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https://vlaamseoverheid-my.sharepoint.com/personal/tom_bruggeman_vlaio_be/Documents/Bureaublad/"/>
    </mc:Choice>
  </mc:AlternateContent>
  <xr:revisionPtr revIDLastSave="5" documentId="8_{C76E89BB-279A-4947-8D90-30A20832AFEB}" xr6:coauthVersionLast="47" xr6:coauthVersionMax="47" xr10:uidLastSave="{6F4E2BE5-FCBA-44E6-96F5-9EFBF1D6C1D9}"/>
  <bookViews>
    <workbookView xWindow="-120" yWindow="-120" windowWidth="29040" windowHeight="15720" activeTab="3" xr2:uid="{00000000-000D-0000-FFFF-FFFF00000000}"/>
  </bookViews>
  <sheets>
    <sheet name="LEES DIT EERST" sheetId="8" r:id="rId1"/>
    <sheet name="Financieel eindverslag " sheetId="11" r:id="rId2"/>
    <sheet name="Borderel werkingskosten" sheetId="10" r:id="rId3"/>
    <sheet name="Borderel externe prestaties" sheetId="9" r:id="rId4"/>
  </sheets>
  <definedNames>
    <definedName name="AfgetopteUrenOpJaarbasis" localSheetId="1">'Financieel eindverslag '!$F$17</definedName>
    <definedName name="AfgetopteUrenOpJaarbasis">#REF!</definedName>
    <definedName name="mmJaar1" localSheetId="1">'Financieel eindverslag '!$N$22:$N$267</definedName>
    <definedName name="mmJaar1">#REF!</definedName>
    <definedName name="mmJaar2" localSheetId="1">'Financieel eindverslag '!$O$22:$O$267</definedName>
    <definedName name="mmJaar2">#REF!</definedName>
    <definedName name="mmJaar3" localSheetId="1">'Financieel eindverslag '!$P$22:$P$267</definedName>
    <definedName name="mmJaar3">#REF!</definedName>
    <definedName name="mmJaar4" localSheetId="1">'Financieel eindverslag '!$S$22:$S$267</definedName>
    <definedName name="mmJaar4">#REF!</definedName>
    <definedName name="mmJaar5" localSheetId="1">'Financieel eindverslag '!$T$22:$T$267</definedName>
    <definedName name="mmJaar5">#REF!</definedName>
    <definedName name="mmJaar6" localSheetId="1">'Financieel eindverslag '!$U$22:$U$267</definedName>
    <definedName name="mmJaar6">#REF!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78" i="11" l="1"/>
  <c r="O278" i="11"/>
  <c r="P278" i="11"/>
  <c r="Q278" i="11"/>
  <c r="R278" i="11"/>
  <c r="S278" i="11"/>
  <c r="T278" i="11"/>
  <c r="U278" i="11"/>
  <c r="F20" i="11" l="1"/>
  <c r="A1" i="11"/>
  <c r="E445" i="11"/>
  <c r="B438" i="11"/>
  <c r="B449" i="11" s="1"/>
  <c r="B454" i="11"/>
  <c r="B450" i="11"/>
  <c r="B426" i="11" l="1"/>
  <c r="E442" i="11" s="1"/>
  <c r="F442" i="11" s="1"/>
  <c r="F21" i="11"/>
  <c r="V30" i="11"/>
  <c r="W30" i="11"/>
  <c r="X30" i="11"/>
  <c r="V31" i="11"/>
  <c r="W31" i="11"/>
  <c r="X31" i="11"/>
  <c r="V32" i="11"/>
  <c r="W32" i="11"/>
  <c r="X32" i="11"/>
  <c r="V33" i="11"/>
  <c r="W33" i="11"/>
  <c r="X33" i="11"/>
  <c r="V34" i="11"/>
  <c r="W34" i="11"/>
  <c r="X34" i="11"/>
  <c r="B446" i="11"/>
  <c r="B451" i="11" s="1"/>
  <c r="G414" i="11"/>
  <c r="G413" i="11"/>
  <c r="G412" i="11"/>
  <c r="G411" i="11"/>
  <c r="G410" i="11"/>
  <c r="G409" i="11"/>
  <c r="G408" i="11"/>
  <c r="G407" i="11"/>
  <c r="G406" i="11"/>
  <c r="G405" i="11"/>
  <c r="G404" i="11"/>
  <c r="G403" i="11"/>
  <c r="G402" i="11"/>
  <c r="G397" i="11"/>
  <c r="B427" i="11" s="1"/>
  <c r="E443" i="11" s="1"/>
  <c r="X277" i="11"/>
  <c r="W277" i="11"/>
  <c r="V277" i="11"/>
  <c r="X276" i="11"/>
  <c r="W276" i="11"/>
  <c r="V276" i="11"/>
  <c r="X275" i="11"/>
  <c r="W275" i="11"/>
  <c r="V275" i="11"/>
  <c r="X274" i="11"/>
  <c r="W274" i="11"/>
  <c r="V274" i="11"/>
  <c r="X273" i="11"/>
  <c r="W273" i="11"/>
  <c r="V273" i="11"/>
  <c r="X272" i="11"/>
  <c r="W272" i="11"/>
  <c r="V272" i="11"/>
  <c r="X271" i="11"/>
  <c r="W271" i="11"/>
  <c r="V271" i="11"/>
  <c r="X270" i="11"/>
  <c r="W270" i="11"/>
  <c r="V270" i="11"/>
  <c r="X269" i="11"/>
  <c r="W269" i="11"/>
  <c r="V269" i="11"/>
  <c r="X268" i="11"/>
  <c r="W268" i="11"/>
  <c r="V268" i="11"/>
  <c r="X267" i="11"/>
  <c r="W267" i="11"/>
  <c r="V267" i="11"/>
  <c r="X266" i="11"/>
  <c r="W266" i="11"/>
  <c r="V266" i="11"/>
  <c r="X265" i="11"/>
  <c r="W265" i="11"/>
  <c r="V265" i="11"/>
  <c r="X264" i="11"/>
  <c r="W264" i="11"/>
  <c r="V264" i="11"/>
  <c r="X263" i="11"/>
  <c r="W263" i="11"/>
  <c r="V263" i="11"/>
  <c r="X262" i="11"/>
  <c r="W262" i="11"/>
  <c r="V262" i="11"/>
  <c r="X261" i="11"/>
  <c r="W261" i="11"/>
  <c r="V261" i="11"/>
  <c r="X260" i="11"/>
  <c r="W260" i="11"/>
  <c r="V260" i="11"/>
  <c r="X259" i="11"/>
  <c r="W259" i="11"/>
  <c r="V259" i="11"/>
  <c r="X258" i="11"/>
  <c r="W258" i="11"/>
  <c r="V258" i="11"/>
  <c r="X257" i="11"/>
  <c r="W257" i="11"/>
  <c r="V257" i="11"/>
  <c r="X256" i="11"/>
  <c r="W256" i="11"/>
  <c r="V256" i="11"/>
  <c r="X255" i="11"/>
  <c r="W255" i="11"/>
  <c r="V255" i="11"/>
  <c r="X254" i="11"/>
  <c r="W254" i="11"/>
  <c r="V254" i="11"/>
  <c r="X253" i="11"/>
  <c r="W253" i="11"/>
  <c r="V253" i="11"/>
  <c r="X252" i="11"/>
  <c r="W252" i="11"/>
  <c r="V252" i="11"/>
  <c r="X251" i="11"/>
  <c r="W251" i="11"/>
  <c r="V251" i="11"/>
  <c r="X250" i="11"/>
  <c r="W250" i="11"/>
  <c r="V250" i="11"/>
  <c r="X249" i="11"/>
  <c r="W249" i="11"/>
  <c r="V249" i="11"/>
  <c r="X248" i="11"/>
  <c r="W248" i="11"/>
  <c r="V248" i="11"/>
  <c r="X247" i="11"/>
  <c r="W247" i="11"/>
  <c r="V247" i="11"/>
  <c r="X246" i="11"/>
  <c r="W246" i="11"/>
  <c r="V246" i="11"/>
  <c r="X245" i="11"/>
  <c r="W245" i="11"/>
  <c r="V245" i="11"/>
  <c r="X244" i="11"/>
  <c r="W244" i="11"/>
  <c r="V244" i="11"/>
  <c r="X243" i="11"/>
  <c r="W243" i="11"/>
  <c r="V243" i="11"/>
  <c r="X242" i="11"/>
  <c r="W242" i="11"/>
  <c r="V242" i="11"/>
  <c r="X241" i="11"/>
  <c r="W241" i="11"/>
  <c r="V241" i="11"/>
  <c r="X240" i="11"/>
  <c r="W240" i="11"/>
  <c r="V240" i="11"/>
  <c r="X239" i="11"/>
  <c r="W239" i="11"/>
  <c r="V239" i="11"/>
  <c r="X238" i="11"/>
  <c r="W238" i="11"/>
  <c r="V238" i="11"/>
  <c r="X237" i="11"/>
  <c r="W237" i="11"/>
  <c r="V237" i="11"/>
  <c r="X236" i="11"/>
  <c r="W236" i="11"/>
  <c r="V236" i="11"/>
  <c r="X235" i="11"/>
  <c r="W235" i="11"/>
  <c r="V235" i="11"/>
  <c r="X234" i="11"/>
  <c r="W234" i="11"/>
  <c r="V234" i="11"/>
  <c r="X233" i="11"/>
  <c r="W233" i="11"/>
  <c r="V233" i="11"/>
  <c r="X232" i="11"/>
  <c r="W232" i="11"/>
  <c r="V232" i="11"/>
  <c r="X231" i="11"/>
  <c r="W231" i="11"/>
  <c r="V231" i="11"/>
  <c r="X230" i="11"/>
  <c r="W230" i="11"/>
  <c r="V230" i="11"/>
  <c r="X229" i="11"/>
  <c r="W229" i="11"/>
  <c r="V229" i="11"/>
  <c r="X228" i="11"/>
  <c r="W228" i="11"/>
  <c r="V228" i="11"/>
  <c r="X227" i="11"/>
  <c r="W227" i="11"/>
  <c r="V227" i="11"/>
  <c r="X226" i="11"/>
  <c r="W226" i="11"/>
  <c r="V226" i="11"/>
  <c r="X225" i="11"/>
  <c r="W225" i="11"/>
  <c r="V225" i="11"/>
  <c r="X224" i="11"/>
  <c r="W224" i="11"/>
  <c r="V224" i="11"/>
  <c r="X223" i="11"/>
  <c r="W223" i="11"/>
  <c r="V223" i="11"/>
  <c r="X222" i="11"/>
  <c r="W222" i="11"/>
  <c r="V222" i="11"/>
  <c r="X221" i="11"/>
  <c r="W221" i="11"/>
  <c r="V221" i="11"/>
  <c r="X220" i="11"/>
  <c r="W220" i="11"/>
  <c r="V220" i="11"/>
  <c r="X219" i="11"/>
  <c r="W219" i="11"/>
  <c r="V219" i="11"/>
  <c r="X218" i="11"/>
  <c r="W218" i="11"/>
  <c r="V218" i="11"/>
  <c r="X217" i="11"/>
  <c r="W217" i="11"/>
  <c r="V217" i="11"/>
  <c r="X216" i="11"/>
  <c r="W216" i="11"/>
  <c r="V216" i="11"/>
  <c r="X215" i="11"/>
  <c r="W215" i="11"/>
  <c r="V215" i="11"/>
  <c r="X214" i="11"/>
  <c r="W214" i="11"/>
  <c r="V214" i="11"/>
  <c r="X213" i="11"/>
  <c r="W213" i="11"/>
  <c r="V213" i="11"/>
  <c r="X212" i="11"/>
  <c r="W212" i="11"/>
  <c r="V212" i="11"/>
  <c r="X211" i="11"/>
  <c r="W211" i="11"/>
  <c r="V211" i="11"/>
  <c r="X210" i="11"/>
  <c r="W210" i="11"/>
  <c r="V210" i="11"/>
  <c r="X209" i="11"/>
  <c r="W209" i="11"/>
  <c r="V209" i="11"/>
  <c r="X208" i="11"/>
  <c r="W208" i="11"/>
  <c r="V208" i="11"/>
  <c r="X207" i="11"/>
  <c r="W207" i="11"/>
  <c r="V207" i="11"/>
  <c r="X206" i="11"/>
  <c r="W206" i="11"/>
  <c r="V206" i="11"/>
  <c r="X205" i="11"/>
  <c r="W205" i="11"/>
  <c r="V205" i="11"/>
  <c r="X204" i="11"/>
  <c r="W204" i="11"/>
  <c r="V204" i="11"/>
  <c r="X203" i="11"/>
  <c r="W203" i="11"/>
  <c r="V203" i="11"/>
  <c r="X202" i="11"/>
  <c r="W202" i="11"/>
  <c r="V202" i="11"/>
  <c r="X201" i="11"/>
  <c r="W201" i="11"/>
  <c r="V201" i="11"/>
  <c r="X200" i="11"/>
  <c r="W200" i="11"/>
  <c r="V200" i="11"/>
  <c r="X199" i="11"/>
  <c r="W199" i="11"/>
  <c r="V199" i="11"/>
  <c r="X198" i="11"/>
  <c r="W198" i="11"/>
  <c r="V198" i="11"/>
  <c r="X197" i="11"/>
  <c r="W197" i="11"/>
  <c r="V197" i="11"/>
  <c r="X196" i="11"/>
  <c r="W196" i="11"/>
  <c r="V196" i="11"/>
  <c r="X195" i="11"/>
  <c r="W195" i="11"/>
  <c r="V195" i="11"/>
  <c r="X194" i="11"/>
  <c r="W194" i="11"/>
  <c r="V194" i="11"/>
  <c r="X193" i="11"/>
  <c r="W193" i="11"/>
  <c r="V193" i="11"/>
  <c r="X192" i="11"/>
  <c r="W192" i="11"/>
  <c r="V192" i="11"/>
  <c r="X191" i="11"/>
  <c r="W191" i="11"/>
  <c r="V191" i="11"/>
  <c r="X190" i="11"/>
  <c r="W190" i="11"/>
  <c r="V190" i="11"/>
  <c r="X189" i="11"/>
  <c r="W189" i="11"/>
  <c r="V189" i="11"/>
  <c r="X188" i="11"/>
  <c r="W188" i="11"/>
  <c r="V188" i="11"/>
  <c r="X187" i="11"/>
  <c r="W187" i="11"/>
  <c r="V187" i="11"/>
  <c r="X186" i="11"/>
  <c r="W186" i="11"/>
  <c r="V186" i="11"/>
  <c r="X185" i="11"/>
  <c r="W185" i="11"/>
  <c r="V185" i="11"/>
  <c r="X184" i="11"/>
  <c r="W184" i="11"/>
  <c r="V184" i="11"/>
  <c r="X183" i="11"/>
  <c r="W183" i="11"/>
  <c r="V183" i="11"/>
  <c r="X182" i="11"/>
  <c r="W182" i="11"/>
  <c r="V182" i="11"/>
  <c r="X181" i="11"/>
  <c r="W181" i="11"/>
  <c r="V181" i="11"/>
  <c r="X180" i="11"/>
  <c r="W180" i="11"/>
  <c r="V180" i="11"/>
  <c r="X179" i="11"/>
  <c r="W179" i="11"/>
  <c r="V179" i="11"/>
  <c r="X178" i="11"/>
  <c r="W178" i="11"/>
  <c r="V178" i="11"/>
  <c r="X177" i="11"/>
  <c r="W177" i="11"/>
  <c r="V177" i="11"/>
  <c r="X176" i="11"/>
  <c r="W176" i="11"/>
  <c r="V176" i="11"/>
  <c r="X175" i="11"/>
  <c r="W175" i="11"/>
  <c r="V175" i="11"/>
  <c r="X174" i="11"/>
  <c r="W174" i="11"/>
  <c r="V174" i="11"/>
  <c r="X173" i="11"/>
  <c r="W173" i="11"/>
  <c r="V173" i="11"/>
  <c r="X172" i="11"/>
  <c r="W172" i="11"/>
  <c r="V172" i="11"/>
  <c r="X171" i="11"/>
  <c r="W171" i="11"/>
  <c r="V171" i="11"/>
  <c r="X170" i="11"/>
  <c r="W170" i="11"/>
  <c r="V170" i="11"/>
  <c r="X169" i="11"/>
  <c r="W169" i="11"/>
  <c r="V169" i="11"/>
  <c r="X168" i="11"/>
  <c r="W168" i="11"/>
  <c r="V168" i="11"/>
  <c r="X167" i="11"/>
  <c r="W167" i="11"/>
  <c r="V167" i="11"/>
  <c r="X166" i="11"/>
  <c r="W166" i="11"/>
  <c r="V166" i="11"/>
  <c r="X165" i="11"/>
  <c r="W165" i="11"/>
  <c r="V165" i="11"/>
  <c r="X164" i="11"/>
  <c r="W164" i="11"/>
  <c r="V164" i="11"/>
  <c r="X163" i="11"/>
  <c r="W163" i="11"/>
  <c r="V163" i="11"/>
  <c r="X162" i="11"/>
  <c r="W162" i="11"/>
  <c r="V162" i="11"/>
  <c r="X161" i="11"/>
  <c r="W161" i="11"/>
  <c r="V161" i="11"/>
  <c r="X160" i="11"/>
  <c r="W160" i="11"/>
  <c r="V160" i="11"/>
  <c r="X159" i="11"/>
  <c r="W159" i="11"/>
  <c r="V159" i="11"/>
  <c r="X158" i="11"/>
  <c r="W158" i="11"/>
  <c r="V158" i="11"/>
  <c r="X157" i="11"/>
  <c r="W157" i="11"/>
  <c r="V157" i="11"/>
  <c r="X156" i="11"/>
  <c r="W156" i="11"/>
  <c r="V156" i="11"/>
  <c r="X155" i="11"/>
  <c r="W155" i="11"/>
  <c r="V155" i="11"/>
  <c r="X154" i="11"/>
  <c r="W154" i="11"/>
  <c r="V154" i="11"/>
  <c r="X153" i="11"/>
  <c r="W153" i="11"/>
  <c r="V153" i="11"/>
  <c r="X152" i="11"/>
  <c r="W152" i="11"/>
  <c r="V152" i="11"/>
  <c r="X151" i="11"/>
  <c r="W151" i="11"/>
  <c r="V151" i="11"/>
  <c r="X150" i="11"/>
  <c r="W150" i="11"/>
  <c r="V150" i="11"/>
  <c r="X149" i="11"/>
  <c r="W149" i="11"/>
  <c r="V149" i="11"/>
  <c r="X148" i="11"/>
  <c r="W148" i="11"/>
  <c r="V148" i="11"/>
  <c r="X147" i="11"/>
  <c r="W147" i="11"/>
  <c r="V147" i="11"/>
  <c r="X146" i="11"/>
  <c r="W146" i="11"/>
  <c r="V146" i="11"/>
  <c r="X145" i="11"/>
  <c r="W145" i="11"/>
  <c r="V145" i="11"/>
  <c r="X144" i="11"/>
  <c r="W144" i="11"/>
  <c r="V144" i="11"/>
  <c r="X143" i="11"/>
  <c r="W143" i="11"/>
  <c r="V143" i="11"/>
  <c r="X142" i="11"/>
  <c r="W142" i="11"/>
  <c r="V142" i="11"/>
  <c r="X141" i="11"/>
  <c r="W141" i="11"/>
  <c r="V141" i="11"/>
  <c r="X140" i="11"/>
  <c r="W140" i="11"/>
  <c r="V140" i="11"/>
  <c r="X139" i="11"/>
  <c r="W139" i="11"/>
  <c r="V139" i="11"/>
  <c r="X138" i="11"/>
  <c r="W138" i="11"/>
  <c r="V138" i="11"/>
  <c r="X137" i="11"/>
  <c r="W137" i="11"/>
  <c r="V137" i="11"/>
  <c r="X136" i="11"/>
  <c r="W136" i="11"/>
  <c r="V136" i="11"/>
  <c r="X135" i="11"/>
  <c r="W135" i="11"/>
  <c r="V135" i="11"/>
  <c r="X134" i="11"/>
  <c r="W134" i="11"/>
  <c r="V134" i="11"/>
  <c r="X133" i="11"/>
  <c r="W133" i="11"/>
  <c r="V133" i="11"/>
  <c r="X132" i="11"/>
  <c r="W132" i="11"/>
  <c r="V132" i="11"/>
  <c r="X131" i="11"/>
  <c r="W131" i="11"/>
  <c r="V131" i="11"/>
  <c r="X130" i="11"/>
  <c r="W130" i="11"/>
  <c r="V130" i="11"/>
  <c r="X129" i="11"/>
  <c r="W129" i="11"/>
  <c r="V129" i="11"/>
  <c r="X128" i="11"/>
  <c r="W128" i="11"/>
  <c r="V128" i="11"/>
  <c r="X127" i="11"/>
  <c r="W127" i="11"/>
  <c r="V127" i="11"/>
  <c r="X126" i="11"/>
  <c r="W126" i="11"/>
  <c r="V126" i="11"/>
  <c r="X125" i="11"/>
  <c r="W125" i="11"/>
  <c r="V125" i="11"/>
  <c r="X124" i="11"/>
  <c r="W124" i="11"/>
  <c r="V124" i="11"/>
  <c r="X123" i="11"/>
  <c r="W123" i="11"/>
  <c r="V123" i="11"/>
  <c r="X122" i="11"/>
  <c r="W122" i="11"/>
  <c r="V122" i="11"/>
  <c r="X121" i="11"/>
  <c r="W121" i="11"/>
  <c r="V121" i="11"/>
  <c r="X120" i="11"/>
  <c r="W120" i="11"/>
  <c r="V120" i="11"/>
  <c r="X119" i="11"/>
  <c r="W119" i="11"/>
  <c r="V119" i="11"/>
  <c r="X118" i="11"/>
  <c r="W118" i="11"/>
  <c r="V118" i="11"/>
  <c r="X117" i="11"/>
  <c r="W117" i="11"/>
  <c r="V117" i="11"/>
  <c r="X116" i="11"/>
  <c r="W116" i="11"/>
  <c r="V116" i="11"/>
  <c r="X115" i="11"/>
  <c r="W115" i="11"/>
  <c r="V115" i="11"/>
  <c r="X114" i="11"/>
  <c r="W114" i="11"/>
  <c r="V114" i="11"/>
  <c r="X113" i="11"/>
  <c r="W113" i="11"/>
  <c r="V113" i="11"/>
  <c r="X112" i="11"/>
  <c r="W112" i="11"/>
  <c r="V112" i="11"/>
  <c r="X111" i="11"/>
  <c r="W111" i="11"/>
  <c r="V111" i="11"/>
  <c r="X110" i="11"/>
  <c r="W110" i="11"/>
  <c r="V110" i="11"/>
  <c r="X109" i="11"/>
  <c r="W109" i="11"/>
  <c r="V109" i="11"/>
  <c r="X108" i="11"/>
  <c r="W108" i="11"/>
  <c r="V108" i="11"/>
  <c r="X107" i="11"/>
  <c r="W107" i="11"/>
  <c r="V107" i="11"/>
  <c r="X106" i="11"/>
  <c r="W106" i="11"/>
  <c r="V106" i="11"/>
  <c r="X105" i="11"/>
  <c r="W105" i="11"/>
  <c r="V105" i="11"/>
  <c r="X104" i="11"/>
  <c r="W104" i="11"/>
  <c r="V104" i="11"/>
  <c r="X103" i="11"/>
  <c r="W103" i="11"/>
  <c r="V103" i="11"/>
  <c r="X102" i="11"/>
  <c r="W102" i="11"/>
  <c r="V102" i="11"/>
  <c r="X101" i="11"/>
  <c r="W101" i="11"/>
  <c r="V101" i="11"/>
  <c r="X100" i="11"/>
  <c r="W100" i="11"/>
  <c r="V100" i="11"/>
  <c r="X99" i="11"/>
  <c r="W99" i="11"/>
  <c r="V99" i="11"/>
  <c r="X98" i="11"/>
  <c r="W98" i="11"/>
  <c r="V98" i="11"/>
  <c r="X97" i="11"/>
  <c r="W97" i="11"/>
  <c r="V97" i="11"/>
  <c r="X96" i="11"/>
  <c r="W96" i="11"/>
  <c r="V96" i="11"/>
  <c r="X95" i="11"/>
  <c r="W95" i="11"/>
  <c r="V95" i="11"/>
  <c r="X94" i="11"/>
  <c r="W94" i="11"/>
  <c r="V94" i="11"/>
  <c r="X93" i="11"/>
  <c r="W93" i="11"/>
  <c r="V93" i="11"/>
  <c r="X92" i="11"/>
  <c r="W92" i="11"/>
  <c r="V92" i="11"/>
  <c r="X91" i="11"/>
  <c r="W91" i="11"/>
  <c r="V91" i="11"/>
  <c r="X90" i="11"/>
  <c r="W90" i="11"/>
  <c r="V90" i="11"/>
  <c r="X89" i="11"/>
  <c r="W89" i="11"/>
  <c r="V89" i="11"/>
  <c r="X88" i="11"/>
  <c r="W88" i="11"/>
  <c r="V88" i="11"/>
  <c r="X87" i="11"/>
  <c r="W87" i="11"/>
  <c r="V87" i="11"/>
  <c r="X86" i="11"/>
  <c r="W86" i="11"/>
  <c r="V86" i="11"/>
  <c r="X85" i="11"/>
  <c r="W85" i="11"/>
  <c r="V85" i="11"/>
  <c r="X84" i="11"/>
  <c r="W84" i="11"/>
  <c r="V84" i="11"/>
  <c r="X83" i="11"/>
  <c r="W83" i="11"/>
  <c r="V83" i="11"/>
  <c r="X82" i="11"/>
  <c r="W82" i="11"/>
  <c r="V82" i="11"/>
  <c r="X81" i="11"/>
  <c r="W81" i="11"/>
  <c r="V81" i="11"/>
  <c r="X80" i="11"/>
  <c r="W80" i="11"/>
  <c r="V80" i="11"/>
  <c r="X79" i="11"/>
  <c r="W79" i="11"/>
  <c r="V79" i="11"/>
  <c r="X78" i="11"/>
  <c r="W78" i="11"/>
  <c r="V78" i="11"/>
  <c r="X77" i="11"/>
  <c r="W77" i="11"/>
  <c r="V77" i="11"/>
  <c r="X76" i="11"/>
  <c r="W76" i="11"/>
  <c r="V76" i="11"/>
  <c r="X75" i="11"/>
  <c r="W75" i="11"/>
  <c r="V75" i="11"/>
  <c r="X74" i="11"/>
  <c r="W74" i="11"/>
  <c r="V74" i="11"/>
  <c r="X73" i="11"/>
  <c r="W73" i="11"/>
  <c r="V73" i="11"/>
  <c r="X72" i="11"/>
  <c r="W72" i="11"/>
  <c r="V72" i="11"/>
  <c r="X71" i="11"/>
  <c r="W71" i="11"/>
  <c r="V71" i="11"/>
  <c r="X70" i="11"/>
  <c r="W70" i="11"/>
  <c r="V70" i="11"/>
  <c r="X69" i="11"/>
  <c r="W69" i="11"/>
  <c r="V69" i="11"/>
  <c r="X68" i="11"/>
  <c r="W68" i="11"/>
  <c r="V68" i="11"/>
  <c r="X67" i="11"/>
  <c r="W67" i="11"/>
  <c r="V67" i="11"/>
  <c r="X66" i="11"/>
  <c r="W66" i="11"/>
  <c r="V66" i="11"/>
  <c r="X65" i="11"/>
  <c r="W65" i="11"/>
  <c r="V65" i="11"/>
  <c r="X64" i="11"/>
  <c r="W64" i="11"/>
  <c r="V64" i="11"/>
  <c r="X63" i="11"/>
  <c r="W63" i="11"/>
  <c r="V63" i="11"/>
  <c r="X62" i="11"/>
  <c r="W62" i="11"/>
  <c r="V62" i="11"/>
  <c r="X61" i="11"/>
  <c r="W61" i="11"/>
  <c r="V61" i="11"/>
  <c r="X60" i="11"/>
  <c r="W60" i="11"/>
  <c r="V60" i="11"/>
  <c r="X59" i="11"/>
  <c r="W59" i="11"/>
  <c r="V59" i="11"/>
  <c r="X58" i="11"/>
  <c r="W58" i="11"/>
  <c r="V58" i="11"/>
  <c r="X57" i="11"/>
  <c r="W57" i="11"/>
  <c r="V57" i="11"/>
  <c r="X56" i="11"/>
  <c r="W56" i="11"/>
  <c r="V56" i="11"/>
  <c r="X55" i="11"/>
  <c r="W55" i="11"/>
  <c r="V55" i="11"/>
  <c r="X54" i="11"/>
  <c r="W54" i="11"/>
  <c r="V54" i="11"/>
  <c r="X53" i="11"/>
  <c r="W53" i="11"/>
  <c r="V53" i="11"/>
  <c r="X52" i="11"/>
  <c r="W52" i="11"/>
  <c r="V52" i="11"/>
  <c r="X51" i="11"/>
  <c r="W51" i="11"/>
  <c r="V51" i="11"/>
  <c r="X50" i="11"/>
  <c r="W50" i="11"/>
  <c r="V50" i="11"/>
  <c r="X49" i="11"/>
  <c r="W49" i="11"/>
  <c r="V49" i="11"/>
  <c r="X48" i="11"/>
  <c r="W48" i="11"/>
  <c r="V48" i="11"/>
  <c r="X47" i="11"/>
  <c r="W47" i="11"/>
  <c r="V47" i="11"/>
  <c r="X46" i="11"/>
  <c r="W46" i="11"/>
  <c r="V46" i="11"/>
  <c r="X45" i="11"/>
  <c r="W45" i="11"/>
  <c r="V45" i="11"/>
  <c r="X44" i="11"/>
  <c r="W44" i="11"/>
  <c r="V44" i="11"/>
  <c r="X43" i="11"/>
  <c r="W43" i="11"/>
  <c r="V43" i="11"/>
  <c r="X42" i="11"/>
  <c r="W42" i="11"/>
  <c r="V42" i="11"/>
  <c r="X41" i="11"/>
  <c r="W41" i="11"/>
  <c r="V41" i="11"/>
  <c r="X40" i="11"/>
  <c r="W40" i="11"/>
  <c r="V40" i="11"/>
  <c r="X39" i="11"/>
  <c r="W39" i="11"/>
  <c r="V39" i="11"/>
  <c r="X38" i="11"/>
  <c r="W38" i="11"/>
  <c r="V38" i="11"/>
  <c r="X37" i="11"/>
  <c r="W37" i="11"/>
  <c r="V37" i="11"/>
  <c r="X36" i="11"/>
  <c r="W36" i="11"/>
  <c r="V36" i="11"/>
  <c r="X35" i="11"/>
  <c r="W35" i="11"/>
  <c r="V35" i="11"/>
  <c r="X29" i="11"/>
  <c r="W29" i="11"/>
  <c r="V29" i="11"/>
  <c r="X28" i="11"/>
  <c r="W28" i="11"/>
  <c r="V28" i="11"/>
  <c r="X27" i="11"/>
  <c r="W27" i="11"/>
  <c r="V27" i="11"/>
  <c r="X26" i="11"/>
  <c r="W26" i="11"/>
  <c r="V26" i="11"/>
  <c r="X25" i="11"/>
  <c r="W25" i="11"/>
  <c r="V25" i="11"/>
  <c r="X24" i="11"/>
  <c r="W24" i="11"/>
  <c r="V24" i="11"/>
  <c r="X23" i="11"/>
  <c r="W23" i="11"/>
  <c r="V23" i="11"/>
  <c r="X22" i="11"/>
  <c r="W22" i="11"/>
  <c r="V22" i="11"/>
  <c r="M21" i="11"/>
  <c r="L21" i="11"/>
  <c r="K21" i="11"/>
  <c r="J21" i="11"/>
  <c r="I21" i="11"/>
  <c r="H21" i="11"/>
  <c r="G21" i="11"/>
  <c r="M18" i="11"/>
  <c r="L18" i="11"/>
  <c r="K18" i="11"/>
  <c r="H18" i="11"/>
  <c r="G18" i="11"/>
  <c r="F18" i="11"/>
  <c r="F443" i="11" l="1"/>
  <c r="X278" i="11"/>
  <c r="C294" i="11" s="1"/>
  <c r="D294" i="11" s="1"/>
  <c r="V278" i="11"/>
  <c r="C299" i="11" s="1"/>
  <c r="D299" i="11" s="1"/>
  <c r="E299" i="11" s="1"/>
  <c r="G415" i="11"/>
  <c r="B428" i="11" s="1"/>
  <c r="E444" i="11" s="1"/>
  <c r="F444" i="11" s="1"/>
  <c r="W278" i="11"/>
  <c r="B424" i="11" s="1"/>
  <c r="C438" i="11"/>
  <c r="F294" i="11" l="1"/>
  <c r="B425" i="11" s="1"/>
  <c r="B422" i="11"/>
  <c r="E439" i="11" s="1"/>
  <c r="E440" i="11"/>
  <c r="F440" i="11" l="1"/>
  <c r="F439" i="11"/>
  <c r="E441" i="11"/>
  <c r="F441" i="11" s="1"/>
  <c r="B429" i="11"/>
  <c r="E438" i="11" l="1"/>
  <c r="B453" i="11" s="1"/>
  <c r="B430" i="11"/>
  <c r="F438" i="11" l="1"/>
  <c r="E446" i="11"/>
  <c r="B455" i="11" l="1"/>
  <c r="B459" i="11" s="1"/>
  <c r="F446" i="11"/>
</calcChain>
</file>

<file path=xl/sharedStrings.xml><?xml version="1.0" encoding="utf-8"?>
<sst xmlns="http://schemas.openxmlformats.org/spreadsheetml/2006/main" count="126" uniqueCount="108">
  <si>
    <t>VLAIO-projectnummer (HBC.xxxx.xxxx)</t>
  </si>
  <si>
    <t>Projectperiode (van xx/xx/20xx tot xx/xx/20xx)</t>
  </si>
  <si>
    <t>Financiële gegevens door onderneming over te nemen uit de beslissingsbrief (of eventueel aangepast via latere addenda)</t>
  </si>
  <si>
    <t>Totale projectbegroting op partnerniveau (€)</t>
  </si>
  <si>
    <t>Totaal toegekende steun op partnerniveau (€)</t>
  </si>
  <si>
    <t>Goedgekeurde personeelsinzet op partnerniveau (mm)</t>
  </si>
  <si>
    <t xml:space="preserve">PERSONEELSKOSTEN
</t>
  </si>
  <si>
    <t>Projectjaar 4</t>
  </si>
  <si>
    <t>Projectjaar 5</t>
  </si>
  <si>
    <t>Projectjaar 6</t>
  </si>
  <si>
    <t>Projectjaar 7</t>
  </si>
  <si>
    <t>Projectjaar 8</t>
  </si>
  <si>
    <t>Werknemer (w), Onbezoldigd (o), Barema (b)</t>
  </si>
  <si>
    <t>Personeel</t>
  </si>
  <si>
    <t>Ingezette mensmaanden op het project</t>
  </si>
  <si>
    <t>Naam of personeelscategorie</t>
  </si>
  <si>
    <t>mm jaar 3</t>
  </si>
  <si>
    <t>mm jaar 4</t>
  </si>
  <si>
    <t>mm jaar 5</t>
  </si>
  <si>
    <t>mm jaar 6</t>
  </si>
  <si>
    <t>mm jaar 7</t>
  </si>
  <si>
    <t>mm jaar 8</t>
  </si>
  <si>
    <t>Personeelskost 
op het 
project</t>
  </si>
  <si>
    <t>TOTALE PERSONEELSKOSTEN</t>
  </si>
  <si>
    <t xml:space="preserve">Toelichting bij personeelskosten </t>
  </si>
  <si>
    <t>OVERHEADKOSTEN</t>
  </si>
  <si>
    <t>mensmaanden</t>
  </si>
  <si>
    <t>mensjaren</t>
  </si>
  <si>
    <t>berekende overheadkosten</t>
  </si>
  <si>
    <t>WERKINGSKOSTEN</t>
  </si>
  <si>
    <t>ingediend</t>
  </si>
  <si>
    <t>werkingskosten</t>
  </si>
  <si>
    <t>Naam van leverancier/aanbieder</t>
  </si>
  <si>
    <t>Ondernemings-
nummer (BExxx.xxx.xxx)</t>
  </si>
  <si>
    <t>Omschrijving</t>
  </si>
  <si>
    <t>Land</t>
  </si>
  <si>
    <t>TOTALE EXTERNE PRESTATIES</t>
  </si>
  <si>
    <t>Toelichting bij investeringskosten</t>
  </si>
  <si>
    <t>Omschrijving van de geactiveerde uitgaven</t>
  </si>
  <si>
    <t>Aankoopbedrag exclusief btw</t>
  </si>
  <si>
    <t>Economische levensduur in maanden</t>
  </si>
  <si>
    <t>Bezetttinggraad ten laste van het project (%)</t>
  </si>
  <si>
    <t>TOTALE INVESTERINGSKOSTEN</t>
  </si>
  <si>
    <t>TOTAALOVERZICHT</t>
  </si>
  <si>
    <t>Totaal gerapporteerde mensmaanden</t>
  </si>
  <si>
    <t>Personeelskosten</t>
  </si>
  <si>
    <t>Overheadkosten</t>
  </si>
  <si>
    <t>Werkingskosten</t>
  </si>
  <si>
    <t>Externe prestaties</t>
  </si>
  <si>
    <t>Investeringskosten</t>
  </si>
  <si>
    <t>Begroting</t>
  </si>
  <si>
    <t xml:space="preserve">Steunbedrag </t>
  </si>
  <si>
    <t>ALGEMEEN OVERZICHT VAN DE TOEGEKENDE STEUN</t>
  </si>
  <si>
    <t>Wijziging</t>
  </si>
  <si>
    <t>Ingediend</t>
  </si>
  <si>
    <t>Aanvaard</t>
  </si>
  <si>
    <t>Verworpen en/of beperkt</t>
  </si>
  <si>
    <t xml:space="preserve">Totaalbedrag </t>
  </si>
  <si>
    <t>Mensmaanden</t>
  </si>
  <si>
    <t>Externe Prestaties</t>
  </si>
  <si>
    <t>Steunpercentage (%)</t>
  </si>
  <si>
    <t>Steunbedrag</t>
  </si>
  <si>
    <t>Totaalbedrag (aanvaard)</t>
  </si>
  <si>
    <t>Datum</t>
  </si>
  <si>
    <t>Factuurnummer</t>
  </si>
  <si>
    <t>Leverancier/ Aanbieder</t>
  </si>
  <si>
    <t xml:space="preserve">Ondernemingsnummer </t>
  </si>
  <si>
    <t>Bedrag excl. Btw</t>
  </si>
  <si>
    <t>Bedrag incl. Btw</t>
  </si>
  <si>
    <t>(Gestructureerde) mededeling</t>
  </si>
  <si>
    <t>Steunbedrag (aanvaard)</t>
  </si>
  <si>
    <t>Totaalbedrag (begroting)</t>
  </si>
  <si>
    <t>Saldo eindafrekening:</t>
  </si>
  <si>
    <t>Reeds betaalde voorschotten</t>
  </si>
  <si>
    <t>Steunbedrag (begroting)/ Maximale steun</t>
  </si>
  <si>
    <t xml:space="preserve">Opgelet: Deze template is enkel geldig voor projecten die zijn ingediend vanaf 1 juli 2026. Voor oudere templates kan u terecht op www.vlaio.be. Navigeer naar het desbetreffende steuninstrument en ga naar het tabblad "vervolgstappen". </t>
  </si>
  <si>
    <t>Projecttitel</t>
  </si>
  <si>
    <t>PROJECTGEGEVENS</t>
  </si>
  <si>
    <t>Financieel contactpersoon voor bijkomende informatie 
(naam, functie, telefoonnummer en e-mail)</t>
  </si>
  <si>
    <t>Bedrijfsnaam of instelling</t>
  </si>
  <si>
    <t>Code</t>
  </si>
  <si>
    <t>mm jaar 1</t>
  </si>
  <si>
    <t>mm jaar 2</t>
  </si>
  <si>
    <r>
      <t xml:space="preserve">
</t>
    </r>
    <r>
      <rPr>
        <b/>
        <sz val="12"/>
        <rFont val="Calibri"/>
        <family val="2"/>
        <scheme val="minor"/>
      </rPr>
      <t>Voor de overheadkosten wordt standaard maximaal 25.000 €/mensjaar voorzien.  Indien er bij aanvraag een lagere kost werd opgegeven moet hier dit bedrag worden overgenomen</t>
    </r>
  </si>
  <si>
    <r>
      <rPr>
        <sz val="12"/>
        <color theme="1"/>
        <rFont val="Calibri"/>
        <family val="2"/>
        <scheme val="minor"/>
      </rPr>
      <t>Gebruiksperiode bi</t>
    </r>
    <r>
      <rPr>
        <sz val="12"/>
        <rFont val="Calibri"/>
        <family val="2"/>
        <scheme val="minor"/>
      </rPr>
      <t>nnen de projectperiode uitgedrukt in maanden</t>
    </r>
  </si>
  <si>
    <t xml:space="preserve">Totaal aanvaarde mensmaanden </t>
  </si>
  <si>
    <t>overhead/ mensjaar</t>
  </si>
  <si>
    <t>plafond werkingskost</t>
  </si>
  <si>
    <t xml:space="preserve">EXTERNE PRESTATIES </t>
  </si>
  <si>
    <t>Kost exclusief btw</t>
  </si>
  <si>
    <t>Kostendriver (aantal mensmaanden; aantal testen; …)</t>
  </si>
  <si>
    <t xml:space="preserve"> INVESTERINGSKOSTEN</t>
  </si>
  <si>
    <t>Afschrijvingskost</t>
  </si>
  <si>
    <t>IN TE VULLEN DOOR VLAIO</t>
  </si>
  <si>
    <t>Zie www.VLAIO.be, Handleiding bij het Kostenmodel - juli 2026:
2.3.1 | 2.3.2 | 2.3.3 | 2.3.4
3.1 | 3.2 | 3.3 
4.1 | 4.2 | 4.3</t>
  </si>
  <si>
    <t>Zie www.VLAIO.be, Handleiding bij het Kostenmodel - juli 2026:
2.2.1 | 2.2.2 | 2.2.3 | 2.2.4 
3.1 | 3.2 | 3.3 
4.1 | 4.2 | 4.3</t>
  </si>
  <si>
    <t>Zie www.VLAIO.be, Handleiding bij het Kostenmodel - juli 2026:
2.5.1 | 2.5.2 | 2.5.3 
3.1 | 3.2 | 3.3 
4.1 | 4.2 | 4.3</t>
  </si>
  <si>
    <t>Projectjaar 1</t>
  </si>
  <si>
    <t>Projectjaar 2</t>
  </si>
  <si>
    <t>Projectjaar 3</t>
  </si>
  <si>
    <t xml:space="preserve">Goedgekeurd subsidiepercentage </t>
  </si>
  <si>
    <t xml:space="preserve">Opmerkingen: </t>
  </si>
  <si>
    <t>Motivatie van de geclaimde werkingskosten in onderstaande tabel en opsomming ervan in de Borderel werkingskosten.</t>
  </si>
  <si>
    <t xml:space="preserve">Toelichting bij externe prestaties en opsomming ervan in de Borderel externe prestaties. </t>
  </si>
  <si>
    <r>
      <t>Deze pagina bevat algemene richtlijnen voor het invullen van deze template. Lees deze aandachtig voor u start.</t>
    </r>
    <r>
      <rPr>
        <b/>
        <sz val="12"/>
        <rFont val="Calibri"/>
        <family val="2"/>
        <scheme val="minor"/>
      </rPr>
      <t xml:space="preserve">
</t>
    </r>
    <r>
      <rPr>
        <sz val="11"/>
        <rFont val="Calibri"/>
        <family val="2"/>
        <scheme val="minor"/>
      </rPr>
      <t xml:space="preserve">Dit Excelbestand moet gebruikt worden voor het </t>
    </r>
    <r>
      <rPr>
        <b/>
        <sz val="11"/>
        <rFont val="Calibri"/>
        <family val="2"/>
        <scheme val="minor"/>
      </rPr>
      <t>FINANCIEEL EINDVERSLAG</t>
    </r>
    <r>
      <rPr>
        <sz val="11"/>
        <rFont val="Calibri"/>
        <family val="2"/>
        <scheme val="minor"/>
      </rPr>
      <t xml:space="preserve"> en is in te vullen door elke partner afzonderlijk. Enkel de witte en gele velden worden ingevuld. De grijze velden zijn ofwel informatief ofwel berekende velden die niet editeerbaar zijn.
Omwille van beveiliging kunt u zelf geen rijen invoegen. Indien u toch meer rijen nodig heeft dan voorzien, neemt u contact op met verificatie@vlaio.be. 
De tabbladen zijn opgebouwd voor een maximale duur van de verschillende steuninstrumenten. Afhankelijk van de duur van uw project kunt u het aantal jaarkolommen verminderen of vermeerderen via de hide-functie in Excel. In deze template wordt uitgegaan </t>
    </r>
    <r>
      <rPr>
        <sz val="11"/>
        <color theme="1"/>
        <rFont val="Calibri"/>
        <family val="2"/>
        <scheme val="minor"/>
      </rPr>
      <t>van 4</t>
    </r>
    <r>
      <rPr>
        <sz val="11"/>
        <rFont val="Calibri"/>
        <family val="2"/>
        <scheme val="minor"/>
      </rPr>
      <t xml:space="preserve"> projectjaren.
Welke kosten aanvaardbaar zijn voor VLAIO en welke verantwoording er nodig is, wordt in detail toegelicht in de handleiding bij het VLAIO-kostenmodel. Deze tekst vindt u op onze website www.vlaio.be bij de vervolgstappen van het gekozen steuninstrument.
Ingeval van vragen/onduidelijkheden bij het invullen van deze Excel-kostentemplate kan men terecht bij verificatie@vlaio.be.
</t>
    </r>
  </si>
  <si>
    <t>Aantal gepresteerde uren op jaarbasis</t>
  </si>
  <si>
    <t xml:space="preserve">Zie www.VLAIO.be, Handleiding bij het Kostenmodel - juli 2026:
2.4.1 | 2.4.2 | 2.4.3 
3.1 | 3.2 | 3.3 
4.1 | 4.2 | 4.3
Kan ik in een startende onderneming als bedrijfsleider/vennoot personeelskosten indienen hoewel ik mezelf (nog) geen loon uitkeer om financiële redenen? </t>
  </si>
  <si>
    <t xml:space="preserve">Zie www.VLAIO.be, Handleiding bij het Kostenmodel - juli 2026:
2.1.1| 2.1.2 | 2.1.3 | 2.1.4 | 
3.1 | 3.2 | 3.3 
4.1 | 4.2 | 4.3
Kan ik in een startende onderneming als bedrijfsleider/vennoot personeelskosten indienen hoewel ik mezelf (nog) geen loon uitkeer om financiële redenen?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</si>
</sst>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quot;€&quot;\ * #,##0.00_ ;_ &quot;€&quot;\ * \-#,##0.00_ ;_ &quot;€&quot;\ * &quot;-&quot;??_ ;_ @_ "/>
    <numFmt numFmtId="43" formatCode="_ * #,##0.00_ ;_ * \-#,##0.00_ ;_ * &quot;-&quot;??_ ;_ @_ "/>
    <numFmt numFmtId="164" formatCode="#,##0\ &quot;€&quot;;\-#,##0\ &quot;€&quot;"/>
    <numFmt numFmtId="165" formatCode="_-* #,##0.00\ &quot;€&quot;_-;\-* #,##0.00\ &quot;€&quot;_-;_-* &quot;-&quot;??\ &quot;€&quot;_-;_-@_-"/>
    <numFmt numFmtId="166" formatCode="0.0"/>
    <numFmt numFmtId="167" formatCode="#,##0\ &quot;€&quot;"/>
    <numFmt numFmtId="168" formatCode="#,##0.0"/>
    <numFmt numFmtId="169" formatCode="\+0;\-0;0"/>
    <numFmt numFmtId="170" formatCode="#,##0.00\ &quot;€&quot;"/>
  </numFmts>
  <fonts count="25" x14ac:knownFonts="1">
    <font>
      <sz val="11"/>
      <color theme="1"/>
      <name val="Calibri"/>
      <family val="2"/>
      <scheme val="minor"/>
    </font>
    <font>
      <sz val="10"/>
      <name val="MS Sans Serif"/>
      <family val="2"/>
    </font>
    <font>
      <sz val="11"/>
      <color theme="1"/>
      <name val="Calibri"/>
      <family val="2"/>
      <scheme val="minor"/>
    </font>
    <font>
      <b/>
      <sz val="11"/>
      <name val="Calibri"/>
      <family val="2"/>
      <scheme val="minor"/>
    </font>
    <font>
      <b/>
      <sz val="12"/>
      <name val="Calibri"/>
      <family val="2"/>
      <scheme val="minor"/>
    </font>
    <font>
      <sz val="11"/>
      <name val="Calibri"/>
      <family val="2"/>
      <scheme val="minor"/>
    </font>
    <font>
      <sz val="8"/>
      <name val="Calibri"/>
      <family val="2"/>
      <scheme val="minor"/>
    </font>
    <font>
      <b/>
      <sz val="8.5"/>
      <name val="Calibri"/>
      <family val="2"/>
      <scheme val="minor"/>
    </font>
    <font>
      <sz val="12"/>
      <color theme="1"/>
      <name val="Calibri"/>
      <family val="2"/>
      <scheme val="minor"/>
    </font>
    <font>
      <sz val="12"/>
      <color theme="0"/>
      <name val="Calibri"/>
      <family val="2"/>
      <scheme val="minor"/>
    </font>
    <font>
      <b/>
      <sz val="12"/>
      <color rgb="FFFF0000"/>
      <name val="Calibri"/>
      <family val="2"/>
      <scheme val="minor"/>
    </font>
    <font>
      <sz val="12"/>
      <name val="Calibri"/>
      <family val="2"/>
      <scheme val="minor"/>
    </font>
    <font>
      <b/>
      <sz val="12"/>
      <color theme="0"/>
      <name val="Calibri"/>
      <family val="2"/>
      <scheme val="minor"/>
    </font>
    <font>
      <b/>
      <sz val="12"/>
      <color theme="1"/>
      <name val="Calibri"/>
      <family val="2"/>
      <scheme val="minor"/>
    </font>
    <font>
      <b/>
      <strike/>
      <sz val="12"/>
      <color rgb="FFFF0000"/>
      <name val="Calibri"/>
      <family val="2"/>
      <scheme val="minor"/>
    </font>
    <font>
      <b/>
      <strike/>
      <sz val="12"/>
      <color theme="0"/>
      <name val="Calibri"/>
      <family val="2"/>
      <scheme val="minor"/>
    </font>
    <font>
      <sz val="12"/>
      <color rgb="FF000000"/>
      <name val="Calibri"/>
      <family val="2"/>
      <scheme val="minor"/>
    </font>
    <font>
      <i/>
      <sz val="12"/>
      <color theme="1"/>
      <name val="Calibri"/>
      <family val="2"/>
      <scheme val="minor"/>
    </font>
    <font>
      <sz val="12"/>
      <color rgb="FFFF0000"/>
      <name val="Calibri"/>
      <family val="2"/>
      <scheme val="minor"/>
    </font>
    <font>
      <i/>
      <sz val="12"/>
      <name val="Calibri"/>
      <family val="2"/>
      <scheme val="minor"/>
    </font>
    <font>
      <b/>
      <u/>
      <sz val="12"/>
      <color rgb="FF00B050"/>
      <name val="Calibri"/>
      <family val="2"/>
      <scheme val="minor"/>
    </font>
    <font>
      <b/>
      <i/>
      <u/>
      <sz val="12"/>
      <name val="Calibri"/>
      <family val="2"/>
      <scheme val="minor"/>
    </font>
    <font>
      <b/>
      <sz val="12"/>
      <color theme="3"/>
      <name val="Calibri"/>
      <family val="2"/>
      <scheme val="minor"/>
    </font>
    <font>
      <sz val="8.5"/>
      <name val="Calibri"/>
      <family val="2"/>
      <scheme val="minor"/>
    </font>
    <font>
      <b/>
      <sz val="18"/>
      <color theme="0"/>
      <name val="Calibri"/>
      <family val="2"/>
      <scheme val="minor"/>
    </font>
  </fonts>
  <fills count="10">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0"/>
        <bgColor theme="0"/>
      </patternFill>
    </fill>
    <fill>
      <patternFill patternType="solid">
        <fgColor rgb="FFFFFF00"/>
        <bgColor indexed="64"/>
      </patternFill>
    </fill>
    <fill>
      <patternFill patternType="solid">
        <fgColor indexed="9"/>
        <bgColor indexed="64"/>
      </patternFill>
    </fill>
    <fill>
      <patternFill patternType="solid">
        <fgColor rgb="FF00B050"/>
        <bgColor indexed="64"/>
      </patternFill>
    </fill>
    <fill>
      <patternFill patternType="solid">
        <fgColor theme="0" tint="-4.9989318521683403E-2"/>
        <bgColor indexed="64"/>
      </patternFill>
    </fill>
    <fill>
      <patternFill patternType="solid">
        <fgColor theme="0" tint="-0.14999847407452621"/>
        <bgColor indexed="64"/>
      </patternFill>
    </fill>
  </fills>
  <borders count="82">
    <border>
      <left/>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right style="thin">
        <color indexed="64"/>
      </right>
      <top style="medium">
        <color rgb="FF000000"/>
      </top>
      <bottom style="thin">
        <color indexed="64"/>
      </bottom>
      <diagonal/>
    </border>
    <border>
      <left style="medium">
        <color rgb="FF000000"/>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rgb="FF000000"/>
      </left>
      <right/>
      <top style="thin">
        <color indexed="64"/>
      </top>
      <bottom style="thin">
        <color indexed="64"/>
      </bottom>
      <diagonal/>
    </border>
    <border>
      <left/>
      <right/>
      <top/>
      <bottom style="thin">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bottom style="thin">
        <color indexed="64"/>
      </bottom>
      <diagonal/>
    </border>
    <border>
      <left style="medium">
        <color rgb="FF000000"/>
      </left>
      <right/>
      <top/>
      <bottom/>
      <diagonal/>
    </border>
    <border>
      <left/>
      <right style="medium">
        <color rgb="FF000000"/>
      </right>
      <top style="medium">
        <color rgb="FF000000"/>
      </top>
      <bottom/>
      <diagonal/>
    </border>
    <border>
      <left/>
      <right/>
      <top style="medium">
        <color rgb="FF000000"/>
      </top>
      <bottom style="thin">
        <color indexed="64"/>
      </bottom>
      <diagonal/>
    </border>
    <border>
      <left style="thin">
        <color indexed="64"/>
      </left>
      <right/>
      <top style="medium">
        <color rgb="FF000000"/>
      </top>
      <bottom style="thin">
        <color indexed="64"/>
      </bottom>
      <diagonal/>
    </border>
    <border>
      <left/>
      <right style="thin">
        <color indexed="64"/>
      </right>
      <top style="medium">
        <color indexed="64"/>
      </top>
      <bottom/>
      <diagonal/>
    </border>
    <border>
      <left style="thin">
        <color theme="1"/>
      </left>
      <right/>
      <top style="medium">
        <color indexed="64"/>
      </top>
      <bottom/>
      <diagonal/>
    </border>
    <border>
      <left style="thin">
        <color theme="1"/>
      </left>
      <right style="thin">
        <color indexed="64"/>
      </right>
      <top style="medium">
        <color indexed="64"/>
      </top>
      <bottom/>
      <diagonal/>
    </border>
    <border>
      <left style="medium">
        <color indexed="64"/>
      </left>
      <right style="medium">
        <color indexed="64"/>
      </right>
      <top/>
      <bottom/>
      <diagonal/>
    </border>
    <border>
      <left style="medium">
        <color rgb="FF000000"/>
      </left>
      <right/>
      <top style="thin">
        <color indexed="64"/>
      </top>
      <bottom/>
      <diagonal/>
    </border>
  </borders>
  <cellStyleXfs count="10">
    <xf numFmtId="0" fontId="0"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cellStyleXfs>
  <cellXfs count="386">
    <xf numFmtId="0" fontId="0" fillId="0" borderId="0" xfId="0"/>
    <xf numFmtId="0" fontId="7" fillId="0" borderId="0" xfId="0" applyFont="1"/>
    <xf numFmtId="0" fontId="7" fillId="0" borderId="0" xfId="0" applyFont="1" applyProtection="1">
      <protection locked="0"/>
    </xf>
    <xf numFmtId="0" fontId="8" fillId="0" borderId="0" xfId="0" applyFont="1" applyAlignment="1">
      <alignment vertical="center"/>
    </xf>
    <xf numFmtId="0" fontId="9" fillId="7" borderId="0" xfId="0" applyFont="1" applyFill="1" applyProtection="1">
      <protection locked="0"/>
    </xf>
    <xf numFmtId="4" fontId="4" fillId="0" borderId="34" xfId="0" applyNumberFormat="1" applyFont="1" applyBorder="1" applyAlignment="1">
      <alignment horizontal="center" vertical="center"/>
    </xf>
    <xf numFmtId="3" fontId="4" fillId="0" borderId="14" xfId="0" applyNumberFormat="1" applyFont="1" applyBorder="1" applyAlignment="1">
      <alignment horizontal="center" vertical="center"/>
    </xf>
    <xf numFmtId="4" fontId="4" fillId="0" borderId="14" xfId="0" applyNumberFormat="1" applyFont="1" applyBorder="1" applyAlignment="1">
      <alignment horizontal="center" vertical="center"/>
    </xf>
    <xf numFmtId="4" fontId="4" fillId="0" borderId="37" xfId="0" applyNumberFormat="1" applyFont="1" applyBorder="1" applyAlignment="1">
      <alignment horizontal="center" vertical="center"/>
    </xf>
    <xf numFmtId="4" fontId="4" fillId="8" borderId="37" xfId="0" applyNumberFormat="1" applyFont="1" applyFill="1" applyBorder="1" applyAlignment="1">
      <alignment horizontal="center" vertical="center" wrapText="1"/>
    </xf>
    <xf numFmtId="0" fontId="10" fillId="0" borderId="0" xfId="0" applyFont="1" applyAlignment="1">
      <alignment vertical="center"/>
    </xf>
    <xf numFmtId="0" fontId="11" fillId="0" borderId="0" xfId="0" applyFont="1"/>
    <xf numFmtId="0" fontId="11" fillId="0" borderId="0" xfId="0" applyFont="1" applyAlignment="1">
      <alignment horizontal="center"/>
    </xf>
    <xf numFmtId="0" fontId="11" fillId="0" borderId="0" xfId="0" applyFont="1" applyProtection="1">
      <protection locked="0"/>
    </xf>
    <xf numFmtId="0" fontId="4" fillId="9" borderId="25" xfId="0" applyFont="1" applyFill="1" applyBorder="1" applyAlignment="1">
      <alignment horizontal="left" vertical="center"/>
    </xf>
    <xf numFmtId="0" fontId="4" fillId="9" borderId="46" xfId="0" applyFont="1" applyFill="1" applyBorder="1" applyAlignment="1">
      <alignment horizontal="left" vertical="center"/>
    </xf>
    <xf numFmtId="0" fontId="11" fillId="0" borderId="0" xfId="0" applyFont="1" applyAlignment="1" applyProtection="1">
      <alignment horizontal="center"/>
      <protection locked="0"/>
    </xf>
    <xf numFmtId="0" fontId="4" fillId="9" borderId="7" xfId="0" applyFont="1" applyFill="1" applyBorder="1" applyAlignment="1">
      <alignment horizontal="left" vertical="center"/>
    </xf>
    <xf numFmtId="0" fontId="11" fillId="0" borderId="0" xfId="0" applyFont="1" applyAlignment="1" applyProtection="1">
      <alignment horizontal="right"/>
      <protection locked="0"/>
    </xf>
    <xf numFmtId="0" fontId="12" fillId="8" borderId="39" xfId="0" applyFont="1" applyFill="1" applyBorder="1" applyAlignment="1">
      <alignment horizontal="center" vertical="center" wrapText="1"/>
    </xf>
    <xf numFmtId="0" fontId="12" fillId="8" borderId="40" xfId="0" applyFont="1" applyFill="1" applyBorder="1" applyAlignment="1">
      <alignment horizontal="center" vertical="center" wrapText="1"/>
    </xf>
    <xf numFmtId="0" fontId="12" fillId="8" borderId="0" xfId="0" applyFont="1" applyFill="1" applyAlignment="1">
      <alignment horizontal="center" vertical="center" wrapText="1"/>
    </xf>
    <xf numFmtId="0" fontId="12" fillId="8" borderId="30" xfId="0" applyFont="1" applyFill="1" applyBorder="1" applyAlignment="1">
      <alignment horizontal="center" vertical="center" wrapText="1"/>
    </xf>
    <xf numFmtId="3" fontId="4" fillId="8" borderId="14" xfId="0" applyNumberFormat="1" applyFont="1" applyFill="1" applyBorder="1" applyAlignment="1">
      <alignment horizontal="center" vertical="center"/>
    </xf>
    <xf numFmtId="3" fontId="4" fillId="8" borderId="14" xfId="0" applyNumberFormat="1" applyFont="1" applyFill="1" applyBorder="1" applyAlignment="1" applyProtection="1">
      <alignment horizontal="center" vertical="center"/>
      <protection locked="0"/>
    </xf>
    <xf numFmtId="0" fontId="14" fillId="8" borderId="0" xfId="0" applyFont="1" applyFill="1" applyAlignment="1">
      <alignment vertical="center"/>
    </xf>
    <xf numFmtId="0" fontId="14" fillId="8" borderId="30" xfId="0" applyFont="1" applyFill="1" applyBorder="1" applyAlignment="1">
      <alignment vertical="center"/>
    </xf>
    <xf numFmtId="0" fontId="10" fillId="0" borderId="12" xfId="0" applyFont="1" applyBorder="1" applyAlignment="1">
      <alignment horizontal="left" vertical="center"/>
    </xf>
    <xf numFmtId="0" fontId="10" fillId="0" borderId="13" xfId="0" applyFont="1" applyBorder="1" applyAlignment="1">
      <alignment horizontal="left" vertical="center"/>
    </xf>
    <xf numFmtId="0" fontId="10" fillId="3" borderId="13" xfId="0" applyFont="1" applyFill="1" applyBorder="1" applyAlignment="1">
      <alignment vertical="center"/>
    </xf>
    <xf numFmtId="0" fontId="15" fillId="0" borderId="0" xfId="0" applyFont="1" applyAlignment="1">
      <alignment vertical="center"/>
    </xf>
    <xf numFmtId="0" fontId="14" fillId="0" borderId="0" xfId="0" applyFont="1" applyAlignment="1">
      <alignment vertical="center"/>
    </xf>
    <xf numFmtId="0" fontId="14" fillId="0" borderId="30" xfId="0" applyFont="1" applyBorder="1" applyAlignment="1">
      <alignment vertical="center"/>
    </xf>
    <xf numFmtId="0" fontId="4" fillId="9" borderId="13" xfId="0" applyFont="1" applyFill="1" applyBorder="1" applyAlignment="1">
      <alignment vertical="center"/>
    </xf>
    <xf numFmtId="0" fontId="4" fillId="9" borderId="14" xfId="0" applyFont="1" applyFill="1" applyBorder="1" applyAlignment="1">
      <alignment vertical="center"/>
    </xf>
    <xf numFmtId="0" fontId="4" fillId="9" borderId="37" xfId="0" applyFont="1" applyFill="1" applyBorder="1" applyAlignment="1">
      <alignment horizontal="center" vertical="center" wrapText="1"/>
    </xf>
    <xf numFmtId="0" fontId="11" fillId="9" borderId="0" xfId="0" applyFont="1" applyFill="1" applyAlignment="1">
      <alignment horizontal="center" vertical="center" wrapText="1"/>
    </xf>
    <xf numFmtId="0" fontId="11" fillId="9" borderId="34" xfId="0" applyFont="1" applyFill="1" applyBorder="1" applyAlignment="1">
      <alignment horizontal="center" vertical="center" textRotation="90"/>
    </xf>
    <xf numFmtId="0" fontId="11" fillId="9" borderId="66" xfId="0" applyFont="1" applyFill="1" applyBorder="1" applyAlignment="1">
      <alignment horizontal="center" vertical="center" textRotation="90" wrapText="1"/>
    </xf>
    <xf numFmtId="0" fontId="11" fillId="9" borderId="66" xfId="0" applyFont="1" applyFill="1" applyBorder="1" applyAlignment="1">
      <alignment horizontal="center" vertical="center" textRotation="90"/>
    </xf>
    <xf numFmtId="0" fontId="11" fillId="9" borderId="67" xfId="0" applyFont="1" applyFill="1" applyBorder="1" applyAlignment="1">
      <alignment horizontal="center" vertical="center" textRotation="90"/>
    </xf>
    <xf numFmtId="0" fontId="11" fillId="9" borderId="31" xfId="0" applyFont="1" applyFill="1" applyBorder="1" applyAlignment="1">
      <alignment horizontal="center" vertical="center" textRotation="90" wrapText="1"/>
    </xf>
    <xf numFmtId="0" fontId="11" fillId="9" borderId="32" xfId="0" applyFont="1" applyFill="1" applyBorder="1" applyAlignment="1">
      <alignment horizontal="center" vertical="center" textRotation="90" wrapText="1"/>
    </xf>
    <xf numFmtId="0" fontId="11" fillId="9" borderId="33" xfId="0" applyFont="1" applyFill="1" applyBorder="1" applyAlignment="1">
      <alignment horizontal="center" vertical="center" textRotation="90" wrapText="1"/>
    </xf>
    <xf numFmtId="0" fontId="4" fillId="9" borderId="34" xfId="0" applyFont="1" applyFill="1" applyBorder="1" applyAlignment="1">
      <alignment horizontal="center" vertical="center" textRotation="90" wrapText="1"/>
    </xf>
    <xf numFmtId="0" fontId="4" fillId="9" borderId="14" xfId="0" applyFont="1" applyFill="1" applyBorder="1" applyAlignment="1">
      <alignment horizontal="center" vertical="center" wrapText="1"/>
    </xf>
    <xf numFmtId="0" fontId="8" fillId="0" borderId="58" xfId="0" applyFont="1" applyBorder="1" applyAlignment="1" applyProtection="1">
      <alignment horizontal="center" vertical="top"/>
      <protection locked="0"/>
    </xf>
    <xf numFmtId="167" fontId="8" fillId="0" borderId="64" xfId="0" applyNumberFormat="1" applyFont="1" applyBorder="1" applyAlignment="1" applyProtection="1">
      <alignment horizontal="center" vertical="center"/>
      <protection locked="0"/>
    </xf>
    <xf numFmtId="167" fontId="8" fillId="0" borderId="63" xfId="0" applyNumberFormat="1" applyFont="1" applyBorder="1" applyAlignment="1" applyProtection="1">
      <alignment horizontal="center" vertical="center"/>
      <protection locked="0"/>
    </xf>
    <xf numFmtId="167" fontId="8" fillId="0" borderId="63" xfId="9" applyNumberFormat="1" applyFont="1" applyFill="1" applyBorder="1" applyAlignment="1" applyProtection="1">
      <alignment horizontal="center" vertical="center"/>
      <protection locked="0"/>
    </xf>
    <xf numFmtId="167" fontId="8" fillId="0" borderId="64" xfId="9" applyNumberFormat="1" applyFont="1" applyFill="1" applyBorder="1" applyAlignment="1" applyProtection="1">
      <alignment horizontal="center" vertical="center"/>
      <protection locked="0"/>
    </xf>
    <xf numFmtId="167" fontId="8" fillId="0" borderId="75" xfId="9" applyNumberFormat="1" applyFont="1" applyFill="1" applyBorder="1" applyAlignment="1" applyProtection="1">
      <alignment horizontal="center" vertical="center"/>
      <protection locked="0"/>
    </xf>
    <xf numFmtId="166" fontId="8" fillId="0" borderId="1" xfId="0" applyNumberFormat="1" applyFont="1" applyBorder="1" applyAlignment="1" applyProtection="1">
      <alignment horizontal="center" vertical="center"/>
      <protection locked="0"/>
    </xf>
    <xf numFmtId="166" fontId="8" fillId="0" borderId="3" xfId="0" applyNumberFormat="1" applyFont="1" applyBorder="1" applyAlignment="1" applyProtection="1">
      <alignment horizontal="center" vertical="center"/>
      <protection locked="0"/>
    </xf>
    <xf numFmtId="166" fontId="8" fillId="0" borderId="20" xfId="0" applyNumberFormat="1" applyFont="1" applyBorder="1" applyAlignment="1" applyProtection="1">
      <alignment horizontal="center" vertical="center"/>
      <protection locked="0"/>
    </xf>
    <xf numFmtId="166" fontId="8" fillId="0" borderId="21" xfId="0" applyNumberFormat="1" applyFont="1" applyBorder="1" applyAlignment="1" applyProtection="1">
      <alignment horizontal="center" vertical="center"/>
      <protection locked="0"/>
    </xf>
    <xf numFmtId="166" fontId="8" fillId="0" borderId="22" xfId="0" applyNumberFormat="1" applyFont="1" applyBorder="1" applyAlignment="1" applyProtection="1">
      <alignment horizontal="center" vertical="center"/>
      <protection locked="0"/>
    </xf>
    <xf numFmtId="166" fontId="8" fillId="0" borderId="23" xfId="0" applyNumberFormat="1" applyFont="1" applyBorder="1" applyAlignment="1" applyProtection="1">
      <alignment horizontal="center" vertical="center"/>
      <protection locked="0"/>
    </xf>
    <xf numFmtId="166" fontId="13" fillId="9" borderId="58" xfId="0" applyNumberFormat="1" applyFont="1" applyFill="1" applyBorder="1" applyAlignment="1">
      <alignment horizontal="center" vertical="center"/>
    </xf>
    <xf numFmtId="167" fontId="13" fillId="9" borderId="24" xfId="0" applyNumberFormat="1" applyFont="1" applyFill="1" applyBorder="1" applyAlignment="1">
      <alignment horizontal="center" vertical="center"/>
    </xf>
    <xf numFmtId="0" fontId="8" fillId="0" borderId="59" xfId="0" applyFont="1" applyBorder="1" applyAlignment="1" applyProtection="1">
      <alignment horizontal="center" vertical="top"/>
      <protection locked="0"/>
    </xf>
    <xf numFmtId="167" fontId="8" fillId="0" borderId="6" xfId="0" applyNumberFormat="1" applyFont="1" applyBorder="1" applyAlignment="1" applyProtection="1">
      <alignment horizontal="center" vertical="center"/>
      <protection locked="0"/>
    </xf>
    <xf numFmtId="167" fontId="8" fillId="0" borderId="7" xfId="0" applyNumberFormat="1" applyFont="1" applyBorder="1" applyAlignment="1" applyProtection="1">
      <alignment horizontal="center" vertical="center"/>
      <protection locked="0"/>
    </xf>
    <xf numFmtId="167" fontId="8" fillId="0" borderId="7" xfId="9" applyNumberFormat="1" applyFont="1" applyFill="1" applyBorder="1" applyAlignment="1" applyProtection="1">
      <alignment horizontal="center" vertical="center"/>
      <protection locked="0"/>
    </xf>
    <xf numFmtId="167" fontId="8" fillId="0" borderId="6" xfId="9" applyNumberFormat="1" applyFont="1" applyFill="1" applyBorder="1" applyAlignment="1" applyProtection="1">
      <alignment horizontal="center" vertical="center"/>
      <protection locked="0"/>
    </xf>
    <xf numFmtId="167" fontId="8" fillId="0" borderId="46" xfId="9" applyNumberFormat="1" applyFont="1" applyFill="1" applyBorder="1" applyAlignment="1" applyProtection="1">
      <alignment horizontal="center" vertical="center"/>
      <protection locked="0"/>
    </xf>
    <xf numFmtId="166" fontId="8" fillId="0" borderId="5" xfId="0" applyNumberFormat="1" applyFont="1" applyBorder="1" applyAlignment="1" applyProtection="1">
      <alignment horizontal="center" vertical="center"/>
      <protection locked="0"/>
    </xf>
    <xf numFmtId="166" fontId="8" fillId="0" borderId="7" xfId="0" applyNumberFormat="1" applyFont="1" applyBorder="1" applyAlignment="1" applyProtection="1">
      <alignment horizontal="center" vertical="center"/>
      <protection locked="0"/>
    </xf>
    <xf numFmtId="166" fontId="8" fillId="0" borderId="6" xfId="0" applyNumberFormat="1" applyFont="1" applyBorder="1" applyAlignment="1" applyProtection="1">
      <alignment horizontal="center" vertical="center"/>
      <protection locked="0"/>
    </xf>
    <xf numFmtId="166" fontId="8" fillId="0" borderId="25" xfId="0" applyNumberFormat="1" applyFont="1" applyBorder="1" applyAlignment="1" applyProtection="1">
      <alignment horizontal="center" vertical="center"/>
      <protection locked="0"/>
    </xf>
    <xf numFmtId="166" fontId="8" fillId="0" borderId="8" xfId="0" applyNumberFormat="1" applyFont="1" applyBorder="1" applyAlignment="1" applyProtection="1">
      <alignment horizontal="center" vertical="center"/>
      <protection locked="0"/>
    </xf>
    <xf numFmtId="166" fontId="13" fillId="9" borderId="59" xfId="0" applyNumberFormat="1" applyFont="1" applyFill="1" applyBorder="1" applyAlignment="1">
      <alignment horizontal="center" vertical="center"/>
    </xf>
    <xf numFmtId="167" fontId="8" fillId="4" borderId="6" xfId="0" applyNumberFormat="1" applyFont="1" applyFill="1" applyBorder="1" applyAlignment="1" applyProtection="1">
      <alignment horizontal="center" vertical="center"/>
      <protection locked="0"/>
    </xf>
    <xf numFmtId="167" fontId="8" fillId="4" borderId="7" xfId="0" applyNumberFormat="1" applyFont="1" applyFill="1" applyBorder="1" applyAlignment="1" applyProtection="1">
      <alignment horizontal="center" vertical="center"/>
      <protection locked="0"/>
    </xf>
    <xf numFmtId="167" fontId="8" fillId="3" borderId="7" xfId="9" applyNumberFormat="1" applyFont="1" applyFill="1" applyBorder="1" applyAlignment="1" applyProtection="1">
      <alignment horizontal="center" vertical="center"/>
      <protection locked="0"/>
    </xf>
    <xf numFmtId="167" fontId="8" fillId="3" borderId="6" xfId="9" applyNumberFormat="1" applyFont="1" applyFill="1" applyBorder="1" applyAlignment="1" applyProtection="1">
      <alignment horizontal="center" vertical="center"/>
      <protection locked="0"/>
    </xf>
    <xf numFmtId="167" fontId="8" fillId="3" borderId="46" xfId="9" applyNumberFormat="1" applyFont="1" applyFill="1" applyBorder="1" applyAlignment="1" applyProtection="1">
      <alignment horizontal="center" vertical="center"/>
      <protection locked="0"/>
    </xf>
    <xf numFmtId="166" fontId="8" fillId="3" borderId="5" xfId="0" applyNumberFormat="1" applyFont="1" applyFill="1" applyBorder="1" applyAlignment="1" applyProtection="1">
      <alignment horizontal="center" vertical="center"/>
      <protection locked="0"/>
    </xf>
    <xf numFmtId="166" fontId="8" fillId="3" borderId="7" xfId="0" applyNumberFormat="1" applyFont="1" applyFill="1" applyBorder="1" applyAlignment="1" applyProtection="1">
      <alignment horizontal="center" vertical="center"/>
      <protection locked="0"/>
    </xf>
    <xf numFmtId="166" fontId="8" fillId="3" borderId="6" xfId="0" applyNumberFormat="1" applyFont="1" applyFill="1" applyBorder="1" applyAlignment="1" applyProtection="1">
      <alignment horizontal="center" vertical="center"/>
      <protection locked="0"/>
    </xf>
    <xf numFmtId="167" fontId="8" fillId="4" borderId="29" xfId="0" applyNumberFormat="1" applyFont="1" applyFill="1" applyBorder="1" applyAlignment="1" applyProtection="1">
      <alignment horizontal="center" vertical="center"/>
      <protection locked="0"/>
    </xf>
    <xf numFmtId="167" fontId="8" fillId="4" borderId="27" xfId="0" applyNumberFormat="1" applyFont="1" applyFill="1" applyBorder="1" applyAlignment="1" applyProtection="1">
      <alignment horizontal="center" vertical="center"/>
      <protection locked="0"/>
    </xf>
    <xf numFmtId="167" fontId="8" fillId="3" borderId="27" xfId="9" applyNumberFormat="1" applyFont="1" applyFill="1" applyBorder="1" applyAlignment="1" applyProtection="1">
      <alignment horizontal="center" vertical="center"/>
      <protection locked="0"/>
    </xf>
    <xf numFmtId="167" fontId="8" fillId="3" borderId="29" xfId="9" applyNumberFormat="1" applyFont="1" applyFill="1" applyBorder="1" applyAlignment="1" applyProtection="1">
      <alignment horizontal="center" vertical="center"/>
      <protection locked="0"/>
    </xf>
    <xf numFmtId="167" fontId="8" fillId="3" borderId="38" xfId="9" applyNumberFormat="1" applyFont="1" applyFill="1" applyBorder="1" applyAlignment="1" applyProtection="1">
      <alignment horizontal="center" vertical="center"/>
      <protection locked="0"/>
    </xf>
    <xf numFmtId="166" fontId="8" fillId="3" borderId="26" xfId="0" applyNumberFormat="1" applyFont="1" applyFill="1" applyBorder="1" applyAlignment="1" applyProtection="1">
      <alignment horizontal="center" vertical="center"/>
      <protection locked="0"/>
    </xf>
    <xf numFmtId="166" fontId="8" fillId="3" borderId="27" xfId="0" applyNumberFormat="1" applyFont="1" applyFill="1" applyBorder="1" applyAlignment="1" applyProtection="1">
      <alignment horizontal="center" vertical="center"/>
      <protection locked="0"/>
    </xf>
    <xf numFmtId="166" fontId="8" fillId="3" borderId="29" xfId="0" applyNumberFormat="1" applyFont="1" applyFill="1" applyBorder="1" applyAlignment="1" applyProtection="1">
      <alignment horizontal="center" vertical="center"/>
      <protection locked="0"/>
    </xf>
    <xf numFmtId="166" fontId="8" fillId="0" borderId="27" xfId="0" applyNumberFormat="1" applyFont="1" applyBorder="1" applyAlignment="1" applyProtection="1">
      <alignment horizontal="center" vertical="center"/>
      <protection locked="0"/>
    </xf>
    <xf numFmtId="166" fontId="8" fillId="0" borderId="47" xfId="0" applyNumberFormat="1" applyFont="1" applyBorder="1" applyAlignment="1" applyProtection="1">
      <alignment horizontal="center" vertical="center"/>
      <protection locked="0"/>
    </xf>
    <xf numFmtId="166" fontId="8" fillId="0" borderId="28" xfId="0" applyNumberFormat="1" applyFont="1" applyBorder="1" applyAlignment="1" applyProtection="1">
      <alignment horizontal="center" vertical="center"/>
      <protection locked="0"/>
    </xf>
    <xf numFmtId="169" fontId="11" fillId="0" borderId="0" xfId="0" applyNumberFormat="1" applyFont="1" applyProtection="1">
      <protection locked="0"/>
    </xf>
    <xf numFmtId="3" fontId="8" fillId="4" borderId="6" xfId="0" applyNumberFormat="1" applyFont="1" applyFill="1" applyBorder="1" applyAlignment="1" applyProtection="1">
      <alignment horizontal="center" vertical="center"/>
      <protection locked="0"/>
    </xf>
    <xf numFmtId="3" fontId="8" fillId="4" borderId="7" xfId="0" applyNumberFormat="1" applyFont="1" applyFill="1" applyBorder="1" applyAlignment="1" applyProtection="1">
      <alignment horizontal="center" vertical="center"/>
      <protection locked="0"/>
    </xf>
    <xf numFmtId="3" fontId="8" fillId="4" borderId="27" xfId="0" applyNumberFormat="1" applyFont="1" applyFill="1" applyBorder="1" applyAlignment="1" applyProtection="1">
      <alignment horizontal="center" vertical="center"/>
      <protection locked="0"/>
    </xf>
    <xf numFmtId="3" fontId="8" fillId="4" borderId="29" xfId="0" applyNumberFormat="1" applyFont="1" applyFill="1" applyBorder="1" applyAlignment="1" applyProtection="1">
      <alignment horizontal="center" vertical="center"/>
      <protection locked="0"/>
    </xf>
    <xf numFmtId="3" fontId="8" fillId="4" borderId="55" xfId="0" applyNumberFormat="1" applyFont="1" applyFill="1" applyBorder="1" applyAlignment="1" applyProtection="1">
      <alignment horizontal="center" vertical="center"/>
      <protection locked="0"/>
    </xf>
    <xf numFmtId="3" fontId="8" fillId="4" borderId="56" xfId="0" applyNumberFormat="1" applyFont="1" applyFill="1" applyBorder="1" applyAlignment="1" applyProtection="1">
      <alignment horizontal="center" vertical="center"/>
      <protection locked="0"/>
    </xf>
    <xf numFmtId="0" fontId="11" fillId="0" borderId="7" xfId="0" applyFont="1" applyBorder="1" applyAlignment="1">
      <alignment horizontal="center"/>
    </xf>
    <xf numFmtId="3" fontId="8" fillId="0" borderId="11" xfId="0" applyNumberFormat="1" applyFont="1" applyBorder="1" applyAlignment="1" applyProtection="1">
      <alignment horizontal="center" vertical="center"/>
      <protection locked="0"/>
    </xf>
    <xf numFmtId="167" fontId="8" fillId="0" borderId="27" xfId="9" applyNumberFormat="1" applyFont="1" applyFill="1" applyBorder="1" applyAlignment="1" applyProtection="1">
      <alignment horizontal="center" vertical="center"/>
      <protection locked="0"/>
    </xf>
    <xf numFmtId="167" fontId="8" fillId="0" borderId="29" xfId="9" applyNumberFormat="1" applyFont="1" applyFill="1" applyBorder="1" applyAlignment="1" applyProtection="1">
      <alignment horizontal="center" vertical="center"/>
      <protection locked="0"/>
    </xf>
    <xf numFmtId="167" fontId="8" fillId="0" borderId="38" xfId="9" applyNumberFormat="1" applyFont="1" applyFill="1" applyBorder="1" applyAlignment="1" applyProtection="1">
      <alignment horizontal="center" vertical="center"/>
      <protection locked="0"/>
    </xf>
    <xf numFmtId="166" fontId="8" fillId="0" borderId="29" xfId="0" applyNumberFormat="1" applyFont="1" applyBorder="1" applyAlignment="1" applyProtection="1">
      <alignment horizontal="center" vertical="center"/>
      <protection locked="0"/>
    </xf>
    <xf numFmtId="168" fontId="13" fillId="9" borderId="34" xfId="0" applyNumberFormat="1" applyFont="1" applyFill="1" applyBorder="1" applyAlignment="1">
      <alignment horizontal="center" vertical="center"/>
    </xf>
    <xf numFmtId="0" fontId="16" fillId="0" borderId="0" xfId="0" applyFont="1" applyAlignment="1">
      <alignment horizontal="left" vertical="top" wrapText="1"/>
    </xf>
    <xf numFmtId="0" fontId="8" fillId="0" borderId="0" xfId="0" applyFont="1" applyAlignment="1">
      <alignment horizontal="left" vertical="top" wrapText="1"/>
    </xf>
    <xf numFmtId="0" fontId="12" fillId="0" borderId="0" xfId="0" applyFont="1" applyAlignment="1">
      <alignment vertical="center" wrapText="1"/>
    </xf>
    <xf numFmtId="0" fontId="11" fillId="9" borderId="52" xfId="0" applyFont="1" applyFill="1" applyBorder="1" applyAlignment="1">
      <alignment vertical="center" wrapText="1"/>
    </xf>
    <xf numFmtId="0" fontId="11" fillId="9" borderId="0" xfId="0" applyFont="1" applyFill="1" applyAlignment="1">
      <alignment vertical="center" wrapText="1"/>
    </xf>
    <xf numFmtId="0" fontId="4" fillId="9" borderId="30" xfId="0" applyFont="1" applyFill="1" applyBorder="1" applyAlignment="1">
      <alignment horizontal="center" vertical="center" wrapText="1"/>
    </xf>
    <xf numFmtId="0" fontId="11"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vertical="center" wrapText="1"/>
    </xf>
    <xf numFmtId="0" fontId="11" fillId="9" borderId="52" xfId="0" applyFont="1" applyFill="1" applyBorder="1" applyAlignment="1">
      <alignment horizontal="left" vertical="center" wrapText="1"/>
    </xf>
    <xf numFmtId="0" fontId="4" fillId="9" borderId="0" xfId="0" applyFont="1" applyFill="1" applyAlignment="1">
      <alignment horizontal="center" vertical="center" wrapText="1"/>
    </xf>
    <xf numFmtId="3" fontId="4" fillId="0" borderId="0" xfId="0" applyNumberFormat="1" applyFont="1" applyAlignment="1">
      <alignment horizontal="center" vertical="center" wrapText="1"/>
    </xf>
    <xf numFmtId="0" fontId="11" fillId="0" borderId="0" xfId="0" applyFont="1" applyAlignment="1">
      <alignment vertical="center" wrapText="1"/>
    </xf>
    <xf numFmtId="0" fontId="11" fillId="0" borderId="0" xfId="0" applyFont="1" applyAlignment="1">
      <alignment vertical="center"/>
    </xf>
    <xf numFmtId="0" fontId="13" fillId="0" borderId="0" xfId="0" applyFont="1" applyAlignment="1">
      <alignment horizontal="center" wrapText="1"/>
    </xf>
    <xf numFmtId="0" fontId="8" fillId="0" borderId="0" xfId="0" applyFont="1" applyAlignment="1">
      <alignment wrapText="1"/>
    </xf>
    <xf numFmtId="3" fontId="8" fillId="0" borderId="0" xfId="0" applyNumberFormat="1" applyFont="1" applyAlignment="1">
      <alignment horizontal="center" wrapText="1"/>
    </xf>
    <xf numFmtId="3" fontId="13" fillId="0" borderId="0" xfId="0" applyNumberFormat="1" applyFont="1" applyAlignment="1">
      <alignment horizontal="center" wrapText="1"/>
    </xf>
    <xf numFmtId="0" fontId="19" fillId="0" borderId="52" xfId="0" applyFont="1" applyBorder="1" applyAlignment="1" applyProtection="1">
      <alignment horizontal="left" vertical="top" wrapText="1"/>
      <protection locked="0"/>
    </xf>
    <xf numFmtId="0" fontId="19" fillId="0" borderId="0" xfId="0" applyFont="1" applyAlignment="1" applyProtection="1">
      <alignment horizontal="left" vertical="top" wrapText="1"/>
      <protection locked="0"/>
    </xf>
    <xf numFmtId="9" fontId="11" fillId="0" borderId="0" xfId="6" applyFont="1" applyProtection="1"/>
    <xf numFmtId="9" fontId="11" fillId="0" borderId="0" xfId="6" applyFont="1" applyProtection="1">
      <protection locked="0"/>
    </xf>
    <xf numFmtId="0" fontId="12" fillId="0" borderId="0" xfId="0" applyFont="1" applyAlignment="1">
      <alignment vertical="center"/>
    </xf>
    <xf numFmtId="0" fontId="11" fillId="9" borderId="5" xfId="0" applyFont="1" applyFill="1" applyBorder="1" applyAlignment="1">
      <alignment horizontal="center" vertical="center" wrapText="1"/>
    </xf>
    <xf numFmtId="0" fontId="11" fillId="9" borderId="6"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11" fillId="9" borderId="8" xfId="0" applyFont="1" applyFill="1" applyBorder="1" applyAlignment="1">
      <alignment horizontal="center" vertical="center" wrapText="1"/>
    </xf>
    <xf numFmtId="0" fontId="11" fillId="0" borderId="5" xfId="0" applyFont="1" applyBorder="1" applyAlignment="1" applyProtection="1">
      <alignment horizontal="left" vertical="center" wrapText="1"/>
      <protection locked="0"/>
    </xf>
    <xf numFmtId="0" fontId="11" fillId="0" borderId="7" xfId="0" applyFont="1" applyBorder="1" applyAlignment="1" applyProtection="1">
      <alignment horizontal="left" vertical="center" wrapText="1"/>
      <protection locked="0"/>
    </xf>
    <xf numFmtId="0" fontId="11" fillId="0" borderId="7" xfId="0" applyFont="1" applyBorder="1" applyAlignment="1" applyProtection="1">
      <alignment horizontal="center" vertical="center" wrapText="1"/>
      <protection locked="0"/>
    </xf>
    <xf numFmtId="164" fontId="11" fillId="0" borderId="8" xfId="5" applyNumberFormat="1" applyFont="1" applyFill="1" applyBorder="1" applyAlignment="1" applyProtection="1">
      <alignment horizontal="center" vertical="center" wrapText="1"/>
      <protection locked="0"/>
    </xf>
    <xf numFmtId="0" fontId="11" fillId="0" borderId="26" xfId="0" applyFont="1" applyBorder="1" applyAlignment="1" applyProtection="1">
      <alignment horizontal="left" vertical="center" wrapText="1"/>
      <protection locked="0"/>
    </xf>
    <xf numFmtId="0" fontId="11" fillId="0" borderId="27" xfId="0" applyFont="1" applyBorder="1" applyAlignment="1" applyProtection="1">
      <alignment horizontal="left" vertical="center" wrapText="1"/>
      <protection locked="0"/>
    </xf>
    <xf numFmtId="0" fontId="4" fillId="0" borderId="0" xfId="0" applyFont="1" applyAlignment="1">
      <alignment horizontal="left" wrapText="1"/>
    </xf>
    <xf numFmtId="0" fontId="4" fillId="0" borderId="0" xfId="0" applyFont="1" applyAlignment="1">
      <alignment horizontal="left" vertical="top" wrapText="1"/>
    </xf>
    <xf numFmtId="167" fontId="11" fillId="0" borderId="7" xfId="0" applyNumberFormat="1" applyFont="1" applyBorder="1" applyAlignment="1" applyProtection="1">
      <alignment horizontal="center" vertical="center" wrapText="1"/>
      <protection locked="0"/>
    </xf>
    <xf numFmtId="3" fontId="11" fillId="0" borderId="7" xfId="0" applyNumberFormat="1" applyFont="1" applyBorder="1" applyAlignment="1" applyProtection="1">
      <alignment horizontal="center" vertical="center" wrapText="1"/>
      <protection locked="0"/>
    </xf>
    <xf numFmtId="0" fontId="11" fillId="0" borderId="6" xfId="0" applyFont="1" applyBorder="1" applyAlignment="1" applyProtection="1">
      <alignment horizontal="center" vertical="center" wrapText="1"/>
      <protection locked="0"/>
    </xf>
    <xf numFmtId="9" fontId="11" fillId="0" borderId="7" xfId="0" applyNumberFormat="1" applyFont="1" applyBorder="1" applyAlignment="1" applyProtection="1">
      <alignment horizontal="center" vertical="center" wrapText="1"/>
      <protection locked="0"/>
    </xf>
    <xf numFmtId="164" fontId="11" fillId="9" borderId="8" xfId="5" applyNumberFormat="1" applyFont="1" applyFill="1" applyBorder="1" applyAlignment="1" applyProtection="1">
      <alignment horizontal="center" vertical="center" wrapText="1"/>
    </xf>
    <xf numFmtId="0" fontId="11" fillId="0" borderId="29" xfId="0" applyFont="1" applyBorder="1" applyAlignment="1" applyProtection="1">
      <alignment horizontal="center" vertical="center" wrapText="1"/>
      <protection locked="0"/>
    </xf>
    <xf numFmtId="3" fontId="8" fillId="0" borderId="7" xfId="0" applyNumberFormat="1" applyFont="1" applyBorder="1" applyAlignment="1" applyProtection="1">
      <alignment horizontal="center" vertical="center" wrapText="1"/>
      <protection locked="0"/>
    </xf>
    <xf numFmtId="9" fontId="11" fillId="0" borderId="27" xfId="0" applyNumberFormat="1" applyFont="1" applyBorder="1" applyAlignment="1" applyProtection="1">
      <alignment horizontal="center" vertical="center" wrapText="1"/>
      <protection locked="0"/>
    </xf>
    <xf numFmtId="164" fontId="11" fillId="9" borderId="28" xfId="5" applyNumberFormat="1" applyFont="1" applyFill="1" applyBorder="1" applyAlignment="1" applyProtection="1">
      <alignment horizontal="center" vertical="center" wrapText="1"/>
    </xf>
    <xf numFmtId="0" fontId="13" fillId="9" borderId="50" xfId="0" applyFont="1" applyFill="1" applyBorder="1" applyAlignment="1">
      <alignment vertical="center" wrapText="1"/>
    </xf>
    <xf numFmtId="0" fontId="8" fillId="9" borderId="38" xfId="0" applyFont="1" applyFill="1" applyBorder="1" applyAlignment="1">
      <alignment wrapText="1"/>
    </xf>
    <xf numFmtId="0" fontId="8" fillId="9" borderId="38" xfId="0" applyFont="1" applyFill="1" applyBorder="1" applyAlignment="1">
      <alignment horizontal="center"/>
    </xf>
    <xf numFmtId="164" fontId="13" fillId="9" borderId="47" xfId="5" applyNumberFormat="1" applyFont="1" applyFill="1" applyBorder="1" applyAlignment="1" applyProtection="1">
      <alignment horizontal="center" vertical="center" wrapText="1"/>
    </xf>
    <xf numFmtId="0" fontId="11" fillId="0" borderId="52" xfId="0" applyFont="1" applyBorder="1"/>
    <xf numFmtId="0" fontId="8" fillId="0" borderId="0" xfId="0" applyFont="1"/>
    <xf numFmtId="0" fontId="13" fillId="9" borderId="7" xfId="0" applyFont="1" applyFill="1" applyBorder="1" applyAlignment="1">
      <alignment horizontal="left" vertical="center"/>
    </xf>
    <xf numFmtId="10" fontId="11" fillId="5" borderId="7" xfId="8" applyNumberFormat="1" applyFont="1" applyFill="1" applyBorder="1" applyAlignment="1" applyProtection="1">
      <alignment horizontal="left" vertical="center"/>
      <protection locked="0"/>
    </xf>
    <xf numFmtId="168" fontId="11" fillId="0" borderId="7" xfId="0" applyNumberFormat="1" applyFont="1" applyBorder="1" applyAlignment="1">
      <alignment horizontal="left" vertical="center"/>
    </xf>
    <xf numFmtId="167" fontId="11" fillId="0" borderId="7" xfId="0" applyNumberFormat="1" applyFont="1" applyBorder="1" applyAlignment="1">
      <alignment horizontal="left" vertical="center"/>
    </xf>
    <xf numFmtId="164" fontId="11" fillId="0" borderId="7" xfId="0" applyNumberFormat="1" applyFont="1" applyBorder="1" applyAlignment="1">
      <alignment horizontal="left" vertical="center"/>
    </xf>
    <xf numFmtId="0" fontId="21" fillId="0" borderId="0" xfId="0" applyFont="1"/>
    <xf numFmtId="4" fontId="11" fillId="0" borderId="0" xfId="0" applyNumberFormat="1" applyFont="1"/>
    <xf numFmtId="0" fontId="4" fillId="0" borderId="12" xfId="0" applyFont="1" applyBorder="1"/>
    <xf numFmtId="0" fontId="4" fillId="6" borderId="15" xfId="0" applyFont="1" applyFill="1" applyBorder="1" applyAlignment="1">
      <alignment horizontal="left"/>
    </xf>
    <xf numFmtId="4" fontId="4" fillId="6" borderId="58" xfId="0" applyNumberFormat="1" applyFont="1" applyFill="1" applyBorder="1" applyAlignment="1">
      <alignment horizontal="right"/>
    </xf>
    <xf numFmtId="4" fontId="4" fillId="0" borderId="17" xfId="0" applyNumberFormat="1" applyFont="1" applyBorder="1" applyAlignment="1">
      <alignment horizontal="right"/>
    </xf>
    <xf numFmtId="4" fontId="4" fillId="6" borderId="17" xfId="0" applyNumberFormat="1" applyFont="1" applyFill="1" applyBorder="1" applyAlignment="1">
      <alignment horizontal="right"/>
    </xf>
    <xf numFmtId="4" fontId="4" fillId="3" borderId="17" xfId="0" applyNumberFormat="1" applyFont="1" applyFill="1" applyBorder="1" applyAlignment="1">
      <alignment horizontal="right"/>
    </xf>
    <xf numFmtId="4" fontId="4" fillId="8" borderId="17" xfId="0" applyNumberFormat="1" applyFont="1" applyFill="1" applyBorder="1" applyAlignment="1">
      <alignment horizontal="right"/>
    </xf>
    <xf numFmtId="0" fontId="11" fillId="6" borderId="60" xfId="0" applyFont="1" applyFill="1" applyBorder="1" applyAlignment="1">
      <alignment horizontal="left" indent="1"/>
    </xf>
    <xf numFmtId="4" fontId="11" fillId="6" borderId="59" xfId="0" applyNumberFormat="1" applyFont="1" applyFill="1" applyBorder="1" applyAlignment="1">
      <alignment horizontal="right"/>
    </xf>
    <xf numFmtId="4" fontId="11" fillId="0" borderId="24" xfId="0" applyNumberFormat="1" applyFont="1" applyBorder="1" applyAlignment="1">
      <alignment horizontal="right"/>
    </xf>
    <xf numFmtId="4" fontId="11" fillId="6" borderId="24" xfId="0" applyNumberFormat="1" applyFont="1" applyFill="1" applyBorder="1" applyAlignment="1">
      <alignment horizontal="right"/>
    </xf>
    <xf numFmtId="4" fontId="11" fillId="8" borderId="24" xfId="0" applyNumberFormat="1" applyFont="1" applyFill="1" applyBorder="1" applyAlignment="1">
      <alignment horizontal="right"/>
    </xf>
    <xf numFmtId="4" fontId="11" fillId="6" borderId="61" xfId="0" applyNumberFormat="1" applyFont="1" applyFill="1" applyBorder="1"/>
    <xf numFmtId="3" fontId="11" fillId="0" borderId="48" xfId="0" applyNumberFormat="1" applyFont="1" applyBorder="1"/>
    <xf numFmtId="4" fontId="11" fillId="6" borderId="48" xfId="0" applyNumberFormat="1" applyFont="1" applyFill="1" applyBorder="1"/>
    <xf numFmtId="0" fontId="4" fillId="6" borderId="60" xfId="0" applyFont="1" applyFill="1" applyBorder="1" applyAlignment="1">
      <alignment horizontal="left"/>
    </xf>
    <xf numFmtId="10" fontId="4" fillId="0" borderId="61" xfId="8" applyNumberFormat="1" applyFont="1" applyFill="1" applyBorder="1" applyAlignment="1">
      <alignment horizontal="right"/>
    </xf>
    <xf numFmtId="3" fontId="4" fillId="0" borderId="48" xfId="0" applyNumberFormat="1" applyFont="1" applyBorder="1" applyAlignment="1">
      <alignment horizontal="right"/>
    </xf>
    <xf numFmtId="10" fontId="4" fillId="6" borderId="61" xfId="8" applyNumberFormat="1" applyFont="1" applyFill="1" applyBorder="1" applyAlignment="1">
      <alignment horizontal="right"/>
    </xf>
    <xf numFmtId="4" fontId="4" fillId="8" borderId="61" xfId="0" applyNumberFormat="1" applyFont="1" applyFill="1" applyBorder="1" applyAlignment="1">
      <alignment horizontal="right"/>
    </xf>
    <xf numFmtId="0" fontId="4" fillId="6" borderId="39" xfId="0" applyFont="1" applyFill="1" applyBorder="1" applyAlignment="1">
      <alignment horizontal="left"/>
    </xf>
    <xf numFmtId="4" fontId="4" fillId="0" borderId="57" xfId="0" applyNumberFormat="1" applyFont="1" applyBorder="1" applyAlignment="1">
      <alignment horizontal="right"/>
    </xf>
    <xf numFmtId="4" fontId="4" fillId="0" borderId="49" xfId="0" applyNumberFormat="1" applyFont="1" applyBorder="1" applyAlignment="1">
      <alignment horizontal="right"/>
    </xf>
    <xf numFmtId="4" fontId="4" fillId="6" borderId="49" xfId="0" applyNumberFormat="1" applyFont="1" applyFill="1" applyBorder="1" applyAlignment="1">
      <alignment horizontal="right"/>
    </xf>
    <xf numFmtId="4" fontId="4" fillId="3" borderId="49" xfId="0" applyNumberFormat="1" applyFont="1" applyFill="1" applyBorder="1" applyAlignment="1">
      <alignment horizontal="right"/>
    </xf>
    <xf numFmtId="4" fontId="4" fillId="8" borderId="57" xfId="0" applyNumberFormat="1" applyFont="1" applyFill="1" applyBorder="1" applyAlignment="1">
      <alignment horizontal="right"/>
    </xf>
    <xf numFmtId="0" fontId="13" fillId="0" borderId="36" xfId="0" applyFont="1" applyBorder="1"/>
    <xf numFmtId="4" fontId="13" fillId="0" borderId="37" xfId="0" applyNumberFormat="1" applyFont="1" applyBorder="1"/>
    <xf numFmtId="0" fontId="8" fillId="0" borderId="60" xfId="0" applyFont="1" applyBorder="1"/>
    <xf numFmtId="9" fontId="8" fillId="0" borderId="24" xfId="0" applyNumberFormat="1" applyFont="1" applyBorder="1"/>
    <xf numFmtId="0" fontId="8" fillId="0" borderId="52" xfId="0" applyFont="1" applyBorder="1"/>
    <xf numFmtId="4" fontId="11" fillId="0" borderId="30" xfId="0" applyNumberFormat="1" applyFont="1" applyBorder="1"/>
    <xf numFmtId="0" fontId="13" fillId="0" borderId="52" xfId="0" applyFont="1" applyBorder="1"/>
    <xf numFmtId="4" fontId="4" fillId="0" borderId="30" xfId="0" applyNumberFormat="1" applyFont="1" applyBorder="1"/>
    <xf numFmtId="9" fontId="11" fillId="0" borderId="24" xfId="8" applyFont="1" applyBorder="1"/>
    <xf numFmtId="0" fontId="12" fillId="7" borderId="39" xfId="0" applyFont="1" applyFill="1" applyBorder="1"/>
    <xf numFmtId="4" fontId="12" fillId="7" borderId="41" xfId="0" applyNumberFormat="1" applyFont="1" applyFill="1" applyBorder="1"/>
    <xf numFmtId="0" fontId="22" fillId="0" borderId="0" xfId="0" applyFont="1"/>
    <xf numFmtId="14" fontId="8" fillId="0" borderId="0" xfId="0" applyNumberFormat="1" applyFont="1"/>
    <xf numFmtId="49" fontId="8" fillId="0" borderId="0" xfId="0" applyNumberFormat="1" applyFont="1"/>
    <xf numFmtId="170" fontId="8" fillId="0" borderId="0" xfId="0" applyNumberFormat="1" applyFont="1"/>
    <xf numFmtId="0" fontId="11" fillId="0" borderId="38" xfId="0" applyFont="1" applyBorder="1" applyProtection="1">
      <protection locked="0"/>
    </xf>
    <xf numFmtId="0" fontId="11" fillId="9" borderId="36" xfId="0" applyFont="1" applyFill="1" applyBorder="1" applyAlignment="1">
      <alignment vertical="center" wrapText="1"/>
    </xf>
    <xf numFmtId="0" fontId="4" fillId="9" borderId="77" xfId="0" applyFont="1" applyFill="1" applyBorder="1" applyAlignment="1">
      <alignment vertical="center" wrapText="1"/>
    </xf>
    <xf numFmtId="168" fontId="11" fillId="9" borderId="53" xfId="0" applyNumberFormat="1" applyFont="1" applyFill="1" applyBorder="1" applyAlignment="1">
      <alignment horizontal="center" vertical="center" wrapText="1"/>
    </xf>
    <xf numFmtId="166" fontId="11" fillId="9" borderId="53" xfId="0" applyNumberFormat="1" applyFont="1" applyFill="1" applyBorder="1" applyAlignment="1">
      <alignment horizontal="center" vertical="center" wrapText="1"/>
    </xf>
    <xf numFmtId="167" fontId="11" fillId="9" borderId="53" xfId="0" applyNumberFormat="1" applyFont="1" applyFill="1" applyBorder="1" applyAlignment="1">
      <alignment horizontal="center" vertical="center" wrapText="1"/>
    </xf>
    <xf numFmtId="167" fontId="4" fillId="0" borderId="37" xfId="0" applyNumberFormat="1" applyFont="1" applyBorder="1" applyAlignment="1">
      <alignment horizontal="center" vertical="center"/>
    </xf>
    <xf numFmtId="0" fontId="11" fillId="9" borderId="36" xfId="0" applyFont="1" applyFill="1" applyBorder="1" applyAlignment="1">
      <alignment vertical="center"/>
    </xf>
    <xf numFmtId="0" fontId="11" fillId="9" borderId="35" xfId="0" applyFont="1" applyFill="1" applyBorder="1" applyAlignment="1">
      <alignment vertical="center"/>
    </xf>
    <xf numFmtId="168" fontId="11" fillId="9" borderId="78" xfId="0" applyNumberFormat="1" applyFont="1" applyFill="1" applyBorder="1" applyAlignment="1">
      <alignment horizontal="center" vertical="center"/>
    </xf>
    <xf numFmtId="166" fontId="11" fillId="9" borderId="79" xfId="0" applyNumberFormat="1" applyFont="1" applyFill="1" applyBorder="1" applyAlignment="1">
      <alignment horizontal="center" vertical="center"/>
    </xf>
    <xf numFmtId="167" fontId="18" fillId="5" borderId="53" xfId="0" applyNumberFormat="1" applyFont="1" applyFill="1" applyBorder="1" applyAlignment="1" applyProtection="1">
      <alignment horizontal="center" vertical="center"/>
      <protection locked="0"/>
    </xf>
    <xf numFmtId="3" fontId="13" fillId="9" borderId="0" xfId="0" applyNumberFormat="1" applyFont="1" applyFill="1" applyAlignment="1">
      <alignment horizontal="center" vertical="center"/>
    </xf>
    <xf numFmtId="3" fontId="13" fillId="9" borderId="77" xfId="0" applyNumberFormat="1" applyFont="1" applyFill="1" applyBorder="1" applyAlignment="1">
      <alignment horizontal="center" vertical="center"/>
    </xf>
    <xf numFmtId="0" fontId="8" fillId="9" borderId="38" xfId="0" applyFont="1" applyFill="1" applyBorder="1" applyAlignment="1">
      <alignment vertical="center" wrapText="1"/>
    </xf>
    <xf numFmtId="0" fontId="8" fillId="9" borderId="38" xfId="0" applyFont="1" applyFill="1" applyBorder="1" applyAlignment="1">
      <alignment horizontal="center" vertical="center"/>
    </xf>
    <xf numFmtId="164" fontId="13" fillId="9" borderId="28" xfId="5" applyNumberFormat="1" applyFont="1" applyFill="1" applyBorder="1" applyAlignment="1" applyProtection="1">
      <alignment horizontal="center" vertical="center" wrapText="1"/>
    </xf>
    <xf numFmtId="3" fontId="13" fillId="9" borderId="35" xfId="0" applyNumberFormat="1" applyFont="1" applyFill="1" applyBorder="1" applyAlignment="1">
      <alignment horizontal="center" vertical="center"/>
    </xf>
    <xf numFmtId="166" fontId="8" fillId="0" borderId="26" xfId="0" applyNumberFormat="1" applyFont="1" applyBorder="1" applyAlignment="1" applyProtection="1">
      <alignment horizontal="center" vertical="center"/>
      <protection locked="0"/>
    </xf>
    <xf numFmtId="166" fontId="13" fillId="9" borderId="80" xfId="0" applyNumberFormat="1" applyFont="1" applyFill="1" applyBorder="1" applyAlignment="1">
      <alignment horizontal="center" vertical="center"/>
    </xf>
    <xf numFmtId="167" fontId="13" fillId="9" borderId="30" xfId="0" applyNumberFormat="1" applyFont="1" applyFill="1" applyBorder="1" applyAlignment="1">
      <alignment horizontal="center" vertical="center"/>
    </xf>
    <xf numFmtId="167" fontId="13" fillId="9" borderId="34" xfId="0" applyNumberFormat="1" applyFont="1" applyFill="1" applyBorder="1" applyAlignment="1">
      <alignment horizontal="center" vertical="center"/>
    </xf>
    <xf numFmtId="0" fontId="13" fillId="8" borderId="34" xfId="0" applyFont="1" applyFill="1" applyBorder="1" applyAlignment="1">
      <alignment horizontal="center" vertical="center" wrapText="1"/>
    </xf>
    <xf numFmtId="166" fontId="8" fillId="3" borderId="47" xfId="0" applyNumberFormat="1" applyFont="1" applyFill="1" applyBorder="1" applyAlignment="1" applyProtection="1">
      <alignment horizontal="center" vertical="center"/>
      <protection locked="0"/>
    </xf>
    <xf numFmtId="168" fontId="13" fillId="9" borderId="14" xfId="0" applyNumberFormat="1" applyFont="1" applyFill="1" applyBorder="1" applyAlignment="1">
      <alignment horizontal="center" vertical="center"/>
    </xf>
    <xf numFmtId="168" fontId="13" fillId="9" borderId="12" xfId="0" applyNumberFormat="1" applyFont="1" applyFill="1" applyBorder="1" applyAlignment="1">
      <alignment horizontal="center" vertical="center"/>
    </xf>
    <xf numFmtId="168" fontId="13" fillId="9" borderId="13" xfId="0" applyNumberFormat="1" applyFont="1" applyFill="1" applyBorder="1" applyAlignment="1">
      <alignment horizontal="center" vertical="center"/>
    </xf>
    <xf numFmtId="0" fontId="4" fillId="0" borderId="0" xfId="0" applyFont="1" applyAlignment="1" applyProtection="1">
      <alignment vertical="top"/>
      <protection locked="0"/>
    </xf>
    <xf numFmtId="0" fontId="11" fillId="9" borderId="30" xfId="0" applyFont="1" applyFill="1" applyBorder="1" applyAlignment="1">
      <alignment horizontal="center" vertical="center" wrapText="1"/>
    </xf>
    <xf numFmtId="167" fontId="4" fillId="9" borderId="37" xfId="0" applyNumberFormat="1" applyFont="1" applyFill="1" applyBorder="1" applyAlignment="1">
      <alignment horizontal="center" vertical="center"/>
    </xf>
    <xf numFmtId="0" fontId="23" fillId="0" borderId="0" xfId="0" applyFont="1"/>
    <xf numFmtId="0" fontId="23" fillId="0" borderId="0" xfId="0" applyFont="1" applyAlignment="1">
      <alignment horizontal="center"/>
    </xf>
    <xf numFmtId="0" fontId="8" fillId="0" borderId="80" xfId="0" applyFont="1" applyBorder="1" applyAlignment="1" applyProtection="1">
      <alignment horizontal="center" vertical="top"/>
      <protection locked="0"/>
    </xf>
    <xf numFmtId="3" fontId="8" fillId="0" borderId="29" xfId="0" applyNumberFormat="1" applyFont="1" applyBorder="1" applyAlignment="1" applyProtection="1">
      <alignment horizontal="center" vertical="center"/>
      <protection locked="0"/>
    </xf>
    <xf numFmtId="3" fontId="8" fillId="0" borderId="27" xfId="0" applyNumberFormat="1" applyFont="1" applyBorder="1" applyAlignment="1" applyProtection="1">
      <alignment horizontal="center" vertical="center"/>
      <protection locked="0"/>
    </xf>
    <xf numFmtId="0" fontId="11" fillId="0" borderId="0" xfId="0" applyFont="1" applyAlignment="1" applyProtection="1">
      <alignment horizontal="left" vertical="top" wrapText="1"/>
      <protection locked="0"/>
    </xf>
    <xf numFmtId="0" fontId="11" fillId="0" borderId="0" xfId="0" applyFont="1" applyAlignment="1" applyProtection="1">
      <alignment horizontal="left" vertical="top"/>
      <protection locked="0"/>
    </xf>
    <xf numFmtId="0" fontId="8" fillId="0" borderId="68" xfId="0" applyFont="1" applyBorder="1" applyProtection="1">
      <protection locked="0"/>
    </xf>
    <xf numFmtId="0" fontId="8" fillId="0" borderId="46" xfId="0" applyFont="1" applyBorder="1" applyProtection="1">
      <protection locked="0"/>
    </xf>
    <xf numFmtId="0" fontId="8" fillId="0" borderId="48" xfId="0" applyFont="1" applyBorder="1" applyProtection="1">
      <protection locked="0"/>
    </xf>
    <xf numFmtId="0" fontId="11" fillId="0" borderId="25" xfId="0" applyFont="1" applyBorder="1" applyAlignment="1" applyProtection="1">
      <alignment horizontal="left" vertical="center"/>
      <protection locked="0"/>
    </xf>
    <xf numFmtId="0" fontId="11" fillId="0" borderId="46" xfId="0" applyFont="1" applyBorder="1" applyAlignment="1" applyProtection="1">
      <alignment horizontal="left" vertical="center"/>
      <protection locked="0"/>
    </xf>
    <xf numFmtId="0" fontId="11" fillId="0" borderId="48" xfId="0" applyFont="1" applyBorder="1" applyAlignment="1" applyProtection="1">
      <alignment horizontal="left" vertical="center"/>
      <protection locked="0"/>
    </xf>
    <xf numFmtId="0" fontId="4" fillId="9" borderId="25" xfId="0" applyFont="1" applyFill="1" applyBorder="1" applyAlignment="1">
      <alignment horizontal="left" vertical="center"/>
    </xf>
    <xf numFmtId="0" fontId="4" fillId="9" borderId="46" xfId="0" applyFont="1" applyFill="1" applyBorder="1" applyAlignment="1">
      <alignment horizontal="left" vertical="center"/>
    </xf>
    <xf numFmtId="0" fontId="4" fillId="9" borderId="19" xfId="0" applyFont="1" applyFill="1" applyBorder="1" applyAlignment="1">
      <alignment horizontal="left" vertical="center" wrapText="1"/>
    </xf>
    <xf numFmtId="0" fontId="4" fillId="9" borderId="18" xfId="0" applyFont="1" applyFill="1" applyBorder="1" applyAlignment="1">
      <alignment horizontal="left" vertical="center" wrapText="1"/>
    </xf>
    <xf numFmtId="0" fontId="11" fillId="0" borderId="19" xfId="0" applyFont="1" applyBorder="1" applyAlignment="1" applyProtection="1">
      <alignment horizontal="left" vertical="center"/>
      <protection locked="0"/>
    </xf>
    <xf numFmtId="0" fontId="11" fillId="0" borderId="18" xfId="0" applyFont="1" applyBorder="1" applyAlignment="1" applyProtection="1">
      <alignment horizontal="left" vertical="center"/>
      <protection locked="0"/>
    </xf>
    <xf numFmtId="0" fontId="11" fillId="0" borderId="49" xfId="0" applyFont="1" applyBorder="1" applyAlignment="1" applyProtection="1">
      <alignment horizontal="left" vertical="center"/>
      <protection locked="0"/>
    </xf>
    <xf numFmtId="0" fontId="4" fillId="9" borderId="70" xfId="0" applyFont="1" applyFill="1" applyBorder="1" applyAlignment="1">
      <alignment horizontal="center" vertical="center"/>
    </xf>
    <xf numFmtId="0" fontId="4" fillId="9" borderId="71" xfId="0" applyFont="1" applyFill="1" applyBorder="1" applyAlignment="1">
      <alignment horizontal="center" vertical="center"/>
    </xf>
    <xf numFmtId="0" fontId="4" fillId="9" borderId="74" xfId="0" applyFont="1" applyFill="1" applyBorder="1" applyAlignment="1">
      <alignment horizontal="center" vertical="center"/>
    </xf>
    <xf numFmtId="0" fontId="4" fillId="9" borderId="35" xfId="0" applyFont="1" applyFill="1" applyBorder="1" applyAlignment="1">
      <alignment horizontal="center" vertical="center" wrapText="1"/>
    </xf>
    <xf numFmtId="0" fontId="4" fillId="9" borderId="37" xfId="0" applyFont="1" applyFill="1" applyBorder="1" applyAlignment="1">
      <alignment horizontal="center" vertical="center" wrapText="1"/>
    </xf>
    <xf numFmtId="0" fontId="4" fillId="9" borderId="36" xfId="0" applyFont="1" applyFill="1" applyBorder="1" applyAlignment="1">
      <alignment horizontal="center" vertical="center" wrapText="1"/>
    </xf>
    <xf numFmtId="0" fontId="11" fillId="9" borderId="52" xfId="0" applyFont="1" applyFill="1" applyBorder="1" applyAlignment="1">
      <alignment horizontal="center" vertical="center" wrapText="1"/>
    </xf>
    <xf numFmtId="0" fontId="11" fillId="9" borderId="0" xfId="0" applyFont="1" applyFill="1" applyAlignment="1">
      <alignment horizontal="center" vertical="center" wrapText="1"/>
    </xf>
    <xf numFmtId="0" fontId="8" fillId="0" borderId="62" xfId="0" applyFont="1" applyBorder="1" applyAlignment="1" applyProtection="1">
      <alignment horizontal="left"/>
      <protection locked="0"/>
    </xf>
    <xf numFmtId="0" fontId="8" fillId="0" borderId="64" xfId="0" applyFont="1" applyBorder="1" applyAlignment="1" applyProtection="1">
      <alignment horizontal="left"/>
      <protection locked="0"/>
    </xf>
    <xf numFmtId="0" fontId="8" fillId="0" borderId="63" xfId="0" applyFont="1" applyBorder="1" applyAlignment="1" applyProtection="1">
      <alignment horizontal="left"/>
      <protection locked="0"/>
    </xf>
    <xf numFmtId="0" fontId="8" fillId="0" borderId="76" xfId="0" applyFont="1" applyBorder="1" applyAlignment="1" applyProtection="1">
      <alignment horizontal="left"/>
      <protection locked="0"/>
    </xf>
    <xf numFmtId="0" fontId="8" fillId="0" borderId="65" xfId="0" applyFont="1" applyBorder="1" applyProtection="1">
      <protection locked="0"/>
    </xf>
    <xf numFmtId="0" fontId="8" fillId="0" borderId="6" xfId="0" applyFont="1" applyBorder="1" applyProtection="1">
      <protection locked="0"/>
    </xf>
    <xf numFmtId="0" fontId="8" fillId="0" borderId="7" xfId="0" applyFont="1" applyBorder="1" applyProtection="1">
      <protection locked="0"/>
    </xf>
    <xf numFmtId="0" fontId="8" fillId="0" borderId="25" xfId="0" applyFont="1" applyBorder="1" applyProtection="1">
      <protection locked="0"/>
    </xf>
    <xf numFmtId="0" fontId="24" fillId="2" borderId="39" xfId="0" applyFont="1" applyFill="1" applyBorder="1" applyAlignment="1">
      <alignment horizontal="center" vertical="center"/>
    </xf>
    <xf numFmtId="0" fontId="24" fillId="2" borderId="40" xfId="0" applyFont="1" applyFill="1" applyBorder="1" applyAlignment="1">
      <alignment horizontal="center" vertical="center"/>
    </xf>
    <xf numFmtId="0" fontId="24" fillId="2" borderId="41" xfId="0" applyFont="1" applyFill="1" applyBorder="1" applyAlignment="1">
      <alignment horizontal="center" vertical="center"/>
    </xf>
    <xf numFmtId="0" fontId="12" fillId="2" borderId="36" xfId="0" applyFont="1" applyFill="1" applyBorder="1" applyAlignment="1">
      <alignment horizontal="center" vertical="center"/>
    </xf>
    <xf numFmtId="0" fontId="12" fillId="2" borderId="35" xfId="0" applyFont="1" applyFill="1" applyBorder="1" applyAlignment="1">
      <alignment horizontal="center" vertical="center"/>
    </xf>
    <xf numFmtId="0" fontId="12" fillId="2" borderId="16" xfId="0" applyFont="1" applyFill="1" applyBorder="1" applyAlignment="1">
      <alignment horizontal="center" vertical="center"/>
    </xf>
    <xf numFmtId="0" fontId="12" fillId="2" borderId="17" xfId="0" applyFont="1" applyFill="1" applyBorder="1" applyAlignment="1">
      <alignment horizontal="center" vertical="center"/>
    </xf>
    <xf numFmtId="0" fontId="12" fillId="2" borderId="15" xfId="0" applyFont="1" applyFill="1" applyBorder="1" applyAlignment="1">
      <alignment horizontal="center" vertical="center"/>
    </xf>
    <xf numFmtId="0" fontId="4" fillId="8" borderId="12" xfId="0" applyFont="1" applyFill="1" applyBorder="1" applyAlignment="1">
      <alignment horizontal="left" vertical="center"/>
    </xf>
    <xf numFmtId="0" fontId="4" fillId="8" borderId="13" xfId="0" applyFont="1" applyFill="1" applyBorder="1" applyAlignment="1">
      <alignment horizontal="left" vertical="center"/>
    </xf>
    <xf numFmtId="0" fontId="4" fillId="8" borderId="14" xfId="0" applyFont="1" applyFill="1" applyBorder="1" applyAlignment="1">
      <alignment horizontal="left" vertical="center"/>
    </xf>
    <xf numFmtId="0" fontId="4" fillId="9" borderId="36" xfId="0" applyFont="1" applyFill="1" applyBorder="1" applyAlignment="1">
      <alignment horizontal="right" vertical="center"/>
    </xf>
    <xf numFmtId="0" fontId="4" fillId="9" borderId="35" xfId="0" applyFont="1" applyFill="1" applyBorder="1" applyAlignment="1">
      <alignment horizontal="right" vertical="center"/>
    </xf>
    <xf numFmtId="0" fontId="12" fillId="2" borderId="37" xfId="0" applyFont="1" applyFill="1" applyBorder="1" applyAlignment="1">
      <alignment horizontal="center" vertical="center"/>
    </xf>
    <xf numFmtId="0" fontId="4" fillId="9" borderId="1" xfId="0" applyFont="1" applyFill="1" applyBorder="1" applyAlignment="1">
      <alignment horizontal="left" vertical="center"/>
    </xf>
    <xf numFmtId="0" fontId="4" fillId="9" borderId="2" xfId="0" applyFont="1" applyFill="1" applyBorder="1" applyAlignment="1">
      <alignment horizontal="left" vertical="center"/>
    </xf>
    <xf numFmtId="0" fontId="4" fillId="9" borderId="3" xfId="0" applyFont="1" applyFill="1" applyBorder="1" applyAlignment="1">
      <alignment horizontal="left" vertical="center"/>
    </xf>
    <xf numFmtId="0" fontId="4" fillId="9" borderId="42" xfId="0" applyFont="1" applyFill="1" applyBorder="1" applyAlignment="1">
      <alignment horizontal="left" vertical="center"/>
    </xf>
    <xf numFmtId="167" fontId="11" fillId="0" borderId="25" xfId="0" applyNumberFormat="1" applyFont="1" applyBorder="1" applyAlignment="1" applyProtection="1">
      <alignment horizontal="center" vertical="center"/>
      <protection locked="0"/>
    </xf>
    <xf numFmtId="167" fontId="11" fillId="0" borderId="6" xfId="0" applyNumberFormat="1" applyFont="1" applyBorder="1" applyAlignment="1" applyProtection="1">
      <alignment horizontal="center" vertical="center"/>
      <protection locked="0"/>
    </xf>
    <xf numFmtId="0" fontId="11" fillId="9" borderId="43" xfId="0" applyFont="1" applyFill="1" applyBorder="1" applyAlignment="1">
      <alignment horizontal="left" vertical="top" wrapText="1"/>
    </xf>
    <xf numFmtId="0" fontId="11" fillId="9" borderId="35" xfId="0" applyFont="1" applyFill="1" applyBorder="1" applyAlignment="1">
      <alignment horizontal="left" vertical="top" wrapText="1"/>
    </xf>
    <xf numFmtId="0" fontId="11" fillId="9" borderId="37" xfId="0" applyFont="1" applyFill="1" applyBorder="1" applyAlignment="1">
      <alignment horizontal="left" vertical="top" wrapText="1"/>
    </xf>
    <xf numFmtId="0" fontId="11" fillId="9" borderId="44" xfId="0" applyFont="1" applyFill="1" applyBorder="1" applyAlignment="1">
      <alignment horizontal="left" vertical="top" wrapText="1"/>
    </xf>
    <xf numFmtId="0" fontId="11" fillId="9" borderId="0" xfId="0" applyFont="1" applyFill="1" applyAlignment="1">
      <alignment horizontal="left" vertical="top" wrapText="1"/>
    </xf>
    <xf numFmtId="0" fontId="11" fillId="9" borderId="30" xfId="0" applyFont="1" applyFill="1" applyBorder="1" applyAlignment="1">
      <alignment horizontal="left" vertical="top" wrapText="1"/>
    </xf>
    <xf numFmtId="0" fontId="11" fillId="9" borderId="45" xfId="0" applyFont="1" applyFill="1" applyBorder="1" applyAlignment="1">
      <alignment horizontal="left" vertical="top" wrapText="1"/>
    </xf>
    <xf numFmtId="0" fontId="11" fillId="9" borderId="40" xfId="0" applyFont="1" applyFill="1" applyBorder="1" applyAlignment="1">
      <alignment horizontal="left" vertical="top" wrapText="1"/>
    </xf>
    <xf numFmtId="0" fontId="11" fillId="9" borderId="41" xfId="0" applyFont="1" applyFill="1" applyBorder="1" applyAlignment="1">
      <alignment horizontal="left" vertical="top" wrapText="1"/>
    </xf>
    <xf numFmtId="0" fontId="4" fillId="9" borderId="5" xfId="0" applyFont="1" applyFill="1" applyBorder="1" applyAlignment="1">
      <alignment horizontal="left" vertical="center"/>
    </xf>
    <xf numFmtId="0" fontId="4" fillId="9" borderId="6" xfId="0" applyFont="1" applyFill="1" applyBorder="1" applyAlignment="1">
      <alignment horizontal="left" vertical="center"/>
    </xf>
    <xf numFmtId="0" fontId="4" fillId="9" borderId="7" xfId="0" applyFont="1" applyFill="1" applyBorder="1" applyAlignment="1">
      <alignment horizontal="left" vertical="center"/>
    </xf>
    <xf numFmtId="167" fontId="11" fillId="0" borderId="7" xfId="0" applyNumberFormat="1" applyFont="1" applyBorder="1" applyAlignment="1" applyProtection="1">
      <alignment horizontal="center" vertical="center"/>
      <protection locked="0"/>
    </xf>
    <xf numFmtId="0" fontId="4" fillId="9" borderId="9" xfId="0" applyFont="1" applyFill="1" applyBorder="1" applyAlignment="1">
      <alignment horizontal="left" vertical="center"/>
    </xf>
    <xf numFmtId="0" fontId="4" fillId="9" borderId="10" xfId="0" applyFont="1" applyFill="1" applyBorder="1" applyAlignment="1">
      <alignment horizontal="left" vertical="center"/>
    </xf>
    <xf numFmtId="0" fontId="4" fillId="9" borderId="11" xfId="0" applyFont="1" applyFill="1" applyBorder="1" applyAlignment="1">
      <alignment horizontal="left" vertical="center"/>
    </xf>
    <xf numFmtId="0" fontId="4" fillId="9" borderId="19" xfId="0" applyFont="1" applyFill="1" applyBorder="1" applyAlignment="1">
      <alignment horizontal="left" vertical="center"/>
    </xf>
    <xf numFmtId="166" fontId="11" fillId="0" borderId="11" xfId="0" applyNumberFormat="1" applyFont="1" applyBorder="1" applyAlignment="1" applyProtection="1">
      <alignment horizontal="center" vertical="center"/>
      <protection locked="0"/>
    </xf>
    <xf numFmtId="0" fontId="8" fillId="0" borderId="72" xfId="0" applyFont="1" applyBorder="1" applyProtection="1">
      <protection locked="0"/>
    </xf>
    <xf numFmtId="0" fontId="8" fillId="0" borderId="69" xfId="0" applyFont="1" applyBorder="1" applyProtection="1">
      <protection locked="0"/>
    </xf>
    <xf numFmtId="0" fontId="8" fillId="0" borderId="73" xfId="0" applyFont="1" applyBorder="1" applyProtection="1">
      <protection locked="0"/>
    </xf>
    <xf numFmtId="0" fontId="8" fillId="0" borderId="0" xfId="0" applyFont="1" applyProtection="1">
      <protection locked="0"/>
    </xf>
    <xf numFmtId="0" fontId="8" fillId="0" borderId="65" xfId="0" applyFont="1" applyBorder="1" applyAlignment="1" applyProtection="1">
      <alignment horizontal="left"/>
      <protection locked="0"/>
    </xf>
    <xf numFmtId="0" fontId="8" fillId="0" borderId="6" xfId="0" applyFont="1" applyBorder="1" applyAlignment="1" applyProtection="1">
      <alignment horizontal="left"/>
      <protection locked="0"/>
    </xf>
    <xf numFmtId="0" fontId="8" fillId="0" borderId="7" xfId="0" applyFont="1" applyBorder="1" applyAlignment="1" applyProtection="1">
      <alignment horizontal="left"/>
      <protection locked="0"/>
    </xf>
    <xf numFmtId="0" fontId="8" fillId="0" borderId="25" xfId="0" applyFont="1" applyBorder="1" applyAlignment="1" applyProtection="1">
      <alignment horizontal="left"/>
      <protection locked="0"/>
    </xf>
    <xf numFmtId="0" fontId="8" fillId="0" borderId="68" xfId="0" applyFont="1" applyBorder="1" applyAlignment="1" applyProtection="1">
      <alignment horizontal="left"/>
      <protection locked="0"/>
    </xf>
    <xf numFmtId="0" fontId="8" fillId="0" borderId="46" xfId="0" applyFont="1" applyBorder="1" applyAlignment="1" applyProtection="1">
      <alignment horizontal="left"/>
      <protection locked="0"/>
    </xf>
    <xf numFmtId="0" fontId="16" fillId="0" borderId="42" xfId="0" applyFont="1" applyBorder="1" applyAlignment="1">
      <alignment horizontal="left" vertical="top" wrapText="1"/>
    </xf>
    <xf numFmtId="0" fontId="8" fillId="0" borderId="16" xfId="0" applyFont="1" applyBorder="1" applyAlignment="1">
      <alignment horizontal="left" vertical="top" wrapText="1"/>
    </xf>
    <xf numFmtId="0" fontId="8" fillId="0" borderId="69" xfId="0" applyFont="1" applyBorder="1" applyAlignment="1">
      <alignment horizontal="left" vertical="top" wrapText="1"/>
    </xf>
    <xf numFmtId="0" fontId="8" fillId="0" borderId="2" xfId="0" applyFont="1" applyBorder="1" applyAlignment="1">
      <alignment horizontal="left" vertical="top" wrapText="1"/>
    </xf>
    <xf numFmtId="0" fontId="12" fillId="2" borderId="1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17" fillId="0" borderId="50" xfId="0" applyFont="1" applyBorder="1" applyAlignment="1" applyProtection="1">
      <alignment horizontal="left" vertical="top" wrapText="1"/>
      <protection locked="0"/>
    </xf>
    <xf numFmtId="0" fontId="17" fillId="0" borderId="38" xfId="0" applyFont="1" applyBorder="1" applyAlignment="1" applyProtection="1">
      <alignment horizontal="left" vertical="top" wrapText="1"/>
      <protection locked="0"/>
    </xf>
    <xf numFmtId="0" fontId="17" fillId="0" borderId="51" xfId="0" applyFont="1" applyBorder="1" applyAlignment="1" applyProtection="1">
      <alignment horizontal="left" vertical="top" wrapText="1"/>
      <protection locked="0"/>
    </xf>
    <xf numFmtId="0" fontId="17" fillId="0" borderId="52"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30" xfId="0" applyFont="1" applyBorder="1" applyAlignment="1" applyProtection="1">
      <alignment horizontal="left" vertical="top" wrapText="1"/>
      <protection locked="0"/>
    </xf>
    <xf numFmtId="0" fontId="17" fillId="0" borderId="39" xfId="0" applyFont="1" applyBorder="1" applyAlignment="1" applyProtection="1">
      <alignment horizontal="left" vertical="top" wrapText="1"/>
      <protection locked="0"/>
    </xf>
    <xf numFmtId="0" fontId="17" fillId="0" borderId="40" xfId="0" applyFont="1" applyBorder="1" applyAlignment="1" applyProtection="1">
      <alignment horizontal="left" vertical="top" wrapText="1"/>
      <protection locked="0"/>
    </xf>
    <xf numFmtId="0" fontId="17" fillId="0" borderId="41" xfId="0" applyFont="1" applyBorder="1" applyAlignment="1" applyProtection="1">
      <alignment horizontal="left" vertical="top" wrapText="1"/>
      <protection locked="0"/>
    </xf>
    <xf numFmtId="0" fontId="12" fillId="2" borderId="12"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1" fillId="0" borderId="25" xfId="0" applyFont="1" applyBorder="1" applyAlignment="1">
      <alignment horizontal="left" vertical="center" wrapText="1"/>
    </xf>
    <xf numFmtId="0" fontId="11" fillId="0" borderId="46" xfId="0" applyFont="1" applyBorder="1" applyAlignment="1">
      <alignment horizontal="left" vertical="center" wrapText="1"/>
    </xf>
    <xf numFmtId="0" fontId="11" fillId="0" borderId="6" xfId="0" applyFont="1" applyBorder="1" applyAlignment="1">
      <alignment horizontal="left" vertical="center" wrapText="1"/>
    </xf>
    <xf numFmtId="0" fontId="12" fillId="2" borderId="36"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8" fillId="0" borderId="81" xfId="0" applyFont="1" applyBorder="1" applyAlignment="1" applyProtection="1">
      <alignment horizontal="left"/>
      <protection locked="0"/>
    </xf>
    <xf numFmtId="0" fontId="8" fillId="0" borderId="38" xfId="0" applyFont="1" applyBorder="1" applyAlignment="1" applyProtection="1">
      <alignment horizontal="left"/>
      <protection locked="0"/>
    </xf>
    <xf numFmtId="0" fontId="13" fillId="9" borderId="12" xfId="0" applyFont="1" applyFill="1" applyBorder="1" applyAlignment="1">
      <alignment horizontal="left" vertical="center"/>
    </xf>
    <xf numFmtId="0" fontId="13" fillId="9" borderId="13" xfId="0" applyFont="1" applyFill="1" applyBorder="1" applyAlignment="1">
      <alignment horizontal="left" vertical="center"/>
    </xf>
    <xf numFmtId="0" fontId="13" fillId="9" borderId="14" xfId="0" applyFont="1" applyFill="1" applyBorder="1" applyAlignment="1">
      <alignment horizontal="left" vertical="center"/>
    </xf>
    <xf numFmtId="0" fontId="11" fillId="0" borderId="25" xfId="0" applyFont="1" applyBorder="1" applyAlignment="1" applyProtection="1">
      <alignment horizontal="left" vertical="center" wrapText="1"/>
      <protection locked="0"/>
    </xf>
    <xf numFmtId="0" fontId="11" fillId="0" borderId="6" xfId="0" applyFont="1" applyBorder="1" applyAlignment="1" applyProtection="1">
      <alignment horizontal="left" vertical="center" wrapText="1"/>
      <protection locked="0"/>
    </xf>
    <xf numFmtId="0" fontId="19" fillId="0" borderId="50" xfId="0" applyFont="1" applyBorder="1" applyAlignment="1" applyProtection="1">
      <alignment horizontal="left" vertical="top" wrapText="1"/>
      <protection locked="0"/>
    </xf>
    <xf numFmtId="0" fontId="19" fillId="0" borderId="38" xfId="0" applyFont="1" applyBorder="1" applyAlignment="1" applyProtection="1">
      <alignment horizontal="left" vertical="top" wrapText="1"/>
      <protection locked="0"/>
    </xf>
    <xf numFmtId="0" fontId="19" fillId="0" borderId="51" xfId="0" applyFont="1" applyBorder="1" applyAlignment="1" applyProtection="1">
      <alignment horizontal="left" vertical="top" wrapText="1"/>
      <protection locked="0"/>
    </xf>
    <xf numFmtId="0" fontId="19" fillId="0" borderId="52" xfId="0" applyFont="1" applyBorder="1" applyAlignment="1" applyProtection="1">
      <alignment horizontal="left" vertical="top" wrapText="1"/>
      <protection locked="0"/>
    </xf>
    <xf numFmtId="0" fontId="19" fillId="0" borderId="0" xfId="0" applyFont="1" applyAlignment="1" applyProtection="1">
      <alignment horizontal="left" vertical="top" wrapText="1"/>
      <protection locked="0"/>
    </xf>
    <xf numFmtId="0" fontId="19" fillId="0" borderId="30" xfId="0" applyFont="1" applyBorder="1" applyAlignment="1" applyProtection="1">
      <alignment horizontal="left" vertical="top" wrapText="1"/>
      <protection locked="0"/>
    </xf>
    <xf numFmtId="0" fontId="19" fillId="0" borderId="39" xfId="0" applyFont="1" applyBorder="1" applyAlignment="1" applyProtection="1">
      <alignment horizontal="left" vertical="top" wrapText="1"/>
      <protection locked="0"/>
    </xf>
    <xf numFmtId="0" fontId="19" fillId="0" borderId="40" xfId="0" applyFont="1" applyBorder="1" applyAlignment="1" applyProtection="1">
      <alignment horizontal="left" vertical="top" wrapText="1"/>
      <protection locked="0"/>
    </xf>
    <xf numFmtId="0" fontId="19" fillId="0" borderId="41" xfId="0" applyFont="1" applyBorder="1" applyAlignment="1" applyProtection="1">
      <alignment horizontal="left" vertical="top" wrapText="1"/>
      <protection locked="0"/>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53"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4" xfId="0" applyFont="1" applyFill="1" applyBorder="1" applyAlignment="1">
      <alignment horizontal="center" vertical="center"/>
    </xf>
    <xf numFmtId="0" fontId="11" fillId="9" borderId="46" xfId="0" applyFont="1" applyFill="1" applyBorder="1" applyAlignment="1">
      <alignment horizontal="center" vertical="center" wrapText="1"/>
    </xf>
    <xf numFmtId="0" fontId="11" fillId="9" borderId="6" xfId="0" applyFont="1" applyFill="1" applyBorder="1" applyAlignment="1">
      <alignment horizontal="center" vertical="center" wrapText="1"/>
    </xf>
    <xf numFmtId="0" fontId="11" fillId="0" borderId="7" xfId="0" applyFont="1" applyBorder="1" applyAlignment="1" applyProtection="1">
      <alignment horizontal="left" vertical="center" wrapText="1"/>
      <protection locked="0"/>
    </xf>
    <xf numFmtId="0" fontId="8" fillId="0" borderId="7" xfId="0" applyFont="1" applyBorder="1" applyAlignment="1" applyProtection="1">
      <alignment horizontal="left" vertical="center" wrapText="1"/>
      <protection locked="0"/>
    </xf>
    <xf numFmtId="0" fontId="11" fillId="0" borderId="27" xfId="0" applyFont="1" applyBorder="1" applyAlignment="1" applyProtection="1">
      <alignment horizontal="left" vertical="center" wrapText="1"/>
      <protection locked="0"/>
    </xf>
    <xf numFmtId="0" fontId="8" fillId="9" borderId="38" xfId="0" applyFont="1" applyFill="1" applyBorder="1" applyAlignment="1">
      <alignment horizontal="center" vertical="center"/>
    </xf>
    <xf numFmtId="0" fontId="16" fillId="0" borderId="25" xfId="0" applyFont="1" applyBorder="1" applyAlignment="1">
      <alignment horizontal="left" vertical="center" wrapText="1"/>
    </xf>
    <xf numFmtId="0" fontId="8" fillId="0" borderId="46" xfId="0" applyFont="1" applyBorder="1" applyAlignment="1">
      <alignment vertical="center" wrapText="1"/>
    </xf>
    <xf numFmtId="0" fontId="8" fillId="0" borderId="46" xfId="0" applyFont="1" applyBorder="1" applyAlignment="1">
      <alignment horizontal="left" vertical="center" wrapText="1"/>
    </xf>
    <xf numFmtId="0" fontId="8" fillId="0" borderId="6" xfId="0" applyFont="1" applyBorder="1" applyAlignment="1">
      <alignment horizontal="left" vertical="center" wrapText="1"/>
    </xf>
    <xf numFmtId="0" fontId="11" fillId="9" borderId="54" xfId="0" applyFont="1" applyFill="1" applyBorder="1" applyAlignment="1">
      <alignment horizontal="center" vertical="center" wrapText="1"/>
    </xf>
    <xf numFmtId="0" fontId="11" fillId="0" borderId="25" xfId="0" applyFont="1" applyBorder="1" applyAlignment="1" applyProtection="1">
      <alignment horizontal="center" vertical="center" wrapText="1"/>
      <protection locked="0"/>
    </xf>
    <xf numFmtId="0" fontId="11" fillId="0" borderId="6" xfId="0" applyFont="1" applyBorder="1" applyAlignment="1" applyProtection="1">
      <alignment horizontal="center" vertical="center" wrapText="1"/>
      <protection locked="0"/>
    </xf>
    <xf numFmtId="0" fontId="20" fillId="0" borderId="0" xfId="0" applyFont="1" applyAlignment="1">
      <alignment horizontal="left"/>
    </xf>
    <xf numFmtId="0" fontId="8" fillId="0" borderId="27" xfId="0" applyFont="1" applyBorder="1" applyAlignment="1" applyProtection="1">
      <alignment horizontal="left" vertical="center" wrapText="1"/>
      <protection locked="0"/>
    </xf>
    <xf numFmtId="0" fontId="8" fillId="9" borderId="38" xfId="0" applyFont="1" applyFill="1" applyBorder="1" applyAlignment="1">
      <alignment horizontal="center"/>
    </xf>
    <xf numFmtId="0" fontId="11" fillId="3" borderId="25" xfId="0" applyFont="1" applyFill="1" applyBorder="1" applyAlignment="1">
      <alignment horizontal="left" vertical="center" wrapText="1"/>
    </xf>
    <xf numFmtId="0" fontId="11" fillId="3" borderId="46" xfId="0" applyFont="1" applyFill="1" applyBorder="1" applyAlignment="1">
      <alignment horizontal="left" vertical="center" wrapText="1"/>
    </xf>
    <xf numFmtId="0" fontId="11" fillId="3" borderId="6" xfId="0" applyFont="1" applyFill="1" applyBorder="1" applyAlignment="1">
      <alignment horizontal="left" vertical="center" wrapText="1"/>
    </xf>
    <xf numFmtId="0" fontId="12" fillId="2" borderId="12" xfId="0" applyFont="1" applyFill="1" applyBorder="1" applyAlignment="1">
      <alignment horizontal="center" vertical="center"/>
    </xf>
    <xf numFmtId="0" fontId="12" fillId="2" borderId="13" xfId="0" applyFont="1" applyFill="1" applyBorder="1" applyAlignment="1">
      <alignment horizontal="center" vertical="center"/>
    </xf>
    <xf numFmtId="0" fontId="12" fillId="2" borderId="14" xfId="0" applyFont="1" applyFill="1" applyBorder="1" applyAlignment="1">
      <alignment horizontal="center" vertical="center"/>
    </xf>
    <xf numFmtId="0" fontId="3" fillId="0" borderId="0" xfId="0" applyFont="1" applyAlignment="1">
      <alignment horizontal="left" vertical="top" wrapText="1"/>
    </xf>
    <xf numFmtId="0" fontId="5" fillId="0" borderId="0" xfId="0" applyFont="1" applyAlignment="1">
      <alignment horizontal="left" vertical="top" wrapText="1"/>
    </xf>
  </cellXfs>
  <cellStyles count="10">
    <cellStyle name="Comma 2" xfId="5" xr:uid="{00000000-0005-0000-0000-000000000000}"/>
    <cellStyle name="Currency 2" xfId="7" xr:uid="{00000000-0005-0000-0000-000001000000}"/>
    <cellStyle name="Komma 2" xfId="2" xr:uid="{00000000-0005-0000-0000-000003000000}"/>
    <cellStyle name="Normal 2" xfId="1" xr:uid="{00000000-0005-0000-0000-000004000000}"/>
    <cellStyle name="Percent 2" xfId="6" xr:uid="{00000000-0005-0000-0000-000005000000}"/>
    <cellStyle name="Procent" xfId="8" builtinId="5"/>
    <cellStyle name="Procent 2" xfId="3" xr:uid="{00000000-0005-0000-0000-000006000000}"/>
    <cellStyle name="Standaard" xfId="0" builtinId="0"/>
    <cellStyle name="Valuta 2" xfId="4" xr:uid="{00000000-0005-0000-0000-000008000000}"/>
    <cellStyle name="Valuta 2 2" xfId="9" xr:uid="{C181412D-C0F3-4E81-9EB1-994E734F8B60}"/>
  </cellStyles>
  <dxfs count="28">
    <dxf>
      <fill>
        <patternFill>
          <bgColor rgb="FFFFC000"/>
        </patternFill>
      </fill>
    </dxf>
    <dxf>
      <fill>
        <patternFill>
          <bgColor theme="0" tint="-0.14996795556505021"/>
        </patternFill>
      </fill>
    </dxf>
    <dxf>
      <font>
        <color theme="0" tint="-0.14996795556505021"/>
      </font>
      <fill>
        <patternFill>
          <bgColor theme="0" tint="-0.14996795556505021"/>
        </patternFill>
      </fill>
    </dxf>
    <dxf>
      <font>
        <color rgb="FFFF0000"/>
      </font>
      <fill>
        <patternFill>
          <bgColor rgb="FFFFFF00"/>
        </patternFill>
      </fill>
    </dxf>
    <dxf>
      <font>
        <color theme="0" tint="-0.14996795556505021"/>
      </font>
      <fill>
        <patternFill>
          <bgColor theme="0" tint="-0.14996795556505021"/>
        </patternFill>
      </fill>
    </dxf>
    <dxf>
      <fill>
        <patternFill>
          <bgColor rgb="FFFF0000"/>
        </patternFill>
      </fill>
    </dxf>
    <dxf>
      <fill>
        <patternFill>
          <bgColor rgb="FFFFC000"/>
        </patternFill>
      </fill>
    </dxf>
    <dxf>
      <fill>
        <patternFill>
          <bgColor rgb="FFFFFF00"/>
        </patternFill>
      </fill>
    </dxf>
    <dxf>
      <font>
        <b val="0"/>
        <strike val="0"/>
        <outline val="0"/>
        <shadow val="0"/>
        <u val="none"/>
        <vertAlign val="baseline"/>
        <sz val="12"/>
        <name val="Calibri"/>
        <family val="2"/>
        <scheme val="minor"/>
      </font>
      <numFmt numFmtId="30" formatCode="@"/>
    </dxf>
    <dxf>
      <font>
        <b val="0"/>
        <i val="0"/>
        <strike val="0"/>
        <condense val="0"/>
        <extend val="0"/>
        <outline val="0"/>
        <shadow val="0"/>
        <u val="none"/>
        <vertAlign val="baseline"/>
        <sz val="12"/>
        <color theme="1"/>
        <name val="Calibri"/>
        <family val="2"/>
        <scheme val="minor"/>
      </font>
      <numFmt numFmtId="170" formatCode="#,##0.00\ &quot;€&quot;"/>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0" formatCode="#,##0.00\ &quot;€&quot;"/>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general" vertical="bottom" textRotation="0" wrapText="0" indent="0" justifyLastLine="0" shrinkToFit="0" readingOrder="0"/>
    </dxf>
    <dxf>
      <font>
        <strike val="0"/>
        <outline val="0"/>
        <shadow val="0"/>
        <u val="none"/>
        <vertAlign val="baseline"/>
        <sz val="12"/>
        <name val="Calibri"/>
        <family val="2"/>
        <scheme val="minor"/>
      </font>
      <numFmt numFmtId="30" formatCode="@"/>
    </dxf>
    <dxf>
      <font>
        <b val="0"/>
        <i val="0"/>
        <strike val="0"/>
        <condense val="0"/>
        <extend val="0"/>
        <outline val="0"/>
        <shadow val="0"/>
        <u val="none"/>
        <vertAlign val="baseline"/>
        <sz val="12"/>
        <color theme="1"/>
        <name val="Calibri"/>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9" formatCode="d/mm/yyyy"/>
      <alignment horizontal="general" vertical="bottom" textRotation="0" wrapText="0" indent="0" justifyLastLine="0" shrinkToFit="0" readingOrder="0"/>
    </dxf>
    <dxf>
      <font>
        <b val="0"/>
        <strike val="0"/>
        <outline val="0"/>
        <shadow val="0"/>
        <u val="none"/>
        <vertAlign val="baseline"/>
        <sz val="12"/>
        <name val="Calibri"/>
        <family val="2"/>
        <scheme val="minor"/>
      </font>
    </dxf>
    <dxf>
      <font>
        <b/>
        <i val="0"/>
        <strike val="0"/>
        <condense val="0"/>
        <extend val="0"/>
        <outline val="0"/>
        <shadow val="0"/>
        <u val="none"/>
        <vertAlign val="baseline"/>
        <sz val="12"/>
        <color theme="3"/>
        <name val="Calibri"/>
        <family val="2"/>
        <scheme val="minor"/>
      </font>
    </dxf>
    <dxf>
      <font>
        <strike val="0"/>
        <outline val="0"/>
        <shadow val="0"/>
        <u val="none"/>
        <vertAlign val="baseline"/>
        <sz val="12"/>
        <name val="Calibri"/>
        <family val="2"/>
        <scheme val="minor"/>
      </font>
      <numFmt numFmtId="4" formatCode="#,##0.00"/>
    </dxf>
    <dxf>
      <font>
        <b val="0"/>
        <i val="0"/>
        <strike val="0"/>
        <condense val="0"/>
        <extend val="0"/>
        <outline val="0"/>
        <shadow val="0"/>
        <u val="none"/>
        <vertAlign val="baseline"/>
        <sz val="12"/>
        <color theme="1"/>
        <name val="Calibri"/>
        <family val="2"/>
        <scheme val="minor"/>
      </font>
      <numFmt numFmtId="170" formatCode="#,##0.00\ &quot;€&quot;"/>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0" formatCode="#,##0.00\ &quot;€&quot;"/>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general" vertical="bottom" textRotation="0" wrapText="0" indent="0" justifyLastLine="0" shrinkToFit="0" readingOrder="0"/>
    </dxf>
    <dxf>
      <font>
        <strike val="0"/>
        <outline val="0"/>
        <shadow val="0"/>
        <u val="none"/>
        <vertAlign val="baseline"/>
        <sz val="12"/>
        <name val="Calibri"/>
        <family val="2"/>
        <scheme val="minor"/>
      </font>
    </dxf>
    <dxf>
      <font>
        <b val="0"/>
        <i val="0"/>
        <strike val="0"/>
        <condense val="0"/>
        <extend val="0"/>
        <outline val="0"/>
        <shadow val="0"/>
        <u val="none"/>
        <vertAlign val="baseline"/>
        <sz val="12"/>
        <color theme="1"/>
        <name val="Calibri"/>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9" formatCode="d/mm/yyyy"/>
      <alignment horizontal="general" vertical="bottom" textRotation="0" wrapText="0" indent="0" justifyLastLine="0" shrinkToFit="0" readingOrder="0"/>
    </dxf>
    <dxf>
      <font>
        <strike val="0"/>
        <outline val="0"/>
        <shadow val="0"/>
        <u val="none"/>
        <vertAlign val="baseline"/>
        <sz val="12"/>
        <name val="Calibri"/>
        <family val="2"/>
        <scheme val="minor"/>
      </font>
    </dxf>
    <dxf>
      <font>
        <b/>
        <i val="0"/>
        <strike val="0"/>
        <condense val="0"/>
        <extend val="0"/>
        <outline val="0"/>
        <shadow val="0"/>
        <u val="none"/>
        <vertAlign val="baseline"/>
        <sz val="12"/>
        <color theme="3"/>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5B40D74-809D-47A8-ADE8-855B9080ADBC}" name="Tabel4" displayName="Tabel4" ref="A1:H101" totalsRowShown="0" headerRowDxfId="27" dataDxfId="26">
  <autoFilter ref="A1:H101" xr:uid="{A5B40D74-809D-47A8-ADE8-855B9080ADBC}"/>
  <tableColumns count="8">
    <tableColumn id="1" xr3:uid="{269F0130-AC56-4D76-9325-F475CEC62406}" name="Datum" dataDxfId="25"/>
    <tableColumn id="2" xr3:uid="{4818ABA8-B3D5-42A6-9CCF-5473AB2E709C}" name="Factuurnummer" dataDxfId="24"/>
    <tableColumn id="3" xr3:uid="{CA9E3DE3-D8B7-46BB-B902-6EA2960C3347}" name="Leverancier/ Aanbieder" dataDxfId="23"/>
    <tableColumn id="10" xr3:uid="{7C70599D-70BD-460A-951C-728399D5286D}" name="Ondernemingsnummer " dataDxfId="22"/>
    <tableColumn id="4" xr3:uid="{AB90823D-2404-4702-8B68-A3AA1FFC81C0}" name="Omschrijving" dataDxfId="21"/>
    <tableColumn id="5" xr3:uid="{63F6AA83-AEA2-4FAE-912C-EB5C3F5FFA83}" name="Bedrag excl. Btw" dataDxfId="20"/>
    <tableColumn id="9" xr3:uid="{FC9C881C-4E80-412D-B2D3-7CC9E8761A0A}" name="Bedrag incl. Btw" dataDxfId="19"/>
    <tableColumn id="11" xr3:uid="{02A7B8E9-0601-439F-93FC-8F6F6C913478}" name="(Gestructureerde) mededeling" dataDxfId="18"/>
  </tableColumns>
  <tableStyleInfo name="TableStyleLight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175466B-E98A-4C35-8369-ACC402EBCF2D}" name="Tabel46" displayName="Tabel46" ref="A1:H101" totalsRowShown="0" headerRowDxfId="17" dataDxfId="16">
  <autoFilter ref="A1:H101" xr:uid="{0175466B-E98A-4C35-8369-ACC402EBCF2D}"/>
  <tableColumns count="8">
    <tableColumn id="1" xr3:uid="{F59B0AD8-64DF-41B9-855C-025DB050EB5F}" name="Datum" dataDxfId="15"/>
    <tableColumn id="2" xr3:uid="{26B8B942-8DBE-459B-8888-ACA9B6AE140B}" name="Factuurnummer" dataDxfId="14"/>
    <tableColumn id="3" xr3:uid="{AF963B6E-8C57-43D3-A4E6-D594A1A83504}" name="Leverancier/ Aanbieder" dataDxfId="13"/>
    <tableColumn id="10" xr3:uid="{30311BED-1192-4385-B513-F5779508BC26}" name="Ondernemingsnummer " dataDxfId="12"/>
    <tableColumn id="4" xr3:uid="{6CCC43C3-C221-40A0-9147-3A36F420808F}" name="Omschrijving" dataDxfId="11"/>
    <tableColumn id="5" xr3:uid="{C8C39A02-1F76-4249-B50B-158F18A65765}" name="Bedrag excl. Btw" dataDxfId="10"/>
    <tableColumn id="9" xr3:uid="{A25C8804-8058-4D08-A7C1-ED56598C65EB}" name="Bedrag incl. Btw" dataDxfId="9"/>
    <tableColumn id="6" xr3:uid="{6BDA61E7-CE52-47D6-AB48-5E4F734CF0D3}" name="(Gestructureerde) mededeling" dataDxfId="8"/>
  </tableColumns>
  <tableStyleInfo name="TableStyleLight20" showFirstColumn="0" showLastColumn="0" showRowStripes="1" showColumnStripes="0"/>
</table>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DBAF5-D8DE-459E-9DDD-21B7497B1FE6}">
  <sheetPr codeName="Blad2"/>
  <dimension ref="A1:O29"/>
  <sheetViews>
    <sheetView workbookViewId="0">
      <selection sqref="A1:O29"/>
    </sheetView>
  </sheetViews>
  <sheetFormatPr defaultRowHeight="15" x14ac:dyDescent="0.25"/>
  <cols>
    <col min="15" max="15" width="16.140625" customWidth="1"/>
  </cols>
  <sheetData>
    <row r="1" spans="1:15" x14ac:dyDescent="0.25">
      <c r="A1" s="384" t="s">
        <v>104</v>
      </c>
      <c r="B1" s="385"/>
      <c r="C1" s="385"/>
      <c r="D1" s="385"/>
      <c r="E1" s="385"/>
      <c r="F1" s="385"/>
      <c r="G1" s="385"/>
      <c r="H1" s="385"/>
      <c r="I1" s="385"/>
      <c r="J1" s="385"/>
      <c r="K1" s="385"/>
      <c r="L1" s="385"/>
      <c r="M1" s="385"/>
      <c r="N1" s="385"/>
      <c r="O1" s="385"/>
    </row>
    <row r="2" spans="1:15" x14ac:dyDescent="0.25">
      <c r="A2" s="385"/>
      <c r="B2" s="385"/>
      <c r="C2" s="385"/>
      <c r="D2" s="385"/>
      <c r="E2" s="385"/>
      <c r="F2" s="385"/>
      <c r="G2" s="385"/>
      <c r="H2" s="385"/>
      <c r="I2" s="385"/>
      <c r="J2" s="385"/>
      <c r="K2" s="385"/>
      <c r="L2" s="385"/>
      <c r="M2" s="385"/>
      <c r="N2" s="385"/>
      <c r="O2" s="385"/>
    </row>
    <row r="3" spans="1:15" x14ac:dyDescent="0.25">
      <c r="A3" s="385"/>
      <c r="B3" s="385"/>
      <c r="C3" s="385"/>
      <c r="D3" s="385"/>
      <c r="E3" s="385"/>
      <c r="F3" s="385"/>
      <c r="G3" s="385"/>
      <c r="H3" s="385"/>
      <c r="I3" s="385"/>
      <c r="J3" s="385"/>
      <c r="K3" s="385"/>
      <c r="L3" s="385"/>
      <c r="M3" s="385"/>
      <c r="N3" s="385"/>
      <c r="O3" s="385"/>
    </row>
    <row r="4" spans="1:15" x14ac:dyDescent="0.25">
      <c r="A4" s="385"/>
      <c r="B4" s="385"/>
      <c r="C4" s="385"/>
      <c r="D4" s="385"/>
      <c r="E4" s="385"/>
      <c r="F4" s="385"/>
      <c r="G4" s="385"/>
      <c r="H4" s="385"/>
      <c r="I4" s="385"/>
      <c r="J4" s="385"/>
      <c r="K4" s="385"/>
      <c r="L4" s="385"/>
      <c r="M4" s="385"/>
      <c r="N4" s="385"/>
      <c r="O4" s="385"/>
    </row>
    <row r="5" spans="1:15" x14ac:dyDescent="0.25">
      <c r="A5" s="385"/>
      <c r="B5" s="385"/>
      <c r="C5" s="385"/>
      <c r="D5" s="385"/>
      <c r="E5" s="385"/>
      <c r="F5" s="385"/>
      <c r="G5" s="385"/>
      <c r="H5" s="385"/>
      <c r="I5" s="385"/>
      <c r="J5" s="385"/>
      <c r="K5" s="385"/>
      <c r="L5" s="385"/>
      <c r="M5" s="385"/>
      <c r="N5" s="385"/>
      <c r="O5" s="385"/>
    </row>
    <row r="6" spans="1:15" x14ac:dyDescent="0.25">
      <c r="A6" s="385"/>
      <c r="B6" s="385"/>
      <c r="C6" s="385"/>
      <c r="D6" s="385"/>
      <c r="E6" s="385"/>
      <c r="F6" s="385"/>
      <c r="G6" s="385"/>
      <c r="H6" s="385"/>
      <c r="I6" s="385"/>
      <c r="J6" s="385"/>
      <c r="K6" s="385"/>
      <c r="L6" s="385"/>
      <c r="M6" s="385"/>
      <c r="N6" s="385"/>
      <c r="O6" s="385"/>
    </row>
    <row r="7" spans="1:15" x14ac:dyDescent="0.25">
      <c r="A7" s="385"/>
      <c r="B7" s="385"/>
      <c r="C7" s="385"/>
      <c r="D7" s="385"/>
      <c r="E7" s="385"/>
      <c r="F7" s="385"/>
      <c r="G7" s="385"/>
      <c r="H7" s="385"/>
      <c r="I7" s="385"/>
      <c r="J7" s="385"/>
      <c r="K7" s="385"/>
      <c r="L7" s="385"/>
      <c r="M7" s="385"/>
      <c r="N7" s="385"/>
      <c r="O7" s="385"/>
    </row>
    <row r="8" spans="1:15" x14ac:dyDescent="0.25">
      <c r="A8" s="385"/>
      <c r="B8" s="385"/>
      <c r="C8" s="385"/>
      <c r="D8" s="385"/>
      <c r="E8" s="385"/>
      <c r="F8" s="385"/>
      <c r="G8" s="385"/>
      <c r="H8" s="385"/>
      <c r="I8" s="385"/>
      <c r="J8" s="385"/>
      <c r="K8" s="385"/>
      <c r="L8" s="385"/>
      <c r="M8" s="385"/>
      <c r="N8" s="385"/>
      <c r="O8" s="385"/>
    </row>
    <row r="9" spans="1:15" x14ac:dyDescent="0.25">
      <c r="A9" s="385"/>
      <c r="B9" s="385"/>
      <c r="C9" s="385"/>
      <c r="D9" s="385"/>
      <c r="E9" s="385"/>
      <c r="F9" s="385"/>
      <c r="G9" s="385"/>
      <c r="H9" s="385"/>
      <c r="I9" s="385"/>
      <c r="J9" s="385"/>
      <c r="K9" s="385"/>
      <c r="L9" s="385"/>
      <c r="M9" s="385"/>
      <c r="N9" s="385"/>
      <c r="O9" s="385"/>
    </row>
    <row r="10" spans="1:15" x14ac:dyDescent="0.25">
      <c r="A10" s="385"/>
      <c r="B10" s="385"/>
      <c r="C10" s="385"/>
      <c r="D10" s="385"/>
      <c r="E10" s="385"/>
      <c r="F10" s="385"/>
      <c r="G10" s="385"/>
      <c r="H10" s="385"/>
      <c r="I10" s="385"/>
      <c r="J10" s="385"/>
      <c r="K10" s="385"/>
      <c r="L10" s="385"/>
      <c r="M10" s="385"/>
      <c r="N10" s="385"/>
      <c r="O10" s="385"/>
    </row>
    <row r="11" spans="1:15" x14ac:dyDescent="0.25">
      <c r="A11" s="385"/>
      <c r="B11" s="385"/>
      <c r="C11" s="385"/>
      <c r="D11" s="385"/>
      <c r="E11" s="385"/>
      <c r="F11" s="385"/>
      <c r="G11" s="385"/>
      <c r="H11" s="385"/>
      <c r="I11" s="385"/>
      <c r="J11" s="385"/>
      <c r="K11" s="385"/>
      <c r="L11" s="385"/>
      <c r="M11" s="385"/>
      <c r="N11" s="385"/>
      <c r="O11" s="385"/>
    </row>
    <row r="12" spans="1:15" x14ac:dyDescent="0.25">
      <c r="A12" s="385"/>
      <c r="B12" s="385"/>
      <c r="C12" s="385"/>
      <c r="D12" s="385"/>
      <c r="E12" s="385"/>
      <c r="F12" s="385"/>
      <c r="G12" s="385"/>
      <c r="H12" s="385"/>
      <c r="I12" s="385"/>
      <c r="J12" s="385"/>
      <c r="K12" s="385"/>
      <c r="L12" s="385"/>
      <c r="M12" s="385"/>
      <c r="N12" s="385"/>
      <c r="O12" s="385"/>
    </row>
    <row r="13" spans="1:15" x14ac:dyDescent="0.25">
      <c r="A13" s="385"/>
      <c r="B13" s="385"/>
      <c r="C13" s="385"/>
      <c r="D13" s="385"/>
      <c r="E13" s="385"/>
      <c r="F13" s="385"/>
      <c r="G13" s="385"/>
      <c r="H13" s="385"/>
      <c r="I13" s="385"/>
      <c r="J13" s="385"/>
      <c r="K13" s="385"/>
      <c r="L13" s="385"/>
      <c r="M13" s="385"/>
      <c r="N13" s="385"/>
      <c r="O13" s="385"/>
    </row>
    <row r="14" spans="1:15" x14ac:dyDescent="0.25">
      <c r="A14" s="385"/>
      <c r="B14" s="385"/>
      <c r="C14" s="385"/>
      <c r="D14" s="385"/>
      <c r="E14" s="385"/>
      <c r="F14" s="385"/>
      <c r="G14" s="385"/>
      <c r="H14" s="385"/>
      <c r="I14" s="385"/>
      <c r="J14" s="385"/>
      <c r="K14" s="385"/>
      <c r="L14" s="385"/>
      <c r="M14" s="385"/>
      <c r="N14" s="385"/>
      <c r="O14" s="385"/>
    </row>
    <row r="15" spans="1:15" x14ac:dyDescent="0.25">
      <c r="A15" s="385"/>
      <c r="B15" s="385"/>
      <c r="C15" s="385"/>
      <c r="D15" s="385"/>
      <c r="E15" s="385"/>
      <c r="F15" s="385"/>
      <c r="G15" s="385"/>
      <c r="H15" s="385"/>
      <c r="I15" s="385"/>
      <c r="J15" s="385"/>
      <c r="K15" s="385"/>
      <c r="L15" s="385"/>
      <c r="M15" s="385"/>
      <c r="N15" s="385"/>
      <c r="O15" s="385"/>
    </row>
    <row r="16" spans="1:15" x14ac:dyDescent="0.25">
      <c r="A16" s="385"/>
      <c r="B16" s="385"/>
      <c r="C16" s="385"/>
      <c r="D16" s="385"/>
      <c r="E16" s="385"/>
      <c r="F16" s="385"/>
      <c r="G16" s="385"/>
      <c r="H16" s="385"/>
      <c r="I16" s="385"/>
      <c r="J16" s="385"/>
      <c r="K16" s="385"/>
      <c r="L16" s="385"/>
      <c r="M16" s="385"/>
      <c r="N16" s="385"/>
      <c r="O16" s="385"/>
    </row>
    <row r="17" spans="1:15" x14ac:dyDescent="0.25">
      <c r="A17" s="385"/>
      <c r="B17" s="385"/>
      <c r="C17" s="385"/>
      <c r="D17" s="385"/>
      <c r="E17" s="385"/>
      <c r="F17" s="385"/>
      <c r="G17" s="385"/>
      <c r="H17" s="385"/>
      <c r="I17" s="385"/>
      <c r="J17" s="385"/>
      <c r="K17" s="385"/>
      <c r="L17" s="385"/>
      <c r="M17" s="385"/>
      <c r="N17" s="385"/>
      <c r="O17" s="385"/>
    </row>
    <row r="18" spans="1:15" x14ac:dyDescent="0.25">
      <c r="A18" s="385"/>
      <c r="B18" s="385"/>
      <c r="C18" s="385"/>
      <c r="D18" s="385"/>
      <c r="E18" s="385"/>
      <c r="F18" s="385"/>
      <c r="G18" s="385"/>
      <c r="H18" s="385"/>
      <c r="I18" s="385"/>
      <c r="J18" s="385"/>
      <c r="K18" s="385"/>
      <c r="L18" s="385"/>
      <c r="M18" s="385"/>
      <c r="N18" s="385"/>
      <c r="O18" s="385"/>
    </row>
    <row r="19" spans="1:15" x14ac:dyDescent="0.25">
      <c r="A19" s="385"/>
      <c r="B19" s="385"/>
      <c r="C19" s="385"/>
      <c r="D19" s="385"/>
      <c r="E19" s="385"/>
      <c r="F19" s="385"/>
      <c r="G19" s="385"/>
      <c r="H19" s="385"/>
      <c r="I19" s="385"/>
      <c r="J19" s="385"/>
      <c r="K19" s="385"/>
      <c r="L19" s="385"/>
      <c r="M19" s="385"/>
      <c r="N19" s="385"/>
      <c r="O19" s="385"/>
    </row>
    <row r="20" spans="1:15" x14ac:dyDescent="0.25">
      <c r="A20" s="385"/>
      <c r="B20" s="385"/>
      <c r="C20" s="385"/>
      <c r="D20" s="385"/>
      <c r="E20" s="385"/>
      <c r="F20" s="385"/>
      <c r="G20" s="385"/>
      <c r="H20" s="385"/>
      <c r="I20" s="385"/>
      <c r="J20" s="385"/>
      <c r="K20" s="385"/>
      <c r="L20" s="385"/>
      <c r="M20" s="385"/>
      <c r="N20" s="385"/>
      <c r="O20" s="385"/>
    </row>
    <row r="21" spans="1:15" x14ac:dyDescent="0.25">
      <c r="A21" s="385"/>
      <c r="B21" s="385"/>
      <c r="C21" s="385"/>
      <c r="D21" s="385"/>
      <c r="E21" s="385"/>
      <c r="F21" s="385"/>
      <c r="G21" s="385"/>
      <c r="H21" s="385"/>
      <c r="I21" s="385"/>
      <c r="J21" s="385"/>
      <c r="K21" s="385"/>
      <c r="L21" s="385"/>
      <c r="M21" s="385"/>
      <c r="N21" s="385"/>
      <c r="O21" s="385"/>
    </row>
    <row r="22" spans="1:15" x14ac:dyDescent="0.25">
      <c r="A22" s="385"/>
      <c r="B22" s="385"/>
      <c r="C22" s="385"/>
      <c r="D22" s="385"/>
      <c r="E22" s="385"/>
      <c r="F22" s="385"/>
      <c r="G22" s="385"/>
      <c r="H22" s="385"/>
      <c r="I22" s="385"/>
      <c r="J22" s="385"/>
      <c r="K22" s="385"/>
      <c r="L22" s="385"/>
      <c r="M22" s="385"/>
      <c r="N22" s="385"/>
      <c r="O22" s="385"/>
    </row>
    <row r="23" spans="1:15" x14ac:dyDescent="0.25">
      <c r="A23" s="385"/>
      <c r="B23" s="385"/>
      <c r="C23" s="385"/>
      <c r="D23" s="385"/>
      <c r="E23" s="385"/>
      <c r="F23" s="385"/>
      <c r="G23" s="385"/>
      <c r="H23" s="385"/>
      <c r="I23" s="385"/>
      <c r="J23" s="385"/>
      <c r="K23" s="385"/>
      <c r="L23" s="385"/>
      <c r="M23" s="385"/>
      <c r="N23" s="385"/>
      <c r="O23" s="385"/>
    </row>
    <row r="24" spans="1:15" x14ac:dyDescent="0.25">
      <c r="A24" s="385"/>
      <c r="B24" s="385"/>
      <c r="C24" s="385"/>
      <c r="D24" s="385"/>
      <c r="E24" s="385"/>
      <c r="F24" s="385"/>
      <c r="G24" s="385"/>
      <c r="H24" s="385"/>
      <c r="I24" s="385"/>
      <c r="J24" s="385"/>
      <c r="K24" s="385"/>
      <c r="L24" s="385"/>
      <c r="M24" s="385"/>
      <c r="N24" s="385"/>
      <c r="O24" s="385"/>
    </row>
    <row r="25" spans="1:15" x14ac:dyDescent="0.25">
      <c r="A25" s="385"/>
      <c r="B25" s="385"/>
      <c r="C25" s="385"/>
      <c r="D25" s="385"/>
      <c r="E25" s="385"/>
      <c r="F25" s="385"/>
      <c r="G25" s="385"/>
      <c r="H25" s="385"/>
      <c r="I25" s="385"/>
      <c r="J25" s="385"/>
      <c r="K25" s="385"/>
      <c r="L25" s="385"/>
      <c r="M25" s="385"/>
      <c r="N25" s="385"/>
      <c r="O25" s="385"/>
    </row>
    <row r="26" spans="1:15" x14ac:dyDescent="0.25">
      <c r="A26" s="385"/>
      <c r="B26" s="385"/>
      <c r="C26" s="385"/>
      <c r="D26" s="385"/>
      <c r="E26" s="385"/>
      <c r="F26" s="385"/>
      <c r="G26" s="385"/>
      <c r="H26" s="385"/>
      <c r="I26" s="385"/>
      <c r="J26" s="385"/>
      <c r="K26" s="385"/>
      <c r="L26" s="385"/>
      <c r="M26" s="385"/>
      <c r="N26" s="385"/>
      <c r="O26" s="385"/>
    </row>
    <row r="27" spans="1:15" x14ac:dyDescent="0.25">
      <c r="A27" s="385"/>
      <c r="B27" s="385"/>
      <c r="C27" s="385"/>
      <c r="D27" s="385"/>
      <c r="E27" s="385"/>
      <c r="F27" s="385"/>
      <c r="G27" s="385"/>
      <c r="H27" s="385"/>
      <c r="I27" s="385"/>
      <c r="J27" s="385"/>
      <c r="K27" s="385"/>
      <c r="L27" s="385"/>
      <c r="M27" s="385"/>
      <c r="N27" s="385"/>
      <c r="O27" s="385"/>
    </row>
    <row r="28" spans="1:15" x14ac:dyDescent="0.25">
      <c r="A28" s="385"/>
      <c r="B28" s="385"/>
      <c r="C28" s="385"/>
      <c r="D28" s="385"/>
      <c r="E28" s="385"/>
      <c r="F28" s="385"/>
      <c r="G28" s="385"/>
      <c r="H28" s="385"/>
      <c r="I28" s="385"/>
      <c r="J28" s="385"/>
      <c r="K28" s="385"/>
      <c r="L28" s="385"/>
      <c r="M28" s="385"/>
      <c r="N28" s="385"/>
      <c r="O28" s="385"/>
    </row>
    <row r="29" spans="1:15" ht="18.75" customHeight="1" x14ac:dyDescent="0.25">
      <c r="A29" s="385"/>
      <c r="B29" s="385"/>
      <c r="C29" s="385"/>
      <c r="D29" s="385"/>
      <c r="E29" s="385"/>
      <c r="F29" s="385"/>
      <c r="G29" s="385"/>
      <c r="H29" s="385"/>
      <c r="I29" s="385"/>
      <c r="J29" s="385"/>
      <c r="K29" s="385"/>
      <c r="L29" s="385"/>
      <c r="M29" s="385"/>
      <c r="N29" s="385"/>
      <c r="O29" s="385"/>
    </row>
  </sheetData>
  <sheetProtection algorithmName="SHA-512" hashValue="Pcm23EBtv4NrtTltwsNK+qj2xSPQUyRPPu8CrkSZ8EX0101akRy5uY+V2R38WLdYH93BPZ6qqUwg5gEotn3sFw==" saltValue="0twV/12j51nJzugiCyofyg==" spinCount="100000" sheet="1" objects="1" scenarios="1"/>
  <mergeCells count="1">
    <mergeCell ref="A1:O29"/>
  </mergeCells>
  <pageMargins left="0.70866141732283472" right="0.70866141732283472" top="0.74803149606299213" bottom="0.74803149606299213" header="0.31496062992125984" footer="0.31496062992125984"/>
  <pageSetup paperSize="9"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BF527-260C-4B48-8127-47D9ADAFA50D}">
  <sheetPr>
    <pageSetUpPr fitToPage="1"/>
  </sheetPr>
  <dimension ref="A1:AR1116"/>
  <sheetViews>
    <sheetView topLeftCell="A294" zoomScale="60" zoomScaleNormal="60" workbookViewId="0">
      <selection activeCell="AA300" sqref="AA300"/>
    </sheetView>
  </sheetViews>
  <sheetFormatPr defaultColWidth="10.85546875" defaultRowHeight="11.25" x14ac:dyDescent="0.2"/>
  <cols>
    <col min="1" max="1" width="39.140625" style="233" customWidth="1"/>
    <col min="2" max="2" width="14.85546875" style="233" customWidth="1"/>
    <col min="3" max="3" width="15.42578125" style="233" customWidth="1"/>
    <col min="4" max="4" width="15.5703125" style="233" customWidth="1"/>
    <col min="5" max="5" width="15.85546875" style="233" customWidth="1"/>
    <col min="6" max="6" width="14" style="233" customWidth="1"/>
    <col min="7" max="7" width="15.42578125" style="233" customWidth="1"/>
    <col min="8" max="8" width="15.42578125" style="234" customWidth="1"/>
    <col min="9" max="9" width="13.140625" style="234" customWidth="1"/>
    <col min="10" max="10" width="12.5703125" style="234" hidden="1" customWidth="1"/>
    <col min="11" max="11" width="14.140625" style="233" hidden="1" customWidth="1"/>
    <col min="12" max="12" width="13.42578125" style="233" hidden="1" customWidth="1"/>
    <col min="13" max="13" width="12.85546875" style="233" hidden="1" customWidth="1"/>
    <col min="14" max="17" width="8.42578125" style="233" customWidth="1"/>
    <col min="18" max="18" width="8.42578125" style="233" hidden="1" customWidth="1"/>
    <col min="19" max="21" width="8.42578125" style="234" hidden="1" customWidth="1"/>
    <col min="22" max="22" width="5.42578125" style="233" bestFit="1" customWidth="1"/>
    <col min="23" max="23" width="21.140625" style="233" customWidth="1"/>
    <col min="24" max="24" width="2.140625" style="233" hidden="1" customWidth="1"/>
    <col min="25" max="250" width="10.85546875" style="233"/>
    <col min="251" max="251" width="35" style="233" customWidth="1"/>
    <col min="252" max="252" width="23.5703125" style="233" customWidth="1"/>
    <col min="253" max="253" width="15.5703125" style="233" customWidth="1"/>
    <col min="254" max="254" width="13.140625" style="233" customWidth="1"/>
    <col min="255" max="255" width="15.42578125" style="233" customWidth="1"/>
    <col min="256" max="256" width="13.140625" style="233" customWidth="1"/>
    <col min="257" max="261" width="10.85546875" style="233" customWidth="1"/>
    <col min="262" max="266" width="6.140625" style="233" customWidth="1"/>
    <col min="267" max="267" width="8.42578125" style="233" customWidth="1"/>
    <col min="268" max="268" width="6.42578125" style="233" customWidth="1"/>
    <col min="269" max="269" width="6.85546875" style="233" customWidth="1"/>
    <col min="270" max="270" width="6.42578125" style="233" customWidth="1"/>
    <col min="271" max="273" width="10.85546875" style="233" customWidth="1"/>
    <col min="274" max="274" width="6.42578125" style="233" customWidth="1"/>
    <col min="275" max="275" width="16" style="233" customWidth="1"/>
    <col min="276" max="276" width="12" style="233" customWidth="1"/>
    <col min="277" max="277" width="9.85546875" style="233" customWidth="1"/>
    <col min="278" max="506" width="10.85546875" style="233"/>
    <col min="507" max="507" width="35" style="233" customWidth="1"/>
    <col min="508" max="508" width="23.5703125" style="233" customWidth="1"/>
    <col min="509" max="509" width="15.5703125" style="233" customWidth="1"/>
    <col min="510" max="510" width="13.140625" style="233" customWidth="1"/>
    <col min="511" max="511" width="15.42578125" style="233" customWidth="1"/>
    <col min="512" max="512" width="13.140625" style="233" customWidth="1"/>
    <col min="513" max="517" width="10.85546875" style="233" customWidth="1"/>
    <col min="518" max="522" width="6.140625" style="233" customWidth="1"/>
    <col min="523" max="523" width="8.42578125" style="233" customWidth="1"/>
    <col min="524" max="524" width="6.42578125" style="233" customWidth="1"/>
    <col min="525" max="525" width="6.85546875" style="233" customWidth="1"/>
    <col min="526" max="526" width="6.42578125" style="233" customWidth="1"/>
    <col min="527" max="529" width="10.85546875" style="233" customWidth="1"/>
    <col min="530" max="530" width="6.42578125" style="233" customWidth="1"/>
    <col min="531" max="531" width="16" style="233" customWidth="1"/>
    <col min="532" max="532" width="12" style="233" customWidth="1"/>
    <col min="533" max="533" width="9.85546875" style="233" customWidth="1"/>
    <col min="534" max="762" width="10.85546875" style="233"/>
    <col min="763" max="763" width="35" style="233" customWidth="1"/>
    <col min="764" max="764" width="23.5703125" style="233" customWidth="1"/>
    <col min="765" max="765" width="15.5703125" style="233" customWidth="1"/>
    <col min="766" max="766" width="13.140625" style="233" customWidth="1"/>
    <col min="767" max="767" width="15.42578125" style="233" customWidth="1"/>
    <col min="768" max="768" width="13.140625" style="233" customWidth="1"/>
    <col min="769" max="773" width="10.85546875" style="233" customWidth="1"/>
    <col min="774" max="778" width="6.140625" style="233" customWidth="1"/>
    <col min="779" max="779" width="8.42578125" style="233" customWidth="1"/>
    <col min="780" max="780" width="6.42578125" style="233" customWidth="1"/>
    <col min="781" max="781" width="6.85546875" style="233" customWidth="1"/>
    <col min="782" max="782" width="6.42578125" style="233" customWidth="1"/>
    <col min="783" max="785" width="10.85546875" style="233" customWidth="1"/>
    <col min="786" max="786" width="6.42578125" style="233" customWidth="1"/>
    <col min="787" max="787" width="16" style="233" customWidth="1"/>
    <col min="788" max="788" width="12" style="233" customWidth="1"/>
    <col min="789" max="789" width="9.85546875" style="233" customWidth="1"/>
    <col min="790" max="1018" width="10.85546875" style="233"/>
    <col min="1019" max="1019" width="35" style="233" customWidth="1"/>
    <col min="1020" max="1020" width="23.5703125" style="233" customWidth="1"/>
    <col min="1021" max="1021" width="15.5703125" style="233" customWidth="1"/>
    <col min="1022" max="1022" width="13.140625" style="233" customWidth="1"/>
    <col min="1023" max="1023" width="15.42578125" style="233" customWidth="1"/>
    <col min="1024" max="1024" width="13.140625" style="233" customWidth="1"/>
    <col min="1025" max="1029" width="10.85546875" style="233" customWidth="1"/>
    <col min="1030" max="1034" width="6.140625" style="233" customWidth="1"/>
    <col min="1035" max="1035" width="8.42578125" style="233" customWidth="1"/>
    <col min="1036" max="1036" width="6.42578125" style="233" customWidth="1"/>
    <col min="1037" max="1037" width="6.85546875" style="233" customWidth="1"/>
    <col min="1038" max="1038" width="6.42578125" style="233" customWidth="1"/>
    <col min="1039" max="1041" width="10.85546875" style="233" customWidth="1"/>
    <col min="1042" max="1042" width="6.42578125" style="233" customWidth="1"/>
    <col min="1043" max="1043" width="16" style="233" customWidth="1"/>
    <col min="1044" max="1044" width="12" style="233" customWidth="1"/>
    <col min="1045" max="1045" width="9.85546875" style="233" customWidth="1"/>
    <col min="1046" max="1274" width="10.85546875" style="233"/>
    <col min="1275" max="1275" width="35" style="233" customWidth="1"/>
    <col min="1276" max="1276" width="23.5703125" style="233" customWidth="1"/>
    <col min="1277" max="1277" width="15.5703125" style="233" customWidth="1"/>
    <col min="1278" max="1278" width="13.140625" style="233" customWidth="1"/>
    <col min="1279" max="1279" width="15.42578125" style="233" customWidth="1"/>
    <col min="1280" max="1280" width="13.140625" style="233" customWidth="1"/>
    <col min="1281" max="1285" width="10.85546875" style="233" customWidth="1"/>
    <col min="1286" max="1290" width="6.140625" style="233" customWidth="1"/>
    <col min="1291" max="1291" width="8.42578125" style="233" customWidth="1"/>
    <col min="1292" max="1292" width="6.42578125" style="233" customWidth="1"/>
    <col min="1293" max="1293" width="6.85546875" style="233" customWidth="1"/>
    <col min="1294" max="1294" width="6.42578125" style="233" customWidth="1"/>
    <col min="1295" max="1297" width="10.85546875" style="233" customWidth="1"/>
    <col min="1298" max="1298" width="6.42578125" style="233" customWidth="1"/>
    <col min="1299" max="1299" width="16" style="233" customWidth="1"/>
    <col min="1300" max="1300" width="12" style="233" customWidth="1"/>
    <col min="1301" max="1301" width="9.85546875" style="233" customWidth="1"/>
    <col min="1302" max="1530" width="10.85546875" style="233"/>
    <col min="1531" max="1531" width="35" style="233" customWidth="1"/>
    <col min="1532" max="1532" width="23.5703125" style="233" customWidth="1"/>
    <col min="1533" max="1533" width="15.5703125" style="233" customWidth="1"/>
    <col min="1534" max="1534" width="13.140625" style="233" customWidth="1"/>
    <col min="1535" max="1535" width="15.42578125" style="233" customWidth="1"/>
    <col min="1536" max="1536" width="13.140625" style="233" customWidth="1"/>
    <col min="1537" max="1541" width="10.85546875" style="233" customWidth="1"/>
    <col min="1542" max="1546" width="6.140625" style="233" customWidth="1"/>
    <col min="1547" max="1547" width="8.42578125" style="233" customWidth="1"/>
    <col min="1548" max="1548" width="6.42578125" style="233" customWidth="1"/>
    <col min="1549" max="1549" width="6.85546875" style="233" customWidth="1"/>
    <col min="1550" max="1550" width="6.42578125" style="233" customWidth="1"/>
    <col min="1551" max="1553" width="10.85546875" style="233" customWidth="1"/>
    <col min="1554" max="1554" width="6.42578125" style="233" customWidth="1"/>
    <col min="1555" max="1555" width="16" style="233" customWidth="1"/>
    <col min="1556" max="1556" width="12" style="233" customWidth="1"/>
    <col min="1557" max="1557" width="9.85546875" style="233" customWidth="1"/>
    <col min="1558" max="1786" width="10.85546875" style="233"/>
    <col min="1787" max="1787" width="35" style="233" customWidth="1"/>
    <col min="1788" max="1788" width="23.5703125" style="233" customWidth="1"/>
    <col min="1789" max="1789" width="15.5703125" style="233" customWidth="1"/>
    <col min="1790" max="1790" width="13.140625" style="233" customWidth="1"/>
    <col min="1791" max="1791" width="15.42578125" style="233" customWidth="1"/>
    <col min="1792" max="1792" width="13.140625" style="233" customWidth="1"/>
    <col min="1793" max="1797" width="10.85546875" style="233" customWidth="1"/>
    <col min="1798" max="1802" width="6.140625" style="233" customWidth="1"/>
    <col min="1803" max="1803" width="8.42578125" style="233" customWidth="1"/>
    <col min="1804" max="1804" width="6.42578125" style="233" customWidth="1"/>
    <col min="1805" max="1805" width="6.85546875" style="233" customWidth="1"/>
    <col min="1806" max="1806" width="6.42578125" style="233" customWidth="1"/>
    <col min="1807" max="1809" width="10.85546875" style="233" customWidth="1"/>
    <col min="1810" max="1810" width="6.42578125" style="233" customWidth="1"/>
    <col min="1811" max="1811" width="16" style="233" customWidth="1"/>
    <col min="1812" max="1812" width="12" style="233" customWidth="1"/>
    <col min="1813" max="1813" width="9.85546875" style="233" customWidth="1"/>
    <col min="1814" max="2042" width="10.85546875" style="233"/>
    <col min="2043" max="2043" width="35" style="233" customWidth="1"/>
    <col min="2044" max="2044" width="23.5703125" style="233" customWidth="1"/>
    <col min="2045" max="2045" width="15.5703125" style="233" customWidth="1"/>
    <col min="2046" max="2046" width="13.140625" style="233" customWidth="1"/>
    <col min="2047" max="2047" width="15.42578125" style="233" customWidth="1"/>
    <col min="2048" max="2048" width="13.140625" style="233" customWidth="1"/>
    <col min="2049" max="2053" width="10.85546875" style="233" customWidth="1"/>
    <col min="2054" max="2058" width="6.140625" style="233" customWidth="1"/>
    <col min="2059" max="2059" width="8.42578125" style="233" customWidth="1"/>
    <col min="2060" max="2060" width="6.42578125" style="233" customWidth="1"/>
    <col min="2061" max="2061" width="6.85546875" style="233" customWidth="1"/>
    <col min="2062" max="2062" width="6.42578125" style="233" customWidth="1"/>
    <col min="2063" max="2065" width="10.85546875" style="233" customWidth="1"/>
    <col min="2066" max="2066" width="6.42578125" style="233" customWidth="1"/>
    <col min="2067" max="2067" width="16" style="233" customWidth="1"/>
    <col min="2068" max="2068" width="12" style="233" customWidth="1"/>
    <col min="2069" max="2069" width="9.85546875" style="233" customWidth="1"/>
    <col min="2070" max="2298" width="10.85546875" style="233"/>
    <col min="2299" max="2299" width="35" style="233" customWidth="1"/>
    <col min="2300" max="2300" width="23.5703125" style="233" customWidth="1"/>
    <col min="2301" max="2301" width="15.5703125" style="233" customWidth="1"/>
    <col min="2302" max="2302" width="13.140625" style="233" customWidth="1"/>
    <col min="2303" max="2303" width="15.42578125" style="233" customWidth="1"/>
    <col min="2304" max="2304" width="13.140625" style="233" customWidth="1"/>
    <col min="2305" max="2309" width="10.85546875" style="233" customWidth="1"/>
    <col min="2310" max="2314" width="6.140625" style="233" customWidth="1"/>
    <col min="2315" max="2315" width="8.42578125" style="233" customWidth="1"/>
    <col min="2316" max="2316" width="6.42578125" style="233" customWidth="1"/>
    <col min="2317" max="2317" width="6.85546875" style="233" customWidth="1"/>
    <col min="2318" max="2318" width="6.42578125" style="233" customWidth="1"/>
    <col min="2319" max="2321" width="10.85546875" style="233" customWidth="1"/>
    <col min="2322" max="2322" width="6.42578125" style="233" customWidth="1"/>
    <col min="2323" max="2323" width="16" style="233" customWidth="1"/>
    <col min="2324" max="2324" width="12" style="233" customWidth="1"/>
    <col min="2325" max="2325" width="9.85546875" style="233" customWidth="1"/>
    <col min="2326" max="2554" width="10.85546875" style="233"/>
    <col min="2555" max="2555" width="35" style="233" customWidth="1"/>
    <col min="2556" max="2556" width="23.5703125" style="233" customWidth="1"/>
    <col min="2557" max="2557" width="15.5703125" style="233" customWidth="1"/>
    <col min="2558" max="2558" width="13.140625" style="233" customWidth="1"/>
    <col min="2559" max="2559" width="15.42578125" style="233" customWidth="1"/>
    <col min="2560" max="2560" width="13.140625" style="233" customWidth="1"/>
    <col min="2561" max="2565" width="10.85546875" style="233" customWidth="1"/>
    <col min="2566" max="2570" width="6.140625" style="233" customWidth="1"/>
    <col min="2571" max="2571" width="8.42578125" style="233" customWidth="1"/>
    <col min="2572" max="2572" width="6.42578125" style="233" customWidth="1"/>
    <col min="2573" max="2573" width="6.85546875" style="233" customWidth="1"/>
    <col min="2574" max="2574" width="6.42578125" style="233" customWidth="1"/>
    <col min="2575" max="2577" width="10.85546875" style="233" customWidth="1"/>
    <col min="2578" max="2578" width="6.42578125" style="233" customWidth="1"/>
    <col min="2579" max="2579" width="16" style="233" customWidth="1"/>
    <col min="2580" max="2580" width="12" style="233" customWidth="1"/>
    <col min="2581" max="2581" width="9.85546875" style="233" customWidth="1"/>
    <col min="2582" max="2810" width="10.85546875" style="233"/>
    <col min="2811" max="2811" width="35" style="233" customWidth="1"/>
    <col min="2812" max="2812" width="23.5703125" style="233" customWidth="1"/>
    <col min="2813" max="2813" width="15.5703125" style="233" customWidth="1"/>
    <col min="2814" max="2814" width="13.140625" style="233" customWidth="1"/>
    <col min="2815" max="2815" width="15.42578125" style="233" customWidth="1"/>
    <col min="2816" max="2816" width="13.140625" style="233" customWidth="1"/>
    <col min="2817" max="2821" width="10.85546875" style="233" customWidth="1"/>
    <col min="2822" max="2826" width="6.140625" style="233" customWidth="1"/>
    <col min="2827" max="2827" width="8.42578125" style="233" customWidth="1"/>
    <col min="2828" max="2828" width="6.42578125" style="233" customWidth="1"/>
    <col min="2829" max="2829" width="6.85546875" style="233" customWidth="1"/>
    <col min="2830" max="2830" width="6.42578125" style="233" customWidth="1"/>
    <col min="2831" max="2833" width="10.85546875" style="233" customWidth="1"/>
    <col min="2834" max="2834" width="6.42578125" style="233" customWidth="1"/>
    <col min="2835" max="2835" width="16" style="233" customWidth="1"/>
    <col min="2836" max="2836" width="12" style="233" customWidth="1"/>
    <col min="2837" max="2837" width="9.85546875" style="233" customWidth="1"/>
    <col min="2838" max="3066" width="10.85546875" style="233"/>
    <col min="3067" max="3067" width="35" style="233" customWidth="1"/>
    <col min="3068" max="3068" width="23.5703125" style="233" customWidth="1"/>
    <col min="3069" max="3069" width="15.5703125" style="233" customWidth="1"/>
    <col min="3070" max="3070" width="13.140625" style="233" customWidth="1"/>
    <col min="3071" max="3071" width="15.42578125" style="233" customWidth="1"/>
    <col min="3072" max="3072" width="13.140625" style="233" customWidth="1"/>
    <col min="3073" max="3077" width="10.85546875" style="233" customWidth="1"/>
    <col min="3078" max="3082" width="6.140625" style="233" customWidth="1"/>
    <col min="3083" max="3083" width="8.42578125" style="233" customWidth="1"/>
    <col min="3084" max="3084" width="6.42578125" style="233" customWidth="1"/>
    <col min="3085" max="3085" width="6.85546875" style="233" customWidth="1"/>
    <col min="3086" max="3086" width="6.42578125" style="233" customWidth="1"/>
    <col min="3087" max="3089" width="10.85546875" style="233" customWidth="1"/>
    <col min="3090" max="3090" width="6.42578125" style="233" customWidth="1"/>
    <col min="3091" max="3091" width="16" style="233" customWidth="1"/>
    <col min="3092" max="3092" width="12" style="233" customWidth="1"/>
    <col min="3093" max="3093" width="9.85546875" style="233" customWidth="1"/>
    <col min="3094" max="3322" width="10.85546875" style="233"/>
    <col min="3323" max="3323" width="35" style="233" customWidth="1"/>
    <col min="3324" max="3324" width="23.5703125" style="233" customWidth="1"/>
    <col min="3325" max="3325" width="15.5703125" style="233" customWidth="1"/>
    <col min="3326" max="3326" width="13.140625" style="233" customWidth="1"/>
    <col min="3327" max="3327" width="15.42578125" style="233" customWidth="1"/>
    <col min="3328" max="3328" width="13.140625" style="233" customWidth="1"/>
    <col min="3329" max="3333" width="10.85546875" style="233" customWidth="1"/>
    <col min="3334" max="3338" width="6.140625" style="233" customWidth="1"/>
    <col min="3339" max="3339" width="8.42578125" style="233" customWidth="1"/>
    <col min="3340" max="3340" width="6.42578125" style="233" customWidth="1"/>
    <col min="3341" max="3341" width="6.85546875" style="233" customWidth="1"/>
    <col min="3342" max="3342" width="6.42578125" style="233" customWidth="1"/>
    <col min="3343" max="3345" width="10.85546875" style="233" customWidth="1"/>
    <col min="3346" max="3346" width="6.42578125" style="233" customWidth="1"/>
    <col min="3347" max="3347" width="16" style="233" customWidth="1"/>
    <col min="3348" max="3348" width="12" style="233" customWidth="1"/>
    <col min="3349" max="3349" width="9.85546875" style="233" customWidth="1"/>
    <col min="3350" max="3578" width="10.85546875" style="233"/>
    <col min="3579" max="3579" width="35" style="233" customWidth="1"/>
    <col min="3580" max="3580" width="23.5703125" style="233" customWidth="1"/>
    <col min="3581" max="3581" width="15.5703125" style="233" customWidth="1"/>
    <col min="3582" max="3582" width="13.140625" style="233" customWidth="1"/>
    <col min="3583" max="3583" width="15.42578125" style="233" customWidth="1"/>
    <col min="3584" max="3584" width="13.140625" style="233" customWidth="1"/>
    <col min="3585" max="3589" width="10.85546875" style="233" customWidth="1"/>
    <col min="3590" max="3594" width="6.140625" style="233" customWidth="1"/>
    <col min="3595" max="3595" width="8.42578125" style="233" customWidth="1"/>
    <col min="3596" max="3596" width="6.42578125" style="233" customWidth="1"/>
    <col min="3597" max="3597" width="6.85546875" style="233" customWidth="1"/>
    <col min="3598" max="3598" width="6.42578125" style="233" customWidth="1"/>
    <col min="3599" max="3601" width="10.85546875" style="233" customWidth="1"/>
    <col min="3602" max="3602" width="6.42578125" style="233" customWidth="1"/>
    <col min="3603" max="3603" width="16" style="233" customWidth="1"/>
    <col min="3604" max="3604" width="12" style="233" customWidth="1"/>
    <col min="3605" max="3605" width="9.85546875" style="233" customWidth="1"/>
    <col min="3606" max="3834" width="10.85546875" style="233"/>
    <col min="3835" max="3835" width="35" style="233" customWidth="1"/>
    <col min="3836" max="3836" width="23.5703125" style="233" customWidth="1"/>
    <col min="3837" max="3837" width="15.5703125" style="233" customWidth="1"/>
    <col min="3838" max="3838" width="13.140625" style="233" customWidth="1"/>
    <col min="3839" max="3839" width="15.42578125" style="233" customWidth="1"/>
    <col min="3840" max="3840" width="13.140625" style="233" customWidth="1"/>
    <col min="3841" max="3845" width="10.85546875" style="233" customWidth="1"/>
    <col min="3846" max="3850" width="6.140625" style="233" customWidth="1"/>
    <col min="3851" max="3851" width="8.42578125" style="233" customWidth="1"/>
    <col min="3852" max="3852" width="6.42578125" style="233" customWidth="1"/>
    <col min="3853" max="3853" width="6.85546875" style="233" customWidth="1"/>
    <col min="3854" max="3854" width="6.42578125" style="233" customWidth="1"/>
    <col min="3855" max="3857" width="10.85546875" style="233" customWidth="1"/>
    <col min="3858" max="3858" width="6.42578125" style="233" customWidth="1"/>
    <col min="3859" max="3859" width="16" style="233" customWidth="1"/>
    <col min="3860" max="3860" width="12" style="233" customWidth="1"/>
    <col min="3861" max="3861" width="9.85546875" style="233" customWidth="1"/>
    <col min="3862" max="4090" width="10.85546875" style="233"/>
    <col min="4091" max="4091" width="35" style="233" customWidth="1"/>
    <col min="4092" max="4092" width="23.5703125" style="233" customWidth="1"/>
    <col min="4093" max="4093" width="15.5703125" style="233" customWidth="1"/>
    <col min="4094" max="4094" width="13.140625" style="233" customWidth="1"/>
    <col min="4095" max="4095" width="15.42578125" style="233" customWidth="1"/>
    <col min="4096" max="4096" width="13.140625" style="233" customWidth="1"/>
    <col min="4097" max="4101" width="10.85546875" style="233" customWidth="1"/>
    <col min="4102" max="4106" width="6.140625" style="233" customWidth="1"/>
    <col min="4107" max="4107" width="8.42578125" style="233" customWidth="1"/>
    <col min="4108" max="4108" width="6.42578125" style="233" customWidth="1"/>
    <col min="4109" max="4109" width="6.85546875" style="233" customWidth="1"/>
    <col min="4110" max="4110" width="6.42578125" style="233" customWidth="1"/>
    <col min="4111" max="4113" width="10.85546875" style="233" customWidth="1"/>
    <col min="4114" max="4114" width="6.42578125" style="233" customWidth="1"/>
    <col min="4115" max="4115" width="16" style="233" customWidth="1"/>
    <col min="4116" max="4116" width="12" style="233" customWidth="1"/>
    <col min="4117" max="4117" width="9.85546875" style="233" customWidth="1"/>
    <col min="4118" max="4346" width="10.85546875" style="233"/>
    <col min="4347" max="4347" width="35" style="233" customWidth="1"/>
    <col min="4348" max="4348" width="23.5703125" style="233" customWidth="1"/>
    <col min="4349" max="4349" width="15.5703125" style="233" customWidth="1"/>
    <col min="4350" max="4350" width="13.140625" style="233" customWidth="1"/>
    <col min="4351" max="4351" width="15.42578125" style="233" customWidth="1"/>
    <col min="4352" max="4352" width="13.140625" style="233" customWidth="1"/>
    <col min="4353" max="4357" width="10.85546875" style="233" customWidth="1"/>
    <col min="4358" max="4362" width="6.140625" style="233" customWidth="1"/>
    <col min="4363" max="4363" width="8.42578125" style="233" customWidth="1"/>
    <col min="4364" max="4364" width="6.42578125" style="233" customWidth="1"/>
    <col min="4365" max="4365" width="6.85546875" style="233" customWidth="1"/>
    <col min="4366" max="4366" width="6.42578125" style="233" customWidth="1"/>
    <col min="4367" max="4369" width="10.85546875" style="233" customWidth="1"/>
    <col min="4370" max="4370" width="6.42578125" style="233" customWidth="1"/>
    <col min="4371" max="4371" width="16" style="233" customWidth="1"/>
    <col min="4372" max="4372" width="12" style="233" customWidth="1"/>
    <col min="4373" max="4373" width="9.85546875" style="233" customWidth="1"/>
    <col min="4374" max="4602" width="10.85546875" style="233"/>
    <col min="4603" max="4603" width="35" style="233" customWidth="1"/>
    <col min="4604" max="4604" width="23.5703125" style="233" customWidth="1"/>
    <col min="4605" max="4605" width="15.5703125" style="233" customWidth="1"/>
    <col min="4606" max="4606" width="13.140625" style="233" customWidth="1"/>
    <col min="4607" max="4607" width="15.42578125" style="233" customWidth="1"/>
    <col min="4608" max="4608" width="13.140625" style="233" customWidth="1"/>
    <col min="4609" max="4613" width="10.85546875" style="233" customWidth="1"/>
    <col min="4614" max="4618" width="6.140625" style="233" customWidth="1"/>
    <col min="4619" max="4619" width="8.42578125" style="233" customWidth="1"/>
    <col min="4620" max="4620" width="6.42578125" style="233" customWidth="1"/>
    <col min="4621" max="4621" width="6.85546875" style="233" customWidth="1"/>
    <col min="4622" max="4622" width="6.42578125" style="233" customWidth="1"/>
    <col min="4623" max="4625" width="10.85546875" style="233" customWidth="1"/>
    <col min="4626" max="4626" width="6.42578125" style="233" customWidth="1"/>
    <col min="4627" max="4627" width="16" style="233" customWidth="1"/>
    <col min="4628" max="4628" width="12" style="233" customWidth="1"/>
    <col min="4629" max="4629" width="9.85546875" style="233" customWidth="1"/>
    <col min="4630" max="4858" width="10.85546875" style="233"/>
    <col min="4859" max="4859" width="35" style="233" customWidth="1"/>
    <col min="4860" max="4860" width="23.5703125" style="233" customWidth="1"/>
    <col min="4861" max="4861" width="15.5703125" style="233" customWidth="1"/>
    <col min="4862" max="4862" width="13.140625" style="233" customWidth="1"/>
    <col min="4863" max="4863" width="15.42578125" style="233" customWidth="1"/>
    <col min="4864" max="4864" width="13.140625" style="233" customWidth="1"/>
    <col min="4865" max="4869" width="10.85546875" style="233" customWidth="1"/>
    <col min="4870" max="4874" width="6.140625" style="233" customWidth="1"/>
    <col min="4875" max="4875" width="8.42578125" style="233" customWidth="1"/>
    <col min="4876" max="4876" width="6.42578125" style="233" customWidth="1"/>
    <col min="4877" max="4877" width="6.85546875" style="233" customWidth="1"/>
    <col min="4878" max="4878" width="6.42578125" style="233" customWidth="1"/>
    <col min="4879" max="4881" width="10.85546875" style="233" customWidth="1"/>
    <col min="4882" max="4882" width="6.42578125" style="233" customWidth="1"/>
    <col min="4883" max="4883" width="16" style="233" customWidth="1"/>
    <col min="4884" max="4884" width="12" style="233" customWidth="1"/>
    <col min="4885" max="4885" width="9.85546875" style="233" customWidth="1"/>
    <col min="4886" max="5114" width="10.85546875" style="233"/>
    <col min="5115" max="5115" width="35" style="233" customWidth="1"/>
    <col min="5116" max="5116" width="23.5703125" style="233" customWidth="1"/>
    <col min="5117" max="5117" width="15.5703125" style="233" customWidth="1"/>
    <col min="5118" max="5118" width="13.140625" style="233" customWidth="1"/>
    <col min="5119" max="5119" width="15.42578125" style="233" customWidth="1"/>
    <col min="5120" max="5120" width="13.140625" style="233" customWidth="1"/>
    <col min="5121" max="5125" width="10.85546875" style="233" customWidth="1"/>
    <col min="5126" max="5130" width="6.140625" style="233" customWidth="1"/>
    <col min="5131" max="5131" width="8.42578125" style="233" customWidth="1"/>
    <col min="5132" max="5132" width="6.42578125" style="233" customWidth="1"/>
    <col min="5133" max="5133" width="6.85546875" style="233" customWidth="1"/>
    <col min="5134" max="5134" width="6.42578125" style="233" customWidth="1"/>
    <col min="5135" max="5137" width="10.85546875" style="233" customWidth="1"/>
    <col min="5138" max="5138" width="6.42578125" style="233" customWidth="1"/>
    <col min="5139" max="5139" width="16" style="233" customWidth="1"/>
    <col min="5140" max="5140" width="12" style="233" customWidth="1"/>
    <col min="5141" max="5141" width="9.85546875" style="233" customWidth="1"/>
    <col min="5142" max="5370" width="10.85546875" style="233"/>
    <col min="5371" max="5371" width="35" style="233" customWidth="1"/>
    <col min="5372" max="5372" width="23.5703125" style="233" customWidth="1"/>
    <col min="5373" max="5373" width="15.5703125" style="233" customWidth="1"/>
    <col min="5374" max="5374" width="13.140625" style="233" customWidth="1"/>
    <col min="5375" max="5375" width="15.42578125" style="233" customWidth="1"/>
    <col min="5376" max="5376" width="13.140625" style="233" customWidth="1"/>
    <col min="5377" max="5381" width="10.85546875" style="233" customWidth="1"/>
    <col min="5382" max="5386" width="6.140625" style="233" customWidth="1"/>
    <col min="5387" max="5387" width="8.42578125" style="233" customWidth="1"/>
    <col min="5388" max="5388" width="6.42578125" style="233" customWidth="1"/>
    <col min="5389" max="5389" width="6.85546875" style="233" customWidth="1"/>
    <col min="5390" max="5390" width="6.42578125" style="233" customWidth="1"/>
    <col min="5391" max="5393" width="10.85546875" style="233" customWidth="1"/>
    <col min="5394" max="5394" width="6.42578125" style="233" customWidth="1"/>
    <col min="5395" max="5395" width="16" style="233" customWidth="1"/>
    <col min="5396" max="5396" width="12" style="233" customWidth="1"/>
    <col min="5397" max="5397" width="9.85546875" style="233" customWidth="1"/>
    <col min="5398" max="5626" width="10.85546875" style="233"/>
    <col min="5627" max="5627" width="35" style="233" customWidth="1"/>
    <col min="5628" max="5628" width="23.5703125" style="233" customWidth="1"/>
    <col min="5629" max="5629" width="15.5703125" style="233" customWidth="1"/>
    <col min="5630" max="5630" width="13.140625" style="233" customWidth="1"/>
    <col min="5631" max="5631" width="15.42578125" style="233" customWidth="1"/>
    <col min="5632" max="5632" width="13.140625" style="233" customWidth="1"/>
    <col min="5633" max="5637" width="10.85546875" style="233" customWidth="1"/>
    <col min="5638" max="5642" width="6.140625" style="233" customWidth="1"/>
    <col min="5643" max="5643" width="8.42578125" style="233" customWidth="1"/>
    <col min="5644" max="5644" width="6.42578125" style="233" customWidth="1"/>
    <col min="5645" max="5645" width="6.85546875" style="233" customWidth="1"/>
    <col min="5646" max="5646" width="6.42578125" style="233" customWidth="1"/>
    <col min="5647" max="5649" width="10.85546875" style="233" customWidth="1"/>
    <col min="5650" max="5650" width="6.42578125" style="233" customWidth="1"/>
    <col min="5651" max="5651" width="16" style="233" customWidth="1"/>
    <col min="5652" max="5652" width="12" style="233" customWidth="1"/>
    <col min="5653" max="5653" width="9.85546875" style="233" customWidth="1"/>
    <col min="5654" max="5882" width="10.85546875" style="233"/>
    <col min="5883" max="5883" width="35" style="233" customWidth="1"/>
    <col min="5884" max="5884" width="23.5703125" style="233" customWidth="1"/>
    <col min="5885" max="5885" width="15.5703125" style="233" customWidth="1"/>
    <col min="5886" max="5886" width="13.140625" style="233" customWidth="1"/>
    <col min="5887" max="5887" width="15.42578125" style="233" customWidth="1"/>
    <col min="5888" max="5888" width="13.140625" style="233" customWidth="1"/>
    <col min="5889" max="5893" width="10.85546875" style="233" customWidth="1"/>
    <col min="5894" max="5898" width="6.140625" style="233" customWidth="1"/>
    <col min="5899" max="5899" width="8.42578125" style="233" customWidth="1"/>
    <col min="5900" max="5900" width="6.42578125" style="233" customWidth="1"/>
    <col min="5901" max="5901" width="6.85546875" style="233" customWidth="1"/>
    <col min="5902" max="5902" width="6.42578125" style="233" customWidth="1"/>
    <col min="5903" max="5905" width="10.85546875" style="233" customWidth="1"/>
    <col min="5906" max="5906" width="6.42578125" style="233" customWidth="1"/>
    <col min="5907" max="5907" width="16" style="233" customWidth="1"/>
    <col min="5908" max="5908" width="12" style="233" customWidth="1"/>
    <col min="5909" max="5909" width="9.85546875" style="233" customWidth="1"/>
    <col min="5910" max="6138" width="10.85546875" style="233"/>
    <col min="6139" max="6139" width="35" style="233" customWidth="1"/>
    <col min="6140" max="6140" width="23.5703125" style="233" customWidth="1"/>
    <col min="6141" max="6141" width="15.5703125" style="233" customWidth="1"/>
    <col min="6142" max="6142" width="13.140625" style="233" customWidth="1"/>
    <col min="6143" max="6143" width="15.42578125" style="233" customWidth="1"/>
    <col min="6144" max="6144" width="13.140625" style="233" customWidth="1"/>
    <col min="6145" max="6149" width="10.85546875" style="233" customWidth="1"/>
    <col min="6150" max="6154" width="6.140625" style="233" customWidth="1"/>
    <col min="6155" max="6155" width="8.42578125" style="233" customWidth="1"/>
    <col min="6156" max="6156" width="6.42578125" style="233" customWidth="1"/>
    <col min="6157" max="6157" width="6.85546875" style="233" customWidth="1"/>
    <col min="6158" max="6158" width="6.42578125" style="233" customWidth="1"/>
    <col min="6159" max="6161" width="10.85546875" style="233" customWidth="1"/>
    <col min="6162" max="6162" width="6.42578125" style="233" customWidth="1"/>
    <col min="6163" max="6163" width="16" style="233" customWidth="1"/>
    <col min="6164" max="6164" width="12" style="233" customWidth="1"/>
    <col min="6165" max="6165" width="9.85546875" style="233" customWidth="1"/>
    <col min="6166" max="6394" width="10.85546875" style="233"/>
    <col min="6395" max="6395" width="35" style="233" customWidth="1"/>
    <col min="6396" max="6396" width="23.5703125" style="233" customWidth="1"/>
    <col min="6397" max="6397" width="15.5703125" style="233" customWidth="1"/>
    <col min="6398" max="6398" width="13.140625" style="233" customWidth="1"/>
    <col min="6399" max="6399" width="15.42578125" style="233" customWidth="1"/>
    <col min="6400" max="6400" width="13.140625" style="233" customWidth="1"/>
    <col min="6401" max="6405" width="10.85546875" style="233" customWidth="1"/>
    <col min="6406" max="6410" width="6.140625" style="233" customWidth="1"/>
    <col min="6411" max="6411" width="8.42578125" style="233" customWidth="1"/>
    <col min="6412" max="6412" width="6.42578125" style="233" customWidth="1"/>
    <col min="6413" max="6413" width="6.85546875" style="233" customWidth="1"/>
    <col min="6414" max="6414" width="6.42578125" style="233" customWidth="1"/>
    <col min="6415" max="6417" width="10.85546875" style="233" customWidth="1"/>
    <col min="6418" max="6418" width="6.42578125" style="233" customWidth="1"/>
    <col min="6419" max="6419" width="16" style="233" customWidth="1"/>
    <col min="6420" max="6420" width="12" style="233" customWidth="1"/>
    <col min="6421" max="6421" width="9.85546875" style="233" customWidth="1"/>
    <col min="6422" max="6650" width="10.85546875" style="233"/>
    <col min="6651" max="6651" width="35" style="233" customWidth="1"/>
    <col min="6652" max="6652" width="23.5703125" style="233" customWidth="1"/>
    <col min="6653" max="6653" width="15.5703125" style="233" customWidth="1"/>
    <col min="6654" max="6654" width="13.140625" style="233" customWidth="1"/>
    <col min="6655" max="6655" width="15.42578125" style="233" customWidth="1"/>
    <col min="6656" max="6656" width="13.140625" style="233" customWidth="1"/>
    <col min="6657" max="6661" width="10.85546875" style="233" customWidth="1"/>
    <col min="6662" max="6666" width="6.140625" style="233" customWidth="1"/>
    <col min="6667" max="6667" width="8.42578125" style="233" customWidth="1"/>
    <col min="6668" max="6668" width="6.42578125" style="233" customWidth="1"/>
    <col min="6669" max="6669" width="6.85546875" style="233" customWidth="1"/>
    <col min="6670" max="6670" width="6.42578125" style="233" customWidth="1"/>
    <col min="6671" max="6673" width="10.85546875" style="233" customWidth="1"/>
    <col min="6674" max="6674" width="6.42578125" style="233" customWidth="1"/>
    <col min="6675" max="6675" width="16" style="233" customWidth="1"/>
    <col min="6676" max="6676" width="12" style="233" customWidth="1"/>
    <col min="6677" max="6677" width="9.85546875" style="233" customWidth="1"/>
    <col min="6678" max="6906" width="10.85546875" style="233"/>
    <col min="6907" max="6907" width="35" style="233" customWidth="1"/>
    <col min="6908" max="6908" width="23.5703125" style="233" customWidth="1"/>
    <col min="6909" max="6909" width="15.5703125" style="233" customWidth="1"/>
    <col min="6910" max="6910" width="13.140625" style="233" customWidth="1"/>
    <col min="6911" max="6911" width="15.42578125" style="233" customWidth="1"/>
    <col min="6912" max="6912" width="13.140625" style="233" customWidth="1"/>
    <col min="6913" max="6917" width="10.85546875" style="233" customWidth="1"/>
    <col min="6918" max="6922" width="6.140625" style="233" customWidth="1"/>
    <col min="6923" max="6923" width="8.42578125" style="233" customWidth="1"/>
    <col min="6924" max="6924" width="6.42578125" style="233" customWidth="1"/>
    <col min="6925" max="6925" width="6.85546875" style="233" customWidth="1"/>
    <col min="6926" max="6926" width="6.42578125" style="233" customWidth="1"/>
    <col min="6927" max="6929" width="10.85546875" style="233" customWidth="1"/>
    <col min="6930" max="6930" width="6.42578125" style="233" customWidth="1"/>
    <col min="6931" max="6931" width="16" style="233" customWidth="1"/>
    <col min="6932" max="6932" width="12" style="233" customWidth="1"/>
    <col min="6933" max="6933" width="9.85546875" style="233" customWidth="1"/>
    <col min="6934" max="7162" width="10.85546875" style="233"/>
    <col min="7163" max="7163" width="35" style="233" customWidth="1"/>
    <col min="7164" max="7164" width="23.5703125" style="233" customWidth="1"/>
    <col min="7165" max="7165" width="15.5703125" style="233" customWidth="1"/>
    <col min="7166" max="7166" width="13.140625" style="233" customWidth="1"/>
    <col min="7167" max="7167" width="15.42578125" style="233" customWidth="1"/>
    <col min="7168" max="7168" width="13.140625" style="233" customWidth="1"/>
    <col min="7169" max="7173" width="10.85546875" style="233" customWidth="1"/>
    <col min="7174" max="7178" width="6.140625" style="233" customWidth="1"/>
    <col min="7179" max="7179" width="8.42578125" style="233" customWidth="1"/>
    <col min="7180" max="7180" width="6.42578125" style="233" customWidth="1"/>
    <col min="7181" max="7181" width="6.85546875" style="233" customWidth="1"/>
    <col min="7182" max="7182" width="6.42578125" style="233" customWidth="1"/>
    <col min="7183" max="7185" width="10.85546875" style="233" customWidth="1"/>
    <col min="7186" max="7186" width="6.42578125" style="233" customWidth="1"/>
    <col min="7187" max="7187" width="16" style="233" customWidth="1"/>
    <col min="7188" max="7188" width="12" style="233" customWidth="1"/>
    <col min="7189" max="7189" width="9.85546875" style="233" customWidth="1"/>
    <col min="7190" max="7418" width="10.85546875" style="233"/>
    <col min="7419" max="7419" width="35" style="233" customWidth="1"/>
    <col min="7420" max="7420" width="23.5703125" style="233" customWidth="1"/>
    <col min="7421" max="7421" width="15.5703125" style="233" customWidth="1"/>
    <col min="7422" max="7422" width="13.140625" style="233" customWidth="1"/>
    <col min="7423" max="7423" width="15.42578125" style="233" customWidth="1"/>
    <col min="7424" max="7424" width="13.140625" style="233" customWidth="1"/>
    <col min="7425" max="7429" width="10.85546875" style="233" customWidth="1"/>
    <col min="7430" max="7434" width="6.140625" style="233" customWidth="1"/>
    <col min="7435" max="7435" width="8.42578125" style="233" customWidth="1"/>
    <col min="7436" max="7436" width="6.42578125" style="233" customWidth="1"/>
    <col min="7437" max="7437" width="6.85546875" style="233" customWidth="1"/>
    <col min="7438" max="7438" width="6.42578125" style="233" customWidth="1"/>
    <col min="7439" max="7441" width="10.85546875" style="233" customWidth="1"/>
    <col min="7442" max="7442" width="6.42578125" style="233" customWidth="1"/>
    <col min="7443" max="7443" width="16" style="233" customWidth="1"/>
    <col min="7444" max="7444" width="12" style="233" customWidth="1"/>
    <col min="7445" max="7445" width="9.85546875" style="233" customWidth="1"/>
    <col min="7446" max="7674" width="10.85546875" style="233"/>
    <col min="7675" max="7675" width="35" style="233" customWidth="1"/>
    <col min="7676" max="7676" width="23.5703125" style="233" customWidth="1"/>
    <col min="7677" max="7677" width="15.5703125" style="233" customWidth="1"/>
    <col min="7678" max="7678" width="13.140625" style="233" customWidth="1"/>
    <col min="7679" max="7679" width="15.42578125" style="233" customWidth="1"/>
    <col min="7680" max="7680" width="13.140625" style="233" customWidth="1"/>
    <col min="7681" max="7685" width="10.85546875" style="233" customWidth="1"/>
    <col min="7686" max="7690" width="6.140625" style="233" customWidth="1"/>
    <col min="7691" max="7691" width="8.42578125" style="233" customWidth="1"/>
    <col min="7692" max="7692" width="6.42578125" style="233" customWidth="1"/>
    <col min="7693" max="7693" width="6.85546875" style="233" customWidth="1"/>
    <col min="7694" max="7694" width="6.42578125" style="233" customWidth="1"/>
    <col min="7695" max="7697" width="10.85546875" style="233" customWidth="1"/>
    <col min="7698" max="7698" width="6.42578125" style="233" customWidth="1"/>
    <col min="7699" max="7699" width="16" style="233" customWidth="1"/>
    <col min="7700" max="7700" width="12" style="233" customWidth="1"/>
    <col min="7701" max="7701" width="9.85546875" style="233" customWidth="1"/>
    <col min="7702" max="7930" width="10.85546875" style="233"/>
    <col min="7931" max="7931" width="35" style="233" customWidth="1"/>
    <col min="7932" max="7932" width="23.5703125" style="233" customWidth="1"/>
    <col min="7933" max="7933" width="15.5703125" style="233" customWidth="1"/>
    <col min="7934" max="7934" width="13.140625" style="233" customWidth="1"/>
    <col min="7935" max="7935" width="15.42578125" style="233" customWidth="1"/>
    <col min="7936" max="7936" width="13.140625" style="233" customWidth="1"/>
    <col min="7937" max="7941" width="10.85546875" style="233" customWidth="1"/>
    <col min="7942" max="7946" width="6.140625" style="233" customWidth="1"/>
    <col min="7947" max="7947" width="8.42578125" style="233" customWidth="1"/>
    <col min="7948" max="7948" width="6.42578125" style="233" customWidth="1"/>
    <col min="7949" max="7949" width="6.85546875" style="233" customWidth="1"/>
    <col min="7950" max="7950" width="6.42578125" style="233" customWidth="1"/>
    <col min="7951" max="7953" width="10.85546875" style="233" customWidth="1"/>
    <col min="7954" max="7954" width="6.42578125" style="233" customWidth="1"/>
    <col min="7955" max="7955" width="16" style="233" customWidth="1"/>
    <col min="7956" max="7956" width="12" style="233" customWidth="1"/>
    <col min="7957" max="7957" width="9.85546875" style="233" customWidth="1"/>
    <col min="7958" max="8186" width="10.85546875" style="233"/>
    <col min="8187" max="8187" width="35" style="233" customWidth="1"/>
    <col min="8188" max="8188" width="23.5703125" style="233" customWidth="1"/>
    <col min="8189" max="8189" width="15.5703125" style="233" customWidth="1"/>
    <col min="8190" max="8190" width="13.140625" style="233" customWidth="1"/>
    <col min="8191" max="8191" width="15.42578125" style="233" customWidth="1"/>
    <col min="8192" max="8192" width="13.140625" style="233" customWidth="1"/>
    <col min="8193" max="8197" width="10.85546875" style="233" customWidth="1"/>
    <col min="8198" max="8202" width="6.140625" style="233" customWidth="1"/>
    <col min="8203" max="8203" width="8.42578125" style="233" customWidth="1"/>
    <col min="8204" max="8204" width="6.42578125" style="233" customWidth="1"/>
    <col min="8205" max="8205" width="6.85546875" style="233" customWidth="1"/>
    <col min="8206" max="8206" width="6.42578125" style="233" customWidth="1"/>
    <col min="8207" max="8209" width="10.85546875" style="233" customWidth="1"/>
    <col min="8210" max="8210" width="6.42578125" style="233" customWidth="1"/>
    <col min="8211" max="8211" width="16" style="233" customWidth="1"/>
    <col min="8212" max="8212" width="12" style="233" customWidth="1"/>
    <col min="8213" max="8213" width="9.85546875" style="233" customWidth="1"/>
    <col min="8214" max="8442" width="10.85546875" style="233"/>
    <col min="8443" max="8443" width="35" style="233" customWidth="1"/>
    <col min="8444" max="8444" width="23.5703125" style="233" customWidth="1"/>
    <col min="8445" max="8445" width="15.5703125" style="233" customWidth="1"/>
    <col min="8446" max="8446" width="13.140625" style="233" customWidth="1"/>
    <col min="8447" max="8447" width="15.42578125" style="233" customWidth="1"/>
    <col min="8448" max="8448" width="13.140625" style="233" customWidth="1"/>
    <col min="8449" max="8453" width="10.85546875" style="233" customWidth="1"/>
    <col min="8454" max="8458" width="6.140625" style="233" customWidth="1"/>
    <col min="8459" max="8459" width="8.42578125" style="233" customWidth="1"/>
    <col min="8460" max="8460" width="6.42578125" style="233" customWidth="1"/>
    <col min="8461" max="8461" width="6.85546875" style="233" customWidth="1"/>
    <col min="8462" max="8462" width="6.42578125" style="233" customWidth="1"/>
    <col min="8463" max="8465" width="10.85546875" style="233" customWidth="1"/>
    <col min="8466" max="8466" width="6.42578125" style="233" customWidth="1"/>
    <col min="8467" max="8467" width="16" style="233" customWidth="1"/>
    <col min="8468" max="8468" width="12" style="233" customWidth="1"/>
    <col min="8469" max="8469" width="9.85546875" style="233" customWidth="1"/>
    <col min="8470" max="8698" width="10.85546875" style="233"/>
    <col min="8699" max="8699" width="35" style="233" customWidth="1"/>
    <col min="8700" max="8700" width="23.5703125" style="233" customWidth="1"/>
    <col min="8701" max="8701" width="15.5703125" style="233" customWidth="1"/>
    <col min="8702" max="8702" width="13.140625" style="233" customWidth="1"/>
    <col min="8703" max="8703" width="15.42578125" style="233" customWidth="1"/>
    <col min="8704" max="8704" width="13.140625" style="233" customWidth="1"/>
    <col min="8705" max="8709" width="10.85546875" style="233" customWidth="1"/>
    <col min="8710" max="8714" width="6.140625" style="233" customWidth="1"/>
    <col min="8715" max="8715" width="8.42578125" style="233" customWidth="1"/>
    <col min="8716" max="8716" width="6.42578125" style="233" customWidth="1"/>
    <col min="8717" max="8717" width="6.85546875" style="233" customWidth="1"/>
    <col min="8718" max="8718" width="6.42578125" style="233" customWidth="1"/>
    <col min="8719" max="8721" width="10.85546875" style="233" customWidth="1"/>
    <col min="8722" max="8722" width="6.42578125" style="233" customWidth="1"/>
    <col min="8723" max="8723" width="16" style="233" customWidth="1"/>
    <col min="8724" max="8724" width="12" style="233" customWidth="1"/>
    <col min="8725" max="8725" width="9.85546875" style="233" customWidth="1"/>
    <col min="8726" max="8954" width="10.85546875" style="233"/>
    <col min="8955" max="8955" width="35" style="233" customWidth="1"/>
    <col min="8956" max="8956" width="23.5703125" style="233" customWidth="1"/>
    <col min="8957" max="8957" width="15.5703125" style="233" customWidth="1"/>
    <col min="8958" max="8958" width="13.140625" style="233" customWidth="1"/>
    <col min="8959" max="8959" width="15.42578125" style="233" customWidth="1"/>
    <col min="8960" max="8960" width="13.140625" style="233" customWidth="1"/>
    <col min="8961" max="8965" width="10.85546875" style="233" customWidth="1"/>
    <col min="8966" max="8970" width="6.140625" style="233" customWidth="1"/>
    <col min="8971" max="8971" width="8.42578125" style="233" customWidth="1"/>
    <col min="8972" max="8972" width="6.42578125" style="233" customWidth="1"/>
    <col min="8973" max="8973" width="6.85546875" style="233" customWidth="1"/>
    <col min="8974" max="8974" width="6.42578125" style="233" customWidth="1"/>
    <col min="8975" max="8977" width="10.85546875" style="233" customWidth="1"/>
    <col min="8978" max="8978" width="6.42578125" style="233" customWidth="1"/>
    <col min="8979" max="8979" width="16" style="233" customWidth="1"/>
    <col min="8980" max="8980" width="12" style="233" customWidth="1"/>
    <col min="8981" max="8981" width="9.85546875" style="233" customWidth="1"/>
    <col min="8982" max="9210" width="10.85546875" style="233"/>
    <col min="9211" max="9211" width="35" style="233" customWidth="1"/>
    <col min="9212" max="9212" width="23.5703125" style="233" customWidth="1"/>
    <col min="9213" max="9213" width="15.5703125" style="233" customWidth="1"/>
    <col min="9214" max="9214" width="13.140625" style="233" customWidth="1"/>
    <col min="9215" max="9215" width="15.42578125" style="233" customWidth="1"/>
    <col min="9216" max="9216" width="13.140625" style="233" customWidth="1"/>
    <col min="9217" max="9221" width="10.85546875" style="233" customWidth="1"/>
    <col min="9222" max="9226" width="6.140625" style="233" customWidth="1"/>
    <col min="9227" max="9227" width="8.42578125" style="233" customWidth="1"/>
    <col min="9228" max="9228" width="6.42578125" style="233" customWidth="1"/>
    <col min="9229" max="9229" width="6.85546875" style="233" customWidth="1"/>
    <col min="9230" max="9230" width="6.42578125" style="233" customWidth="1"/>
    <col min="9231" max="9233" width="10.85546875" style="233" customWidth="1"/>
    <col min="9234" max="9234" width="6.42578125" style="233" customWidth="1"/>
    <col min="9235" max="9235" width="16" style="233" customWidth="1"/>
    <col min="9236" max="9236" width="12" style="233" customWidth="1"/>
    <col min="9237" max="9237" width="9.85546875" style="233" customWidth="1"/>
    <col min="9238" max="9466" width="10.85546875" style="233"/>
    <col min="9467" max="9467" width="35" style="233" customWidth="1"/>
    <col min="9468" max="9468" width="23.5703125" style="233" customWidth="1"/>
    <col min="9469" max="9469" width="15.5703125" style="233" customWidth="1"/>
    <col min="9470" max="9470" width="13.140625" style="233" customWidth="1"/>
    <col min="9471" max="9471" width="15.42578125" style="233" customWidth="1"/>
    <col min="9472" max="9472" width="13.140625" style="233" customWidth="1"/>
    <col min="9473" max="9477" width="10.85546875" style="233" customWidth="1"/>
    <col min="9478" max="9482" width="6.140625" style="233" customWidth="1"/>
    <col min="9483" max="9483" width="8.42578125" style="233" customWidth="1"/>
    <col min="9484" max="9484" width="6.42578125" style="233" customWidth="1"/>
    <col min="9485" max="9485" width="6.85546875" style="233" customWidth="1"/>
    <col min="9486" max="9486" width="6.42578125" style="233" customWidth="1"/>
    <col min="9487" max="9489" width="10.85546875" style="233" customWidth="1"/>
    <col min="9490" max="9490" width="6.42578125" style="233" customWidth="1"/>
    <col min="9491" max="9491" width="16" style="233" customWidth="1"/>
    <col min="9492" max="9492" width="12" style="233" customWidth="1"/>
    <col min="9493" max="9493" width="9.85546875" style="233" customWidth="1"/>
    <col min="9494" max="9722" width="10.85546875" style="233"/>
    <col min="9723" max="9723" width="35" style="233" customWidth="1"/>
    <col min="9724" max="9724" width="23.5703125" style="233" customWidth="1"/>
    <col min="9725" max="9725" width="15.5703125" style="233" customWidth="1"/>
    <col min="9726" max="9726" width="13.140625" style="233" customWidth="1"/>
    <col min="9727" max="9727" width="15.42578125" style="233" customWidth="1"/>
    <col min="9728" max="9728" width="13.140625" style="233" customWidth="1"/>
    <col min="9729" max="9733" width="10.85546875" style="233" customWidth="1"/>
    <col min="9734" max="9738" width="6.140625" style="233" customWidth="1"/>
    <col min="9739" max="9739" width="8.42578125" style="233" customWidth="1"/>
    <col min="9740" max="9740" width="6.42578125" style="233" customWidth="1"/>
    <col min="9741" max="9741" width="6.85546875" style="233" customWidth="1"/>
    <col min="9742" max="9742" width="6.42578125" style="233" customWidth="1"/>
    <col min="9743" max="9745" width="10.85546875" style="233" customWidth="1"/>
    <col min="9746" max="9746" width="6.42578125" style="233" customWidth="1"/>
    <col min="9747" max="9747" width="16" style="233" customWidth="1"/>
    <col min="9748" max="9748" width="12" style="233" customWidth="1"/>
    <col min="9749" max="9749" width="9.85546875" style="233" customWidth="1"/>
    <col min="9750" max="9978" width="10.85546875" style="233"/>
    <col min="9979" max="9979" width="35" style="233" customWidth="1"/>
    <col min="9980" max="9980" width="23.5703125" style="233" customWidth="1"/>
    <col min="9981" max="9981" width="15.5703125" style="233" customWidth="1"/>
    <col min="9982" max="9982" width="13.140625" style="233" customWidth="1"/>
    <col min="9983" max="9983" width="15.42578125" style="233" customWidth="1"/>
    <col min="9984" max="9984" width="13.140625" style="233" customWidth="1"/>
    <col min="9985" max="9989" width="10.85546875" style="233" customWidth="1"/>
    <col min="9990" max="9994" width="6.140625" style="233" customWidth="1"/>
    <col min="9995" max="9995" width="8.42578125" style="233" customWidth="1"/>
    <col min="9996" max="9996" width="6.42578125" style="233" customWidth="1"/>
    <col min="9997" max="9997" width="6.85546875" style="233" customWidth="1"/>
    <col min="9998" max="9998" width="6.42578125" style="233" customWidth="1"/>
    <col min="9999" max="10001" width="10.85546875" style="233" customWidth="1"/>
    <col min="10002" max="10002" width="6.42578125" style="233" customWidth="1"/>
    <col min="10003" max="10003" width="16" style="233" customWidth="1"/>
    <col min="10004" max="10004" width="12" style="233" customWidth="1"/>
    <col min="10005" max="10005" width="9.85546875" style="233" customWidth="1"/>
    <col min="10006" max="10234" width="10.85546875" style="233"/>
    <col min="10235" max="10235" width="35" style="233" customWidth="1"/>
    <col min="10236" max="10236" width="23.5703125" style="233" customWidth="1"/>
    <col min="10237" max="10237" width="15.5703125" style="233" customWidth="1"/>
    <col min="10238" max="10238" width="13.140625" style="233" customWidth="1"/>
    <col min="10239" max="10239" width="15.42578125" style="233" customWidth="1"/>
    <col min="10240" max="10240" width="13.140625" style="233" customWidth="1"/>
    <col min="10241" max="10245" width="10.85546875" style="233" customWidth="1"/>
    <col min="10246" max="10250" width="6.140625" style="233" customWidth="1"/>
    <col min="10251" max="10251" width="8.42578125" style="233" customWidth="1"/>
    <col min="10252" max="10252" width="6.42578125" style="233" customWidth="1"/>
    <col min="10253" max="10253" width="6.85546875" style="233" customWidth="1"/>
    <col min="10254" max="10254" width="6.42578125" style="233" customWidth="1"/>
    <col min="10255" max="10257" width="10.85546875" style="233" customWidth="1"/>
    <col min="10258" max="10258" width="6.42578125" style="233" customWidth="1"/>
    <col min="10259" max="10259" width="16" style="233" customWidth="1"/>
    <col min="10260" max="10260" width="12" style="233" customWidth="1"/>
    <col min="10261" max="10261" width="9.85546875" style="233" customWidth="1"/>
    <col min="10262" max="10490" width="10.85546875" style="233"/>
    <col min="10491" max="10491" width="35" style="233" customWidth="1"/>
    <col min="10492" max="10492" width="23.5703125" style="233" customWidth="1"/>
    <col min="10493" max="10493" width="15.5703125" style="233" customWidth="1"/>
    <col min="10494" max="10494" width="13.140625" style="233" customWidth="1"/>
    <col min="10495" max="10495" width="15.42578125" style="233" customWidth="1"/>
    <col min="10496" max="10496" width="13.140625" style="233" customWidth="1"/>
    <col min="10497" max="10501" width="10.85546875" style="233" customWidth="1"/>
    <col min="10502" max="10506" width="6.140625" style="233" customWidth="1"/>
    <col min="10507" max="10507" width="8.42578125" style="233" customWidth="1"/>
    <col min="10508" max="10508" width="6.42578125" style="233" customWidth="1"/>
    <col min="10509" max="10509" width="6.85546875" style="233" customWidth="1"/>
    <col min="10510" max="10510" width="6.42578125" style="233" customWidth="1"/>
    <col min="10511" max="10513" width="10.85546875" style="233" customWidth="1"/>
    <col min="10514" max="10514" width="6.42578125" style="233" customWidth="1"/>
    <col min="10515" max="10515" width="16" style="233" customWidth="1"/>
    <col min="10516" max="10516" width="12" style="233" customWidth="1"/>
    <col min="10517" max="10517" width="9.85546875" style="233" customWidth="1"/>
    <col min="10518" max="10746" width="10.85546875" style="233"/>
    <col min="10747" max="10747" width="35" style="233" customWidth="1"/>
    <col min="10748" max="10748" width="23.5703125" style="233" customWidth="1"/>
    <col min="10749" max="10749" width="15.5703125" style="233" customWidth="1"/>
    <col min="10750" max="10750" width="13.140625" style="233" customWidth="1"/>
    <col min="10751" max="10751" width="15.42578125" style="233" customWidth="1"/>
    <col min="10752" max="10752" width="13.140625" style="233" customWidth="1"/>
    <col min="10753" max="10757" width="10.85546875" style="233" customWidth="1"/>
    <col min="10758" max="10762" width="6.140625" style="233" customWidth="1"/>
    <col min="10763" max="10763" width="8.42578125" style="233" customWidth="1"/>
    <col min="10764" max="10764" width="6.42578125" style="233" customWidth="1"/>
    <col min="10765" max="10765" width="6.85546875" style="233" customWidth="1"/>
    <col min="10766" max="10766" width="6.42578125" style="233" customWidth="1"/>
    <col min="10767" max="10769" width="10.85546875" style="233" customWidth="1"/>
    <col min="10770" max="10770" width="6.42578125" style="233" customWidth="1"/>
    <col min="10771" max="10771" width="16" style="233" customWidth="1"/>
    <col min="10772" max="10772" width="12" style="233" customWidth="1"/>
    <col min="10773" max="10773" width="9.85546875" style="233" customWidth="1"/>
    <col min="10774" max="11002" width="10.85546875" style="233"/>
    <col min="11003" max="11003" width="35" style="233" customWidth="1"/>
    <col min="11004" max="11004" width="23.5703125" style="233" customWidth="1"/>
    <col min="11005" max="11005" width="15.5703125" style="233" customWidth="1"/>
    <col min="11006" max="11006" width="13.140625" style="233" customWidth="1"/>
    <col min="11007" max="11007" width="15.42578125" style="233" customWidth="1"/>
    <col min="11008" max="11008" width="13.140625" style="233" customWidth="1"/>
    <col min="11009" max="11013" width="10.85546875" style="233" customWidth="1"/>
    <col min="11014" max="11018" width="6.140625" style="233" customWidth="1"/>
    <col min="11019" max="11019" width="8.42578125" style="233" customWidth="1"/>
    <col min="11020" max="11020" width="6.42578125" style="233" customWidth="1"/>
    <col min="11021" max="11021" width="6.85546875" style="233" customWidth="1"/>
    <col min="11022" max="11022" width="6.42578125" style="233" customWidth="1"/>
    <col min="11023" max="11025" width="10.85546875" style="233" customWidth="1"/>
    <col min="11026" max="11026" width="6.42578125" style="233" customWidth="1"/>
    <col min="11027" max="11027" width="16" style="233" customWidth="1"/>
    <col min="11028" max="11028" width="12" style="233" customWidth="1"/>
    <col min="11029" max="11029" width="9.85546875" style="233" customWidth="1"/>
    <col min="11030" max="11258" width="10.85546875" style="233"/>
    <col min="11259" max="11259" width="35" style="233" customWidth="1"/>
    <col min="11260" max="11260" width="23.5703125" style="233" customWidth="1"/>
    <col min="11261" max="11261" width="15.5703125" style="233" customWidth="1"/>
    <col min="11262" max="11262" width="13.140625" style="233" customWidth="1"/>
    <col min="11263" max="11263" width="15.42578125" style="233" customWidth="1"/>
    <col min="11264" max="11264" width="13.140625" style="233" customWidth="1"/>
    <col min="11265" max="11269" width="10.85546875" style="233" customWidth="1"/>
    <col min="11270" max="11274" width="6.140625" style="233" customWidth="1"/>
    <col min="11275" max="11275" width="8.42578125" style="233" customWidth="1"/>
    <col min="11276" max="11276" width="6.42578125" style="233" customWidth="1"/>
    <col min="11277" max="11277" width="6.85546875" style="233" customWidth="1"/>
    <col min="11278" max="11278" width="6.42578125" style="233" customWidth="1"/>
    <col min="11279" max="11281" width="10.85546875" style="233" customWidth="1"/>
    <col min="11282" max="11282" width="6.42578125" style="233" customWidth="1"/>
    <col min="11283" max="11283" width="16" style="233" customWidth="1"/>
    <col min="11284" max="11284" width="12" style="233" customWidth="1"/>
    <col min="11285" max="11285" width="9.85546875" style="233" customWidth="1"/>
    <col min="11286" max="11514" width="10.85546875" style="233"/>
    <col min="11515" max="11515" width="35" style="233" customWidth="1"/>
    <col min="11516" max="11516" width="23.5703125" style="233" customWidth="1"/>
    <col min="11517" max="11517" width="15.5703125" style="233" customWidth="1"/>
    <col min="11518" max="11518" width="13.140625" style="233" customWidth="1"/>
    <col min="11519" max="11519" width="15.42578125" style="233" customWidth="1"/>
    <col min="11520" max="11520" width="13.140625" style="233" customWidth="1"/>
    <col min="11521" max="11525" width="10.85546875" style="233" customWidth="1"/>
    <col min="11526" max="11530" width="6.140625" style="233" customWidth="1"/>
    <col min="11531" max="11531" width="8.42578125" style="233" customWidth="1"/>
    <col min="11532" max="11532" width="6.42578125" style="233" customWidth="1"/>
    <col min="11533" max="11533" width="6.85546875" style="233" customWidth="1"/>
    <col min="11534" max="11534" width="6.42578125" style="233" customWidth="1"/>
    <col min="11535" max="11537" width="10.85546875" style="233" customWidth="1"/>
    <col min="11538" max="11538" width="6.42578125" style="233" customWidth="1"/>
    <col min="11539" max="11539" width="16" style="233" customWidth="1"/>
    <col min="11540" max="11540" width="12" style="233" customWidth="1"/>
    <col min="11541" max="11541" width="9.85546875" style="233" customWidth="1"/>
    <col min="11542" max="11770" width="10.85546875" style="233"/>
    <col min="11771" max="11771" width="35" style="233" customWidth="1"/>
    <col min="11772" max="11772" width="23.5703125" style="233" customWidth="1"/>
    <col min="11773" max="11773" width="15.5703125" style="233" customWidth="1"/>
    <col min="11774" max="11774" width="13.140625" style="233" customWidth="1"/>
    <col min="11775" max="11775" width="15.42578125" style="233" customWidth="1"/>
    <col min="11776" max="11776" width="13.140625" style="233" customWidth="1"/>
    <col min="11777" max="11781" width="10.85546875" style="233" customWidth="1"/>
    <col min="11782" max="11786" width="6.140625" style="233" customWidth="1"/>
    <col min="11787" max="11787" width="8.42578125" style="233" customWidth="1"/>
    <col min="11788" max="11788" width="6.42578125" style="233" customWidth="1"/>
    <col min="11789" max="11789" width="6.85546875" style="233" customWidth="1"/>
    <col min="11790" max="11790" width="6.42578125" style="233" customWidth="1"/>
    <col min="11791" max="11793" width="10.85546875" style="233" customWidth="1"/>
    <col min="11794" max="11794" width="6.42578125" style="233" customWidth="1"/>
    <col min="11795" max="11795" width="16" style="233" customWidth="1"/>
    <col min="11796" max="11796" width="12" style="233" customWidth="1"/>
    <col min="11797" max="11797" width="9.85546875" style="233" customWidth="1"/>
    <col min="11798" max="12026" width="10.85546875" style="233"/>
    <col min="12027" max="12027" width="35" style="233" customWidth="1"/>
    <col min="12028" max="12028" width="23.5703125" style="233" customWidth="1"/>
    <col min="12029" max="12029" width="15.5703125" style="233" customWidth="1"/>
    <col min="12030" max="12030" width="13.140625" style="233" customWidth="1"/>
    <col min="12031" max="12031" width="15.42578125" style="233" customWidth="1"/>
    <col min="12032" max="12032" width="13.140625" style="233" customWidth="1"/>
    <col min="12033" max="12037" width="10.85546875" style="233" customWidth="1"/>
    <col min="12038" max="12042" width="6.140625" style="233" customWidth="1"/>
    <col min="12043" max="12043" width="8.42578125" style="233" customWidth="1"/>
    <col min="12044" max="12044" width="6.42578125" style="233" customWidth="1"/>
    <col min="12045" max="12045" width="6.85546875" style="233" customWidth="1"/>
    <col min="12046" max="12046" width="6.42578125" style="233" customWidth="1"/>
    <col min="12047" max="12049" width="10.85546875" style="233" customWidth="1"/>
    <col min="12050" max="12050" width="6.42578125" style="233" customWidth="1"/>
    <col min="12051" max="12051" width="16" style="233" customWidth="1"/>
    <col min="12052" max="12052" width="12" style="233" customWidth="1"/>
    <col min="12053" max="12053" width="9.85546875" style="233" customWidth="1"/>
    <col min="12054" max="12282" width="10.85546875" style="233"/>
    <col min="12283" max="12283" width="35" style="233" customWidth="1"/>
    <col min="12284" max="12284" width="23.5703125" style="233" customWidth="1"/>
    <col min="12285" max="12285" width="15.5703125" style="233" customWidth="1"/>
    <col min="12286" max="12286" width="13.140625" style="233" customWidth="1"/>
    <col min="12287" max="12287" width="15.42578125" style="233" customWidth="1"/>
    <col min="12288" max="12288" width="13.140625" style="233" customWidth="1"/>
    <col min="12289" max="12293" width="10.85546875" style="233" customWidth="1"/>
    <col min="12294" max="12298" width="6.140625" style="233" customWidth="1"/>
    <col min="12299" max="12299" width="8.42578125" style="233" customWidth="1"/>
    <col min="12300" max="12300" width="6.42578125" style="233" customWidth="1"/>
    <col min="12301" max="12301" width="6.85546875" style="233" customWidth="1"/>
    <col min="12302" max="12302" width="6.42578125" style="233" customWidth="1"/>
    <col min="12303" max="12305" width="10.85546875" style="233" customWidth="1"/>
    <col min="12306" max="12306" width="6.42578125" style="233" customWidth="1"/>
    <col min="12307" max="12307" width="16" style="233" customWidth="1"/>
    <col min="12308" max="12308" width="12" style="233" customWidth="1"/>
    <col min="12309" max="12309" width="9.85546875" style="233" customWidth="1"/>
    <col min="12310" max="12538" width="10.85546875" style="233"/>
    <col min="12539" max="12539" width="35" style="233" customWidth="1"/>
    <col min="12540" max="12540" width="23.5703125" style="233" customWidth="1"/>
    <col min="12541" max="12541" width="15.5703125" style="233" customWidth="1"/>
    <col min="12542" max="12542" width="13.140625" style="233" customWidth="1"/>
    <col min="12543" max="12543" width="15.42578125" style="233" customWidth="1"/>
    <col min="12544" max="12544" width="13.140625" style="233" customWidth="1"/>
    <col min="12545" max="12549" width="10.85546875" style="233" customWidth="1"/>
    <col min="12550" max="12554" width="6.140625" style="233" customWidth="1"/>
    <col min="12555" max="12555" width="8.42578125" style="233" customWidth="1"/>
    <col min="12556" max="12556" width="6.42578125" style="233" customWidth="1"/>
    <col min="12557" max="12557" width="6.85546875" style="233" customWidth="1"/>
    <col min="12558" max="12558" width="6.42578125" style="233" customWidth="1"/>
    <col min="12559" max="12561" width="10.85546875" style="233" customWidth="1"/>
    <col min="12562" max="12562" width="6.42578125" style="233" customWidth="1"/>
    <col min="12563" max="12563" width="16" style="233" customWidth="1"/>
    <col min="12564" max="12564" width="12" style="233" customWidth="1"/>
    <col min="12565" max="12565" width="9.85546875" style="233" customWidth="1"/>
    <col min="12566" max="12794" width="10.85546875" style="233"/>
    <col min="12795" max="12795" width="35" style="233" customWidth="1"/>
    <col min="12796" max="12796" width="23.5703125" style="233" customWidth="1"/>
    <col min="12797" max="12797" width="15.5703125" style="233" customWidth="1"/>
    <col min="12798" max="12798" width="13.140625" style="233" customWidth="1"/>
    <col min="12799" max="12799" width="15.42578125" style="233" customWidth="1"/>
    <col min="12800" max="12800" width="13.140625" style="233" customWidth="1"/>
    <col min="12801" max="12805" width="10.85546875" style="233" customWidth="1"/>
    <col min="12806" max="12810" width="6.140625" style="233" customWidth="1"/>
    <col min="12811" max="12811" width="8.42578125" style="233" customWidth="1"/>
    <col min="12812" max="12812" width="6.42578125" style="233" customWidth="1"/>
    <col min="12813" max="12813" width="6.85546875" style="233" customWidth="1"/>
    <col min="12814" max="12814" width="6.42578125" style="233" customWidth="1"/>
    <col min="12815" max="12817" width="10.85546875" style="233" customWidth="1"/>
    <col min="12818" max="12818" width="6.42578125" style="233" customWidth="1"/>
    <col min="12819" max="12819" width="16" style="233" customWidth="1"/>
    <col min="12820" max="12820" width="12" style="233" customWidth="1"/>
    <col min="12821" max="12821" width="9.85546875" style="233" customWidth="1"/>
    <col min="12822" max="13050" width="10.85546875" style="233"/>
    <col min="13051" max="13051" width="35" style="233" customWidth="1"/>
    <col min="13052" max="13052" width="23.5703125" style="233" customWidth="1"/>
    <col min="13053" max="13053" width="15.5703125" style="233" customWidth="1"/>
    <col min="13054" max="13054" width="13.140625" style="233" customWidth="1"/>
    <col min="13055" max="13055" width="15.42578125" style="233" customWidth="1"/>
    <col min="13056" max="13056" width="13.140625" style="233" customWidth="1"/>
    <col min="13057" max="13061" width="10.85546875" style="233" customWidth="1"/>
    <col min="13062" max="13066" width="6.140625" style="233" customWidth="1"/>
    <col min="13067" max="13067" width="8.42578125" style="233" customWidth="1"/>
    <col min="13068" max="13068" width="6.42578125" style="233" customWidth="1"/>
    <col min="13069" max="13069" width="6.85546875" style="233" customWidth="1"/>
    <col min="13070" max="13070" width="6.42578125" style="233" customWidth="1"/>
    <col min="13071" max="13073" width="10.85546875" style="233" customWidth="1"/>
    <col min="13074" max="13074" width="6.42578125" style="233" customWidth="1"/>
    <col min="13075" max="13075" width="16" style="233" customWidth="1"/>
    <col min="13076" max="13076" width="12" style="233" customWidth="1"/>
    <col min="13077" max="13077" width="9.85546875" style="233" customWidth="1"/>
    <col min="13078" max="13306" width="10.85546875" style="233"/>
    <col min="13307" max="13307" width="35" style="233" customWidth="1"/>
    <col min="13308" max="13308" width="23.5703125" style="233" customWidth="1"/>
    <col min="13309" max="13309" width="15.5703125" style="233" customWidth="1"/>
    <col min="13310" max="13310" width="13.140625" style="233" customWidth="1"/>
    <col min="13311" max="13311" width="15.42578125" style="233" customWidth="1"/>
    <col min="13312" max="13312" width="13.140625" style="233" customWidth="1"/>
    <col min="13313" max="13317" width="10.85546875" style="233" customWidth="1"/>
    <col min="13318" max="13322" width="6.140625" style="233" customWidth="1"/>
    <col min="13323" max="13323" width="8.42578125" style="233" customWidth="1"/>
    <col min="13324" max="13324" width="6.42578125" style="233" customWidth="1"/>
    <col min="13325" max="13325" width="6.85546875" style="233" customWidth="1"/>
    <col min="13326" max="13326" width="6.42578125" style="233" customWidth="1"/>
    <col min="13327" max="13329" width="10.85546875" style="233" customWidth="1"/>
    <col min="13330" max="13330" width="6.42578125" style="233" customWidth="1"/>
    <col min="13331" max="13331" width="16" style="233" customWidth="1"/>
    <col min="13332" max="13332" width="12" style="233" customWidth="1"/>
    <col min="13333" max="13333" width="9.85546875" style="233" customWidth="1"/>
    <col min="13334" max="13562" width="10.85546875" style="233"/>
    <col min="13563" max="13563" width="35" style="233" customWidth="1"/>
    <col min="13564" max="13564" width="23.5703125" style="233" customWidth="1"/>
    <col min="13565" max="13565" width="15.5703125" style="233" customWidth="1"/>
    <col min="13566" max="13566" width="13.140625" style="233" customWidth="1"/>
    <col min="13567" max="13567" width="15.42578125" style="233" customWidth="1"/>
    <col min="13568" max="13568" width="13.140625" style="233" customWidth="1"/>
    <col min="13569" max="13573" width="10.85546875" style="233" customWidth="1"/>
    <col min="13574" max="13578" width="6.140625" style="233" customWidth="1"/>
    <col min="13579" max="13579" width="8.42578125" style="233" customWidth="1"/>
    <col min="13580" max="13580" width="6.42578125" style="233" customWidth="1"/>
    <col min="13581" max="13581" width="6.85546875" style="233" customWidth="1"/>
    <col min="13582" max="13582" width="6.42578125" style="233" customWidth="1"/>
    <col min="13583" max="13585" width="10.85546875" style="233" customWidth="1"/>
    <col min="13586" max="13586" width="6.42578125" style="233" customWidth="1"/>
    <col min="13587" max="13587" width="16" style="233" customWidth="1"/>
    <col min="13588" max="13588" width="12" style="233" customWidth="1"/>
    <col min="13589" max="13589" width="9.85546875" style="233" customWidth="1"/>
    <col min="13590" max="13818" width="10.85546875" style="233"/>
    <col min="13819" max="13819" width="35" style="233" customWidth="1"/>
    <col min="13820" max="13820" width="23.5703125" style="233" customWidth="1"/>
    <col min="13821" max="13821" width="15.5703125" style="233" customWidth="1"/>
    <col min="13822" max="13822" width="13.140625" style="233" customWidth="1"/>
    <col min="13823" max="13823" width="15.42578125" style="233" customWidth="1"/>
    <col min="13824" max="13824" width="13.140625" style="233" customWidth="1"/>
    <col min="13825" max="13829" width="10.85546875" style="233" customWidth="1"/>
    <col min="13830" max="13834" width="6.140625" style="233" customWidth="1"/>
    <col min="13835" max="13835" width="8.42578125" style="233" customWidth="1"/>
    <col min="13836" max="13836" width="6.42578125" style="233" customWidth="1"/>
    <col min="13837" max="13837" width="6.85546875" style="233" customWidth="1"/>
    <col min="13838" max="13838" width="6.42578125" style="233" customWidth="1"/>
    <col min="13839" max="13841" width="10.85546875" style="233" customWidth="1"/>
    <col min="13842" max="13842" width="6.42578125" style="233" customWidth="1"/>
    <col min="13843" max="13843" width="16" style="233" customWidth="1"/>
    <col min="13844" max="13844" width="12" style="233" customWidth="1"/>
    <col min="13845" max="13845" width="9.85546875" style="233" customWidth="1"/>
    <col min="13846" max="14074" width="10.85546875" style="233"/>
    <col min="14075" max="14075" width="35" style="233" customWidth="1"/>
    <col min="14076" max="14076" width="23.5703125" style="233" customWidth="1"/>
    <col min="14077" max="14077" width="15.5703125" style="233" customWidth="1"/>
    <col min="14078" max="14078" width="13.140625" style="233" customWidth="1"/>
    <col min="14079" max="14079" width="15.42578125" style="233" customWidth="1"/>
    <col min="14080" max="14080" width="13.140625" style="233" customWidth="1"/>
    <col min="14081" max="14085" width="10.85546875" style="233" customWidth="1"/>
    <col min="14086" max="14090" width="6.140625" style="233" customWidth="1"/>
    <col min="14091" max="14091" width="8.42578125" style="233" customWidth="1"/>
    <col min="14092" max="14092" width="6.42578125" style="233" customWidth="1"/>
    <col min="14093" max="14093" width="6.85546875" style="233" customWidth="1"/>
    <col min="14094" max="14094" width="6.42578125" style="233" customWidth="1"/>
    <col min="14095" max="14097" width="10.85546875" style="233" customWidth="1"/>
    <col min="14098" max="14098" width="6.42578125" style="233" customWidth="1"/>
    <col min="14099" max="14099" width="16" style="233" customWidth="1"/>
    <col min="14100" max="14100" width="12" style="233" customWidth="1"/>
    <col min="14101" max="14101" width="9.85546875" style="233" customWidth="1"/>
    <col min="14102" max="14330" width="10.85546875" style="233"/>
    <col min="14331" max="14331" width="35" style="233" customWidth="1"/>
    <col min="14332" max="14332" width="23.5703125" style="233" customWidth="1"/>
    <col min="14333" max="14333" width="15.5703125" style="233" customWidth="1"/>
    <col min="14334" max="14334" width="13.140625" style="233" customWidth="1"/>
    <col min="14335" max="14335" width="15.42578125" style="233" customWidth="1"/>
    <col min="14336" max="14336" width="13.140625" style="233" customWidth="1"/>
    <col min="14337" max="14341" width="10.85546875" style="233" customWidth="1"/>
    <col min="14342" max="14346" width="6.140625" style="233" customWidth="1"/>
    <col min="14347" max="14347" width="8.42578125" style="233" customWidth="1"/>
    <col min="14348" max="14348" width="6.42578125" style="233" customWidth="1"/>
    <col min="14349" max="14349" width="6.85546875" style="233" customWidth="1"/>
    <col min="14350" max="14350" width="6.42578125" style="233" customWidth="1"/>
    <col min="14351" max="14353" width="10.85546875" style="233" customWidth="1"/>
    <col min="14354" max="14354" width="6.42578125" style="233" customWidth="1"/>
    <col min="14355" max="14355" width="16" style="233" customWidth="1"/>
    <col min="14356" max="14356" width="12" style="233" customWidth="1"/>
    <col min="14357" max="14357" width="9.85546875" style="233" customWidth="1"/>
    <col min="14358" max="14586" width="10.85546875" style="233"/>
    <col min="14587" max="14587" width="35" style="233" customWidth="1"/>
    <col min="14588" max="14588" width="23.5703125" style="233" customWidth="1"/>
    <col min="14589" max="14589" width="15.5703125" style="233" customWidth="1"/>
    <col min="14590" max="14590" width="13.140625" style="233" customWidth="1"/>
    <col min="14591" max="14591" width="15.42578125" style="233" customWidth="1"/>
    <col min="14592" max="14592" width="13.140625" style="233" customWidth="1"/>
    <col min="14593" max="14597" width="10.85546875" style="233" customWidth="1"/>
    <col min="14598" max="14602" width="6.140625" style="233" customWidth="1"/>
    <col min="14603" max="14603" width="8.42578125" style="233" customWidth="1"/>
    <col min="14604" max="14604" width="6.42578125" style="233" customWidth="1"/>
    <col min="14605" max="14605" width="6.85546875" style="233" customWidth="1"/>
    <col min="14606" max="14606" width="6.42578125" style="233" customWidth="1"/>
    <col min="14607" max="14609" width="10.85546875" style="233" customWidth="1"/>
    <col min="14610" max="14610" width="6.42578125" style="233" customWidth="1"/>
    <col min="14611" max="14611" width="16" style="233" customWidth="1"/>
    <col min="14612" max="14612" width="12" style="233" customWidth="1"/>
    <col min="14613" max="14613" width="9.85546875" style="233" customWidth="1"/>
    <col min="14614" max="14842" width="10.85546875" style="233"/>
    <col min="14843" max="14843" width="35" style="233" customWidth="1"/>
    <col min="14844" max="14844" width="23.5703125" style="233" customWidth="1"/>
    <col min="14845" max="14845" width="15.5703125" style="233" customWidth="1"/>
    <col min="14846" max="14846" width="13.140625" style="233" customWidth="1"/>
    <col min="14847" max="14847" width="15.42578125" style="233" customWidth="1"/>
    <col min="14848" max="14848" width="13.140625" style="233" customWidth="1"/>
    <col min="14849" max="14853" width="10.85546875" style="233" customWidth="1"/>
    <col min="14854" max="14858" width="6.140625" style="233" customWidth="1"/>
    <col min="14859" max="14859" width="8.42578125" style="233" customWidth="1"/>
    <col min="14860" max="14860" width="6.42578125" style="233" customWidth="1"/>
    <col min="14861" max="14861" width="6.85546875" style="233" customWidth="1"/>
    <col min="14862" max="14862" width="6.42578125" style="233" customWidth="1"/>
    <col min="14863" max="14865" width="10.85546875" style="233" customWidth="1"/>
    <col min="14866" max="14866" width="6.42578125" style="233" customWidth="1"/>
    <col min="14867" max="14867" width="16" style="233" customWidth="1"/>
    <col min="14868" max="14868" width="12" style="233" customWidth="1"/>
    <col min="14869" max="14869" width="9.85546875" style="233" customWidth="1"/>
    <col min="14870" max="15098" width="10.85546875" style="233"/>
    <col min="15099" max="15099" width="35" style="233" customWidth="1"/>
    <col min="15100" max="15100" width="23.5703125" style="233" customWidth="1"/>
    <col min="15101" max="15101" width="15.5703125" style="233" customWidth="1"/>
    <col min="15102" max="15102" width="13.140625" style="233" customWidth="1"/>
    <col min="15103" max="15103" width="15.42578125" style="233" customWidth="1"/>
    <col min="15104" max="15104" width="13.140625" style="233" customWidth="1"/>
    <col min="15105" max="15109" width="10.85546875" style="233" customWidth="1"/>
    <col min="15110" max="15114" width="6.140625" style="233" customWidth="1"/>
    <col min="15115" max="15115" width="8.42578125" style="233" customWidth="1"/>
    <col min="15116" max="15116" width="6.42578125" style="233" customWidth="1"/>
    <col min="15117" max="15117" width="6.85546875" style="233" customWidth="1"/>
    <col min="15118" max="15118" width="6.42578125" style="233" customWidth="1"/>
    <col min="15119" max="15121" width="10.85546875" style="233" customWidth="1"/>
    <col min="15122" max="15122" width="6.42578125" style="233" customWidth="1"/>
    <col min="15123" max="15123" width="16" style="233" customWidth="1"/>
    <col min="15124" max="15124" width="12" style="233" customWidth="1"/>
    <col min="15125" max="15125" width="9.85546875" style="233" customWidth="1"/>
    <col min="15126" max="15354" width="10.85546875" style="233"/>
    <col min="15355" max="15355" width="35" style="233" customWidth="1"/>
    <col min="15356" max="15356" width="23.5703125" style="233" customWidth="1"/>
    <col min="15357" max="15357" width="15.5703125" style="233" customWidth="1"/>
    <col min="15358" max="15358" width="13.140625" style="233" customWidth="1"/>
    <col min="15359" max="15359" width="15.42578125" style="233" customWidth="1"/>
    <col min="15360" max="15360" width="13.140625" style="233" customWidth="1"/>
    <col min="15361" max="15365" width="10.85546875" style="233" customWidth="1"/>
    <col min="15366" max="15370" width="6.140625" style="233" customWidth="1"/>
    <col min="15371" max="15371" width="8.42578125" style="233" customWidth="1"/>
    <col min="15372" max="15372" width="6.42578125" style="233" customWidth="1"/>
    <col min="15373" max="15373" width="6.85546875" style="233" customWidth="1"/>
    <col min="15374" max="15374" width="6.42578125" style="233" customWidth="1"/>
    <col min="15375" max="15377" width="10.85546875" style="233" customWidth="1"/>
    <col min="15378" max="15378" width="6.42578125" style="233" customWidth="1"/>
    <col min="15379" max="15379" width="16" style="233" customWidth="1"/>
    <col min="15380" max="15380" width="12" style="233" customWidth="1"/>
    <col min="15381" max="15381" width="9.85546875" style="233" customWidth="1"/>
    <col min="15382" max="15610" width="10.85546875" style="233"/>
    <col min="15611" max="15611" width="35" style="233" customWidth="1"/>
    <col min="15612" max="15612" width="23.5703125" style="233" customWidth="1"/>
    <col min="15613" max="15613" width="15.5703125" style="233" customWidth="1"/>
    <col min="15614" max="15614" width="13.140625" style="233" customWidth="1"/>
    <col min="15615" max="15615" width="15.42578125" style="233" customWidth="1"/>
    <col min="15616" max="15616" width="13.140625" style="233" customWidth="1"/>
    <col min="15617" max="15621" width="10.85546875" style="233" customWidth="1"/>
    <col min="15622" max="15626" width="6.140625" style="233" customWidth="1"/>
    <col min="15627" max="15627" width="8.42578125" style="233" customWidth="1"/>
    <col min="15628" max="15628" width="6.42578125" style="233" customWidth="1"/>
    <col min="15629" max="15629" width="6.85546875" style="233" customWidth="1"/>
    <col min="15630" max="15630" width="6.42578125" style="233" customWidth="1"/>
    <col min="15631" max="15633" width="10.85546875" style="233" customWidth="1"/>
    <col min="15634" max="15634" width="6.42578125" style="233" customWidth="1"/>
    <col min="15635" max="15635" width="16" style="233" customWidth="1"/>
    <col min="15636" max="15636" width="12" style="233" customWidth="1"/>
    <col min="15637" max="15637" width="9.85546875" style="233" customWidth="1"/>
    <col min="15638" max="15866" width="10.85546875" style="233"/>
    <col min="15867" max="15867" width="35" style="233" customWidth="1"/>
    <col min="15868" max="15868" width="23.5703125" style="233" customWidth="1"/>
    <col min="15869" max="15869" width="15.5703125" style="233" customWidth="1"/>
    <col min="15870" max="15870" width="13.140625" style="233" customWidth="1"/>
    <col min="15871" max="15871" width="15.42578125" style="233" customWidth="1"/>
    <col min="15872" max="15872" width="13.140625" style="233" customWidth="1"/>
    <col min="15873" max="15877" width="10.85546875" style="233" customWidth="1"/>
    <col min="15878" max="15882" width="6.140625" style="233" customWidth="1"/>
    <col min="15883" max="15883" width="8.42578125" style="233" customWidth="1"/>
    <col min="15884" max="15884" width="6.42578125" style="233" customWidth="1"/>
    <col min="15885" max="15885" width="6.85546875" style="233" customWidth="1"/>
    <col min="15886" max="15886" width="6.42578125" style="233" customWidth="1"/>
    <col min="15887" max="15889" width="10.85546875" style="233" customWidth="1"/>
    <col min="15890" max="15890" width="6.42578125" style="233" customWidth="1"/>
    <col min="15891" max="15891" width="16" style="233" customWidth="1"/>
    <col min="15892" max="15892" width="12" style="233" customWidth="1"/>
    <col min="15893" max="15893" width="9.85546875" style="233" customWidth="1"/>
    <col min="15894" max="16122" width="10.85546875" style="233"/>
    <col min="16123" max="16123" width="35" style="233" customWidth="1"/>
    <col min="16124" max="16124" width="23.5703125" style="233" customWidth="1"/>
    <col min="16125" max="16125" width="15.5703125" style="233" customWidth="1"/>
    <col min="16126" max="16126" width="13.140625" style="233" customWidth="1"/>
    <col min="16127" max="16127" width="15.42578125" style="233" customWidth="1"/>
    <col min="16128" max="16128" width="13.140625" style="233" customWidth="1"/>
    <col min="16129" max="16133" width="10.85546875" style="233" customWidth="1"/>
    <col min="16134" max="16138" width="6.140625" style="233" customWidth="1"/>
    <col min="16139" max="16139" width="8.42578125" style="233" customWidth="1"/>
    <col min="16140" max="16140" width="6.42578125" style="233" customWidth="1"/>
    <col min="16141" max="16141" width="6.85546875" style="233" customWidth="1"/>
    <col min="16142" max="16142" width="6.42578125" style="233" customWidth="1"/>
    <col min="16143" max="16145" width="10.85546875" style="233" customWidth="1"/>
    <col min="16146" max="16146" width="6.42578125" style="233" customWidth="1"/>
    <col min="16147" max="16147" width="16" style="233" customWidth="1"/>
    <col min="16148" max="16148" width="12" style="233" customWidth="1"/>
    <col min="16149" max="16149" width="9.85546875" style="233" customWidth="1"/>
    <col min="16150" max="16384" width="10.85546875" style="233"/>
  </cols>
  <sheetData>
    <row r="1" spans="1:44" s="1" customFormat="1" ht="19.5" customHeight="1" thickBot="1" x14ac:dyDescent="0.25">
      <c r="A1" s="269" t="str">
        <f>"Vertrouwelijk - Financieel eindverslag " &amp; C7</f>
        <v xml:space="preserve">Vertrouwelijk - Financieel eindverslag </v>
      </c>
      <c r="B1" s="270"/>
      <c r="C1" s="270"/>
      <c r="D1" s="270"/>
      <c r="E1" s="270"/>
      <c r="F1" s="270"/>
      <c r="G1" s="270"/>
      <c r="H1" s="270"/>
      <c r="I1" s="270"/>
      <c r="J1" s="270"/>
      <c r="K1" s="270"/>
      <c r="L1" s="270"/>
      <c r="M1" s="270"/>
      <c r="N1" s="270"/>
      <c r="O1" s="270"/>
      <c r="P1" s="270"/>
      <c r="Q1" s="270"/>
      <c r="R1" s="270"/>
      <c r="S1" s="270"/>
      <c r="T1" s="270"/>
      <c r="U1" s="270"/>
      <c r="V1" s="270"/>
      <c r="W1" s="271"/>
      <c r="Y1" s="2"/>
      <c r="Z1" s="2"/>
      <c r="AA1" s="2"/>
      <c r="AB1" s="2"/>
      <c r="AC1" s="2"/>
      <c r="AD1" s="2"/>
      <c r="AE1" s="2"/>
      <c r="AF1" s="2"/>
      <c r="AG1" s="2"/>
      <c r="AH1" s="2"/>
      <c r="AI1" s="2"/>
      <c r="AJ1" s="2"/>
      <c r="AK1" s="2"/>
      <c r="AL1" s="2"/>
      <c r="AM1" s="2"/>
      <c r="AN1" s="2"/>
      <c r="AO1" s="2"/>
      <c r="AP1" s="2"/>
      <c r="AQ1" s="2"/>
      <c r="AR1" s="2"/>
    </row>
    <row r="2" spans="1:44" s="11" customFormat="1" ht="15" customHeight="1" thickBot="1" x14ac:dyDescent="0.3">
      <c r="A2" s="10" t="s">
        <v>75</v>
      </c>
      <c r="H2" s="12"/>
      <c r="I2" s="12"/>
      <c r="J2" s="12"/>
      <c r="S2" s="12"/>
      <c r="T2" s="12"/>
      <c r="U2" s="12"/>
      <c r="Y2" s="13"/>
      <c r="Z2" s="13"/>
      <c r="AA2" s="13"/>
      <c r="AB2" s="13"/>
      <c r="AC2" s="13"/>
      <c r="AD2" s="13"/>
      <c r="AE2" s="13"/>
      <c r="AF2" s="13"/>
      <c r="AG2" s="13"/>
      <c r="AH2" s="13"/>
      <c r="AI2" s="13"/>
      <c r="AJ2" s="13"/>
      <c r="AK2" s="13"/>
      <c r="AL2" s="13"/>
      <c r="AM2" s="13"/>
      <c r="AN2" s="13"/>
      <c r="AO2" s="13"/>
      <c r="AP2" s="13"/>
      <c r="AQ2" s="13"/>
      <c r="AR2" s="13"/>
    </row>
    <row r="3" spans="1:44" s="11" customFormat="1" ht="15" customHeight="1" x14ac:dyDescent="0.25">
      <c r="A3" s="272" t="s">
        <v>77</v>
      </c>
      <c r="B3" s="273"/>
      <c r="C3" s="274"/>
      <c r="D3" s="274"/>
      <c r="E3" s="274"/>
      <c r="F3" s="274"/>
      <c r="G3" s="274"/>
      <c r="H3" s="274"/>
      <c r="I3" s="274"/>
      <c r="J3" s="274"/>
      <c r="K3" s="274"/>
      <c r="L3" s="274"/>
      <c r="M3" s="274"/>
      <c r="N3" s="274"/>
      <c r="O3" s="274"/>
      <c r="P3" s="274"/>
      <c r="Q3" s="274"/>
      <c r="R3" s="274"/>
      <c r="S3" s="274"/>
      <c r="T3" s="274"/>
      <c r="U3" s="274"/>
      <c r="V3" s="274"/>
      <c r="W3" s="275"/>
      <c r="Y3" s="13"/>
      <c r="Z3" s="13"/>
      <c r="AA3" s="13"/>
      <c r="AB3" s="13"/>
      <c r="AC3" s="13"/>
      <c r="AD3" s="13"/>
      <c r="AE3" s="13"/>
      <c r="AF3" s="13"/>
      <c r="AG3" s="13"/>
      <c r="AH3" s="13"/>
      <c r="AI3" s="13"/>
      <c r="AJ3" s="13"/>
      <c r="AK3" s="13"/>
      <c r="AL3" s="13"/>
      <c r="AM3" s="13"/>
      <c r="AN3" s="13"/>
      <c r="AO3" s="13"/>
      <c r="AP3" s="13"/>
      <c r="AQ3" s="13"/>
      <c r="AR3" s="13"/>
    </row>
    <row r="4" spans="1:44" s="11" customFormat="1" ht="15" customHeight="1" x14ac:dyDescent="0.25">
      <c r="A4" s="246" t="s">
        <v>76</v>
      </c>
      <c r="B4" s="247"/>
      <c r="C4" s="243"/>
      <c r="D4" s="244"/>
      <c r="E4" s="244"/>
      <c r="F4" s="244"/>
      <c r="G4" s="244"/>
      <c r="H4" s="244"/>
      <c r="I4" s="244"/>
      <c r="J4" s="244"/>
      <c r="K4" s="244"/>
      <c r="L4" s="244"/>
      <c r="M4" s="244"/>
      <c r="N4" s="244"/>
      <c r="O4" s="244"/>
      <c r="P4" s="244"/>
      <c r="Q4" s="244"/>
      <c r="R4" s="244"/>
      <c r="S4" s="244"/>
      <c r="T4" s="244"/>
      <c r="U4" s="244"/>
      <c r="V4" s="244"/>
      <c r="W4" s="245"/>
      <c r="Y4" s="13"/>
      <c r="Z4" s="13"/>
      <c r="AA4" s="13"/>
      <c r="AB4" s="13"/>
      <c r="AC4" s="13"/>
      <c r="AD4" s="13"/>
      <c r="AE4" s="13"/>
      <c r="AF4" s="13"/>
      <c r="AG4" s="13"/>
      <c r="AH4" s="13"/>
      <c r="AI4" s="13"/>
      <c r="AJ4" s="13"/>
      <c r="AK4" s="13"/>
      <c r="AL4" s="13"/>
      <c r="AM4" s="13"/>
      <c r="AN4" s="13"/>
      <c r="AO4" s="13"/>
      <c r="AP4" s="13"/>
      <c r="AQ4" s="13"/>
      <c r="AR4" s="13"/>
    </row>
    <row r="5" spans="1:44" s="11" customFormat="1" ht="15" customHeight="1" x14ac:dyDescent="0.25">
      <c r="A5" s="246" t="s">
        <v>0</v>
      </c>
      <c r="B5" s="247"/>
      <c r="C5" s="243"/>
      <c r="D5" s="244"/>
      <c r="E5" s="244"/>
      <c r="F5" s="244"/>
      <c r="G5" s="244"/>
      <c r="H5" s="244"/>
      <c r="I5" s="244"/>
      <c r="J5" s="244"/>
      <c r="K5" s="244"/>
      <c r="L5" s="244"/>
      <c r="M5" s="244"/>
      <c r="N5" s="244"/>
      <c r="O5" s="244"/>
      <c r="P5" s="244"/>
      <c r="Q5" s="244"/>
      <c r="R5" s="244"/>
      <c r="S5" s="244"/>
      <c r="T5" s="244"/>
      <c r="U5" s="244"/>
      <c r="V5" s="244"/>
      <c r="W5" s="245"/>
      <c r="Y5" s="13"/>
      <c r="Z5" s="13"/>
      <c r="AA5" s="13"/>
      <c r="AB5" s="13"/>
      <c r="AC5" s="13"/>
      <c r="AD5" s="13"/>
      <c r="AE5" s="13"/>
      <c r="AF5" s="13"/>
      <c r="AG5" s="13"/>
      <c r="AH5" s="13"/>
      <c r="AI5" s="13"/>
      <c r="AJ5" s="13"/>
      <c r="AK5" s="13"/>
      <c r="AL5" s="13"/>
      <c r="AM5" s="13"/>
      <c r="AN5" s="13"/>
      <c r="AO5" s="13"/>
      <c r="AP5" s="13"/>
      <c r="AQ5" s="13"/>
      <c r="AR5" s="13"/>
    </row>
    <row r="6" spans="1:44" s="11" customFormat="1" ht="15" customHeight="1" x14ac:dyDescent="0.25">
      <c r="A6" s="14" t="s">
        <v>1</v>
      </c>
      <c r="B6" s="15"/>
      <c r="C6" s="243"/>
      <c r="D6" s="244"/>
      <c r="E6" s="244"/>
      <c r="F6" s="244"/>
      <c r="G6" s="244"/>
      <c r="H6" s="244"/>
      <c r="I6" s="244"/>
      <c r="J6" s="244"/>
      <c r="K6" s="244"/>
      <c r="L6" s="244"/>
      <c r="M6" s="244"/>
      <c r="N6" s="244"/>
      <c r="O6" s="244"/>
      <c r="P6" s="244"/>
      <c r="Q6" s="244"/>
      <c r="R6" s="244"/>
      <c r="S6" s="244"/>
      <c r="T6" s="244"/>
      <c r="U6" s="244"/>
      <c r="V6" s="244"/>
      <c r="W6" s="245"/>
      <c r="Y6" s="13"/>
      <c r="Z6" s="13"/>
      <c r="AA6" s="13"/>
      <c r="AB6" s="13"/>
      <c r="AC6" s="13"/>
      <c r="AD6" s="13"/>
      <c r="AE6" s="13"/>
      <c r="AF6" s="13"/>
      <c r="AG6" s="13"/>
      <c r="AH6" s="13"/>
      <c r="AI6" s="13"/>
      <c r="AJ6" s="13"/>
      <c r="AK6" s="13"/>
      <c r="AL6" s="13"/>
      <c r="AM6" s="13"/>
      <c r="AN6" s="13"/>
      <c r="AO6" s="13"/>
      <c r="AP6" s="13"/>
      <c r="AQ6" s="13"/>
      <c r="AR6" s="13"/>
    </row>
    <row r="7" spans="1:44" s="11" customFormat="1" ht="15" customHeight="1" x14ac:dyDescent="0.25">
      <c r="A7" s="246" t="s">
        <v>79</v>
      </c>
      <c r="B7" s="247"/>
      <c r="C7" s="243"/>
      <c r="D7" s="244"/>
      <c r="E7" s="244"/>
      <c r="F7" s="244"/>
      <c r="G7" s="244"/>
      <c r="H7" s="244"/>
      <c r="I7" s="244"/>
      <c r="J7" s="244"/>
      <c r="K7" s="244"/>
      <c r="L7" s="244"/>
      <c r="M7" s="244"/>
      <c r="N7" s="244"/>
      <c r="O7" s="244"/>
      <c r="P7" s="244"/>
      <c r="Q7" s="244"/>
      <c r="R7" s="244"/>
      <c r="S7" s="244"/>
      <c r="T7" s="244"/>
      <c r="U7" s="244"/>
      <c r="V7" s="244"/>
      <c r="W7" s="245"/>
      <c r="Y7" s="13"/>
      <c r="Z7" s="13"/>
      <c r="AA7" s="13"/>
      <c r="AB7" s="13"/>
      <c r="AC7" s="13"/>
      <c r="AD7" s="13"/>
      <c r="AE7" s="13"/>
      <c r="AF7" s="13"/>
      <c r="AG7" s="13"/>
      <c r="AH7" s="13"/>
      <c r="AI7" s="13"/>
      <c r="AJ7" s="13"/>
      <c r="AK7" s="13"/>
      <c r="AL7" s="13"/>
      <c r="AM7" s="13"/>
      <c r="AN7" s="13"/>
      <c r="AO7" s="13"/>
      <c r="AP7" s="13"/>
      <c r="AQ7" s="13"/>
      <c r="AR7" s="13"/>
    </row>
    <row r="8" spans="1:44" s="11" customFormat="1" ht="34.35" customHeight="1" thickBot="1" x14ac:dyDescent="0.3">
      <c r="A8" s="248" t="s">
        <v>78</v>
      </c>
      <c r="B8" s="249"/>
      <c r="C8" s="250"/>
      <c r="D8" s="251"/>
      <c r="E8" s="251"/>
      <c r="F8" s="251"/>
      <c r="G8" s="251"/>
      <c r="H8" s="251"/>
      <c r="I8" s="251"/>
      <c r="J8" s="251"/>
      <c r="K8" s="251"/>
      <c r="L8" s="251"/>
      <c r="M8" s="251"/>
      <c r="N8" s="251"/>
      <c r="O8" s="251"/>
      <c r="P8" s="251"/>
      <c r="Q8" s="251"/>
      <c r="R8" s="251"/>
      <c r="S8" s="251"/>
      <c r="T8" s="251"/>
      <c r="U8" s="251"/>
      <c r="V8" s="251"/>
      <c r="W8" s="252"/>
      <c r="Y8" s="13"/>
      <c r="Z8" s="13"/>
      <c r="AA8" s="13"/>
      <c r="AB8" s="13"/>
      <c r="AC8" s="13"/>
      <c r="AD8" s="13"/>
      <c r="AE8" s="13"/>
      <c r="AF8" s="13"/>
      <c r="AG8" s="13"/>
      <c r="AH8" s="13"/>
      <c r="AI8" s="13"/>
      <c r="AJ8" s="13"/>
      <c r="AK8" s="13"/>
      <c r="AL8" s="13"/>
      <c r="AM8" s="13"/>
      <c r="AN8" s="13"/>
      <c r="AO8" s="13"/>
      <c r="AP8" s="13"/>
      <c r="AQ8" s="13"/>
      <c r="AR8" s="13"/>
    </row>
    <row r="9" spans="1:44" s="11" customFormat="1" ht="15" customHeight="1" thickBot="1" x14ac:dyDescent="0.3">
      <c r="H9" s="12"/>
      <c r="I9" s="12"/>
      <c r="J9" s="12"/>
      <c r="S9" s="12"/>
      <c r="T9" s="12"/>
      <c r="U9" s="12"/>
      <c r="Y9" s="13"/>
      <c r="Z9" s="13"/>
      <c r="AA9" s="13"/>
      <c r="AB9" s="13"/>
      <c r="AC9" s="13"/>
      <c r="AD9" s="13"/>
      <c r="AE9" s="13"/>
      <c r="AF9" s="13"/>
      <c r="AG9" s="13"/>
      <c r="AH9" s="13"/>
      <c r="AI9" s="13"/>
      <c r="AJ9" s="13"/>
      <c r="AK9" s="13"/>
      <c r="AL9" s="13"/>
      <c r="AM9" s="13"/>
      <c r="AN9" s="13"/>
      <c r="AO9" s="13"/>
      <c r="AP9" s="13"/>
      <c r="AQ9" s="13"/>
      <c r="AR9" s="13"/>
    </row>
    <row r="10" spans="1:44" s="11" customFormat="1" ht="16.5" thickBot="1" x14ac:dyDescent="0.3">
      <c r="A10" s="272" t="s">
        <v>2</v>
      </c>
      <c r="B10" s="273"/>
      <c r="C10" s="273"/>
      <c r="D10" s="273"/>
      <c r="E10" s="273"/>
      <c r="F10" s="273"/>
      <c r="G10" s="273"/>
      <c r="H10" s="273"/>
      <c r="I10" s="273"/>
      <c r="J10" s="273"/>
      <c r="K10" s="273"/>
      <c r="L10" s="273"/>
      <c r="M10" s="273"/>
      <c r="N10" s="273"/>
      <c r="O10" s="273"/>
      <c r="P10" s="273"/>
      <c r="Q10" s="273"/>
      <c r="R10" s="273"/>
      <c r="S10" s="273"/>
      <c r="T10" s="273"/>
      <c r="U10" s="273"/>
      <c r="V10" s="273"/>
      <c r="W10" s="282"/>
      <c r="Y10" s="13"/>
      <c r="Z10" s="13"/>
      <c r="AA10" s="13"/>
      <c r="AB10" s="13"/>
      <c r="AC10" s="13"/>
      <c r="AD10" s="13"/>
      <c r="AE10" s="13"/>
      <c r="AF10" s="13"/>
      <c r="AG10" s="13"/>
      <c r="AH10" s="13"/>
      <c r="AI10" s="13"/>
      <c r="AJ10" s="13"/>
      <c r="AK10" s="13"/>
      <c r="AL10" s="13"/>
      <c r="AM10" s="13"/>
      <c r="AN10" s="13"/>
      <c r="AO10" s="13"/>
      <c r="AP10" s="13"/>
      <c r="AQ10" s="13"/>
      <c r="AR10" s="13"/>
    </row>
    <row r="11" spans="1:44" s="11" customFormat="1" ht="15.75" x14ac:dyDescent="0.25">
      <c r="A11" s="283" t="s">
        <v>3</v>
      </c>
      <c r="B11" s="284"/>
      <c r="C11" s="285"/>
      <c r="D11" s="286"/>
      <c r="E11" s="287">
        <v>0</v>
      </c>
      <c r="F11" s="288"/>
      <c r="G11" s="289" t="s">
        <v>83</v>
      </c>
      <c r="H11" s="290"/>
      <c r="I11" s="290"/>
      <c r="J11" s="290"/>
      <c r="K11" s="290"/>
      <c r="L11" s="290"/>
      <c r="M11" s="290"/>
      <c r="N11" s="290"/>
      <c r="O11" s="290"/>
      <c r="P11" s="290"/>
      <c r="Q11" s="290"/>
      <c r="R11" s="290"/>
      <c r="S11" s="290"/>
      <c r="T11" s="290"/>
      <c r="U11" s="290"/>
      <c r="V11" s="290"/>
      <c r="W11" s="291"/>
      <c r="Y11" s="13"/>
      <c r="Z11" s="13"/>
      <c r="AA11" s="13"/>
      <c r="AB11" s="16"/>
      <c r="AC11" s="13"/>
      <c r="AD11" s="13"/>
      <c r="AE11" s="13"/>
      <c r="AF11" s="13"/>
      <c r="AG11" s="13"/>
      <c r="AH11" s="13"/>
      <c r="AI11" s="13"/>
      <c r="AJ11" s="13"/>
      <c r="AK11" s="13"/>
      <c r="AL11" s="13"/>
      <c r="AM11" s="13"/>
      <c r="AN11" s="13"/>
      <c r="AO11" s="13"/>
      <c r="AP11" s="13"/>
      <c r="AQ11" s="13"/>
      <c r="AR11" s="13"/>
    </row>
    <row r="12" spans="1:44" s="11" customFormat="1" ht="15.75" x14ac:dyDescent="0.25">
      <c r="A12" s="298" t="s">
        <v>4</v>
      </c>
      <c r="B12" s="299"/>
      <c r="C12" s="300"/>
      <c r="D12" s="246"/>
      <c r="E12" s="301">
        <v>0</v>
      </c>
      <c r="F12" s="301"/>
      <c r="G12" s="292"/>
      <c r="H12" s="293"/>
      <c r="I12" s="293"/>
      <c r="J12" s="293"/>
      <c r="K12" s="293"/>
      <c r="L12" s="293"/>
      <c r="M12" s="293"/>
      <c r="N12" s="293"/>
      <c r="O12" s="293"/>
      <c r="P12" s="293"/>
      <c r="Q12" s="293"/>
      <c r="R12" s="293"/>
      <c r="S12" s="293"/>
      <c r="T12" s="293"/>
      <c r="U12" s="293"/>
      <c r="V12" s="293"/>
      <c r="W12" s="294"/>
      <c r="Y12" s="13"/>
      <c r="Z12" s="13"/>
      <c r="AA12" s="13"/>
      <c r="AB12" s="13"/>
      <c r="AC12" s="13"/>
      <c r="AD12" s="13"/>
      <c r="AE12" s="13"/>
      <c r="AF12" s="13"/>
      <c r="AG12" s="13"/>
      <c r="AH12" s="13"/>
      <c r="AI12" s="13"/>
      <c r="AJ12" s="13"/>
      <c r="AK12" s="13"/>
      <c r="AL12" s="13"/>
      <c r="AM12" s="13"/>
      <c r="AN12" s="13"/>
      <c r="AO12" s="13"/>
      <c r="AP12" s="13"/>
      <c r="AQ12" s="13"/>
      <c r="AR12" s="13"/>
    </row>
    <row r="13" spans="1:44" s="11" customFormat="1" ht="16.5" thickBot="1" x14ac:dyDescent="0.3">
      <c r="A13" s="302" t="s">
        <v>5</v>
      </c>
      <c r="B13" s="303"/>
      <c r="C13" s="304"/>
      <c r="D13" s="305"/>
      <c r="E13" s="306">
        <v>0</v>
      </c>
      <c r="F13" s="306"/>
      <c r="G13" s="295"/>
      <c r="H13" s="296"/>
      <c r="I13" s="296"/>
      <c r="J13" s="296"/>
      <c r="K13" s="296"/>
      <c r="L13" s="296"/>
      <c r="M13" s="296"/>
      <c r="N13" s="296"/>
      <c r="O13" s="296"/>
      <c r="P13" s="296"/>
      <c r="Q13" s="296"/>
      <c r="R13" s="296"/>
      <c r="S13" s="296"/>
      <c r="T13" s="296"/>
      <c r="U13" s="296"/>
      <c r="V13" s="296"/>
      <c r="W13" s="297"/>
      <c r="Y13" s="13"/>
      <c r="Z13" s="13"/>
      <c r="AA13" s="13"/>
      <c r="AB13" s="13"/>
      <c r="AC13" s="13"/>
      <c r="AD13" s="13"/>
      <c r="AE13" s="13"/>
      <c r="AF13" s="13"/>
      <c r="AG13" s="13"/>
      <c r="AH13" s="13"/>
      <c r="AI13" s="13"/>
      <c r="AJ13" s="13"/>
      <c r="AK13" s="13"/>
      <c r="AL13" s="13"/>
      <c r="AM13" s="13"/>
      <c r="AN13" s="13"/>
      <c r="AO13" s="13"/>
      <c r="AP13" s="13"/>
      <c r="AQ13" s="13"/>
      <c r="AR13" s="13"/>
    </row>
    <row r="14" spans="1:44" s="11" customFormat="1" ht="15" customHeight="1" thickBot="1" x14ac:dyDescent="0.3">
      <c r="H14" s="12"/>
      <c r="I14" s="12"/>
      <c r="J14" s="12"/>
      <c r="S14" s="12"/>
      <c r="T14" s="12"/>
      <c r="U14" s="12"/>
      <c r="Y14" s="13"/>
      <c r="Z14" s="13"/>
      <c r="AA14" s="13"/>
      <c r="AB14" s="13"/>
      <c r="AC14" s="13"/>
      <c r="AD14" s="13"/>
      <c r="AE14" s="13"/>
      <c r="AF14" s="13"/>
      <c r="AG14" s="13"/>
      <c r="AH14" s="13"/>
      <c r="AI14" s="13"/>
      <c r="AJ14" s="13"/>
      <c r="AK14" s="13"/>
      <c r="AL14" s="13"/>
      <c r="AM14" s="13"/>
      <c r="AN14" s="13"/>
      <c r="AO14" s="13"/>
      <c r="AP14" s="13"/>
      <c r="AQ14" s="13"/>
      <c r="AR14" s="13"/>
    </row>
    <row r="15" spans="1:44" s="11" customFormat="1" ht="16.5" thickBot="1" x14ac:dyDescent="0.3">
      <c r="A15" s="276" t="s">
        <v>6</v>
      </c>
      <c r="B15" s="274"/>
      <c r="C15" s="274"/>
      <c r="D15" s="274"/>
      <c r="E15" s="274"/>
      <c r="F15" s="273"/>
      <c r="G15" s="273"/>
      <c r="H15" s="273"/>
      <c r="I15" s="273"/>
      <c r="J15" s="273"/>
      <c r="K15" s="273"/>
      <c r="L15" s="273"/>
      <c r="M15" s="273"/>
      <c r="N15" s="274"/>
      <c r="O15" s="274"/>
      <c r="P15" s="274"/>
      <c r="Q15" s="274"/>
      <c r="R15" s="274"/>
      <c r="S15" s="274"/>
      <c r="T15" s="274"/>
      <c r="U15" s="274"/>
      <c r="V15" s="274"/>
      <c r="W15" s="275"/>
      <c r="Y15" s="18"/>
      <c r="Z15" s="13"/>
      <c r="AA15" s="13"/>
      <c r="AB15" s="13"/>
      <c r="AC15" s="13"/>
      <c r="AD15" s="13"/>
      <c r="AE15" s="13"/>
      <c r="AF15" s="13"/>
      <c r="AG15" s="13"/>
      <c r="AH15" s="13"/>
      <c r="AI15" s="13"/>
      <c r="AJ15" s="13"/>
      <c r="AK15" s="13"/>
      <c r="AL15" s="13"/>
      <c r="AM15" s="13"/>
      <c r="AN15" s="13"/>
      <c r="AO15" s="13"/>
      <c r="AP15" s="13"/>
      <c r="AQ15" s="13"/>
      <c r="AR15" s="13"/>
    </row>
    <row r="16" spans="1:44" s="11" customFormat="1" ht="32.25" hidden="1" thickBot="1" x14ac:dyDescent="0.3">
      <c r="A16" s="19"/>
      <c r="B16" s="20"/>
      <c r="C16" s="20"/>
      <c r="D16" s="20"/>
      <c r="E16" s="20"/>
      <c r="F16" s="225" t="s">
        <v>97</v>
      </c>
      <c r="G16" s="225" t="s">
        <v>98</v>
      </c>
      <c r="H16" s="225" t="s">
        <v>99</v>
      </c>
      <c r="I16" s="225" t="s">
        <v>7</v>
      </c>
      <c r="J16" s="225" t="s">
        <v>8</v>
      </c>
      <c r="K16" s="225" t="s">
        <v>9</v>
      </c>
      <c r="L16" s="225" t="s">
        <v>10</v>
      </c>
      <c r="M16" s="225" t="s">
        <v>11</v>
      </c>
      <c r="N16" s="21"/>
      <c r="O16" s="21"/>
      <c r="P16" s="21"/>
      <c r="Q16" s="21"/>
      <c r="R16" s="21"/>
      <c r="S16" s="21"/>
      <c r="T16" s="21"/>
      <c r="U16" s="21"/>
      <c r="V16" s="21"/>
      <c r="W16" s="22"/>
      <c r="Y16" s="13"/>
      <c r="Z16" s="13"/>
      <c r="AA16" s="13"/>
      <c r="AB16" s="13"/>
      <c r="AC16" s="13"/>
      <c r="AD16" s="13"/>
      <c r="AE16" s="13"/>
      <c r="AF16" s="13"/>
      <c r="AG16" s="13"/>
      <c r="AH16" s="13"/>
      <c r="AI16" s="13"/>
      <c r="AJ16" s="13"/>
      <c r="AK16" s="13"/>
      <c r="AL16" s="13"/>
      <c r="AM16" s="13"/>
      <c r="AN16" s="13"/>
      <c r="AO16" s="13"/>
      <c r="AP16" s="13"/>
      <c r="AQ16" s="13"/>
      <c r="AR16" s="13"/>
    </row>
    <row r="17" spans="1:44" s="11" customFormat="1" ht="16.5" hidden="1" thickBot="1" x14ac:dyDescent="0.3">
      <c r="A17" s="277" t="s">
        <v>105</v>
      </c>
      <c r="B17" s="278"/>
      <c r="C17" s="278"/>
      <c r="D17" s="278"/>
      <c r="E17" s="279"/>
      <c r="F17" s="23">
        <v>1596</v>
      </c>
      <c r="G17" s="23">
        <v>1596</v>
      </c>
      <c r="H17" s="23">
        <v>1596</v>
      </c>
      <c r="I17" s="23">
        <v>1596</v>
      </c>
      <c r="J17" s="23">
        <v>1596</v>
      </c>
      <c r="K17" s="24">
        <v>1596</v>
      </c>
      <c r="L17" s="24">
        <v>1596</v>
      </c>
      <c r="M17" s="24">
        <v>1596</v>
      </c>
      <c r="N17" s="25"/>
      <c r="O17" s="25"/>
      <c r="P17" s="25"/>
      <c r="Q17" s="25"/>
      <c r="R17" s="25"/>
      <c r="S17" s="25"/>
      <c r="T17" s="25"/>
      <c r="U17" s="25"/>
      <c r="V17" s="25"/>
      <c r="W17" s="26"/>
      <c r="Y17" s="13"/>
      <c r="Z17" s="13"/>
      <c r="AA17" s="13"/>
      <c r="AB17" s="13"/>
      <c r="AC17" s="13"/>
      <c r="AD17" s="13"/>
      <c r="AE17" s="13"/>
      <c r="AF17" s="13"/>
      <c r="AG17" s="13"/>
      <c r="AH17" s="13"/>
      <c r="AI17" s="13"/>
      <c r="AJ17" s="13"/>
      <c r="AK17" s="13"/>
      <c r="AL17" s="13"/>
      <c r="AM17" s="13"/>
      <c r="AN17" s="13"/>
      <c r="AO17" s="13"/>
      <c r="AP17" s="13"/>
      <c r="AQ17" s="13"/>
      <c r="AR17" s="13"/>
    </row>
    <row r="18" spans="1:44" s="11" customFormat="1" ht="16.5" hidden="1" thickBot="1" x14ac:dyDescent="0.3">
      <c r="A18" s="27"/>
      <c r="B18" s="28"/>
      <c r="C18" s="28"/>
      <c r="D18" s="28"/>
      <c r="E18" s="29"/>
      <c r="F18" s="30">
        <f>IF(F17&gt;1720,1720,F17)</f>
        <v>1596</v>
      </c>
      <c r="G18" s="30">
        <f t="shared" ref="G18:M18" si="0">IF(G17&gt;1720,1720,G17)</f>
        <v>1596</v>
      </c>
      <c r="H18" s="30">
        <f t="shared" si="0"/>
        <v>1596</v>
      </c>
      <c r="I18" s="30"/>
      <c r="J18" s="30"/>
      <c r="K18" s="30">
        <f t="shared" si="0"/>
        <v>1596</v>
      </c>
      <c r="L18" s="30">
        <f t="shared" si="0"/>
        <v>1596</v>
      </c>
      <c r="M18" s="30">
        <f t="shared" si="0"/>
        <v>1596</v>
      </c>
      <c r="N18" s="31"/>
      <c r="O18" s="31"/>
      <c r="P18" s="31"/>
      <c r="Q18" s="31"/>
      <c r="R18" s="31"/>
      <c r="S18" s="31"/>
      <c r="T18" s="31"/>
      <c r="U18" s="31"/>
      <c r="V18" s="31"/>
      <c r="W18" s="32"/>
      <c r="Y18" s="13"/>
      <c r="Z18" s="13"/>
      <c r="AA18" s="13"/>
      <c r="AB18" s="13"/>
      <c r="AC18" s="13"/>
      <c r="AD18" s="13"/>
      <c r="AE18" s="13"/>
      <c r="AF18" s="13"/>
      <c r="AG18" s="13"/>
      <c r="AH18" s="13"/>
      <c r="AI18" s="13"/>
      <c r="AJ18" s="13"/>
      <c r="AK18" s="13"/>
      <c r="AL18" s="13"/>
      <c r="AM18" s="13"/>
      <c r="AN18" s="13"/>
      <c r="AO18" s="13"/>
      <c r="AP18" s="13"/>
      <c r="AQ18" s="13"/>
      <c r="AR18" s="13"/>
    </row>
    <row r="19" spans="1:44" s="11" customFormat="1" ht="16.5" thickBot="1" x14ac:dyDescent="0.3">
      <c r="A19" s="280" t="s">
        <v>12</v>
      </c>
      <c r="B19" s="281"/>
      <c r="C19" s="281"/>
      <c r="D19" s="281"/>
      <c r="E19" s="281"/>
      <c r="F19" s="33"/>
      <c r="G19" s="33"/>
      <c r="H19" s="33"/>
      <c r="I19" s="33"/>
      <c r="J19" s="33"/>
      <c r="K19" s="33"/>
      <c r="L19" s="33"/>
      <c r="M19" s="33"/>
      <c r="N19" s="33"/>
      <c r="O19" s="33"/>
      <c r="P19" s="33"/>
      <c r="Q19" s="33"/>
      <c r="R19" s="33"/>
      <c r="S19" s="33"/>
      <c r="T19" s="33"/>
      <c r="U19" s="33"/>
      <c r="V19" s="33"/>
      <c r="W19" s="34"/>
      <c r="Y19" s="13"/>
      <c r="Z19" s="13"/>
      <c r="AA19" s="13"/>
      <c r="AB19" s="13"/>
      <c r="AC19" s="13"/>
      <c r="AD19" s="13"/>
      <c r="AE19" s="13"/>
      <c r="AF19" s="13"/>
      <c r="AG19" s="13"/>
      <c r="AH19" s="13"/>
      <c r="AI19" s="13"/>
      <c r="AJ19" s="13"/>
      <c r="AK19" s="13"/>
      <c r="AL19" s="13"/>
      <c r="AM19" s="13"/>
      <c r="AN19" s="13"/>
      <c r="AO19" s="13"/>
      <c r="AP19" s="13"/>
      <c r="AQ19" s="13"/>
      <c r="AR19" s="13"/>
    </row>
    <row r="20" spans="1:44" s="11" customFormat="1" ht="16.5" thickBot="1" x14ac:dyDescent="0.3">
      <c r="A20" s="253" t="s">
        <v>13</v>
      </c>
      <c r="B20" s="254"/>
      <c r="C20" s="254"/>
      <c r="D20" s="254"/>
      <c r="E20" s="255"/>
      <c r="F20" s="256" t="str">
        <f>IF(COUNTIFS($E$16:$E$271,"=b")&gt;0,"Jaarloonkost","Bruto maandloon")</f>
        <v>Bruto maandloon</v>
      </c>
      <c r="G20" s="256"/>
      <c r="H20" s="256"/>
      <c r="I20" s="256"/>
      <c r="J20" s="256"/>
      <c r="K20" s="256"/>
      <c r="L20" s="256"/>
      <c r="M20" s="257"/>
      <c r="N20" s="258" t="s">
        <v>14</v>
      </c>
      <c r="O20" s="256"/>
      <c r="P20" s="256"/>
      <c r="Q20" s="256"/>
      <c r="R20" s="256"/>
      <c r="S20" s="256"/>
      <c r="T20" s="256"/>
      <c r="U20" s="256"/>
      <c r="V20" s="257"/>
      <c r="W20" s="35"/>
      <c r="Y20" s="13"/>
      <c r="Z20" s="13"/>
      <c r="AA20" s="13"/>
      <c r="AB20" s="13"/>
      <c r="AC20" s="13"/>
      <c r="AD20" s="13"/>
      <c r="AE20" s="13"/>
      <c r="AF20" s="13"/>
      <c r="AG20" s="13"/>
      <c r="AH20" s="13"/>
      <c r="AI20" s="13"/>
      <c r="AJ20" s="13"/>
      <c r="AK20" s="13"/>
      <c r="AL20" s="13"/>
      <c r="AM20" s="13"/>
      <c r="AN20" s="13"/>
      <c r="AO20" s="13"/>
      <c r="AP20" s="13"/>
      <c r="AQ20" s="13"/>
      <c r="AR20" s="13"/>
    </row>
    <row r="21" spans="1:44" s="11" customFormat="1" ht="180" thickBot="1" x14ac:dyDescent="0.3">
      <c r="A21" s="259" t="s">
        <v>15</v>
      </c>
      <c r="B21" s="260"/>
      <c r="C21" s="260"/>
      <c r="D21" s="260"/>
      <c r="E21" s="37" t="s">
        <v>80</v>
      </c>
      <c r="F21" s="38" t="str">
        <f>IF(COUNTIFS($E$16:$E$271,"=b")&gt;0,"Jaarloonkost jaar 1","Vast maandloon jaar 1")</f>
        <v>Vast maandloon jaar 1</v>
      </c>
      <c r="G21" s="39" t="str">
        <f>IF(COUNTIFS($E$16:$E$271,"=b")&gt;0,"Jaarloonkost jaar 2","Vast maandloon jaar 2")</f>
        <v>Vast maandloon jaar 2</v>
      </c>
      <c r="H21" s="39" t="str">
        <f>IF(COUNTIFS($E$16:$E$271,"=b")&gt;0,"Jaarloonkost jaar 3","Vast maandloon jaar 3")</f>
        <v>Vast maandloon jaar 3</v>
      </c>
      <c r="I21" s="39" t="str">
        <f>IF(COUNTIFS($E$16:$E$271,"=b")&gt;0,"Jaarloonkost jaar 4","Vast maandloon jaar 4")</f>
        <v>Vast maandloon jaar 4</v>
      </c>
      <c r="J21" s="39" t="str">
        <f>IF(COUNTIFS($E$16:$E$271,"=b")&gt;0,"Jaarloonkost jaar 5","Vast maandloon jaar 5")</f>
        <v>Vast maandloon jaar 5</v>
      </c>
      <c r="K21" s="39" t="str">
        <f>IF(COUNTIFS($E$16:$E$271,"=b")&gt;0,"Jaarloonkost jaar 6","Vast maandloon jaar 6")</f>
        <v>Vast maandloon jaar 6</v>
      </c>
      <c r="L21" s="39" t="str">
        <f>IF(COUNTIFS($E$16:$E$271,"=b")&gt;0,"Jaarloonkost jaar 7","Vast maandloon jaar 7")</f>
        <v>Vast maandloon jaar 7</v>
      </c>
      <c r="M21" s="40" t="str">
        <f>IF(COUNTIFS($E$16:$E$271,"=b")&gt;0,"Jaarloonkost jaar 8","Vast maandloon jaar 8")</f>
        <v>Vast maandloon jaar 8</v>
      </c>
      <c r="N21" s="41" t="s">
        <v>81</v>
      </c>
      <c r="O21" s="42" t="s">
        <v>82</v>
      </c>
      <c r="P21" s="42" t="s">
        <v>16</v>
      </c>
      <c r="Q21" s="43" t="s">
        <v>17</v>
      </c>
      <c r="R21" s="43" t="s">
        <v>18</v>
      </c>
      <c r="S21" s="43" t="s">
        <v>19</v>
      </c>
      <c r="T21" s="43" t="s">
        <v>20</v>
      </c>
      <c r="U21" s="43" t="s">
        <v>21</v>
      </c>
      <c r="V21" s="44" t="s">
        <v>85</v>
      </c>
      <c r="W21" s="45" t="s">
        <v>22</v>
      </c>
      <c r="Y21" s="13"/>
      <c r="Z21" s="13"/>
      <c r="AA21" s="13"/>
      <c r="AB21" s="13"/>
      <c r="AC21" s="13"/>
      <c r="AD21" s="13"/>
      <c r="AE21" s="13"/>
      <c r="AF21" s="13"/>
      <c r="AG21" s="13"/>
      <c r="AH21" s="13"/>
      <c r="AI21" s="13"/>
      <c r="AJ21" s="13"/>
      <c r="AK21" s="13"/>
      <c r="AL21" s="13"/>
      <c r="AM21" s="13"/>
      <c r="AN21" s="13"/>
      <c r="AO21" s="13"/>
      <c r="AP21" s="13"/>
      <c r="AQ21" s="13"/>
      <c r="AR21" s="13"/>
    </row>
    <row r="22" spans="1:44" s="11" customFormat="1" ht="13.5" customHeight="1" x14ac:dyDescent="0.25">
      <c r="A22" s="261"/>
      <c r="B22" s="262"/>
      <c r="C22" s="263"/>
      <c r="D22" s="264"/>
      <c r="E22" s="46"/>
      <c r="F22" s="47"/>
      <c r="G22" s="48"/>
      <c r="H22" s="48"/>
      <c r="I22" s="48"/>
      <c r="J22" s="48"/>
      <c r="K22" s="49"/>
      <c r="L22" s="50"/>
      <c r="M22" s="51"/>
      <c r="N22" s="52"/>
      <c r="O22" s="53"/>
      <c r="P22" s="53"/>
      <c r="Q22" s="53"/>
      <c r="R22" s="54"/>
      <c r="S22" s="55"/>
      <c r="T22" s="56"/>
      <c r="U22" s="57"/>
      <c r="V22" s="58">
        <f>SUM(N22:U22)</f>
        <v>0</v>
      </c>
      <c r="W22" s="59">
        <f t="shared" ref="W22:W29" si="1">IF(E22="o",0,IF(COUNTIFS($E$22:$E$277,"=b")&gt;0,IF(E22="b",(F22/12*N22)+(G22/12*O22)+(H22/12*P22)+(I22/12*Q22)+(J22/12*R22)+(K22/12*S22)+(L22/12*T22)+(M22/12*U22),0),(F22*1.2%*$F$17/12*N22)+(G22*1.2%*$G$17/12*O22)+(H22*1.2%*$H$17/12*P22)+(I22*1.2%*$I$17/12*Q22)+(J22*1.2%*$J$17/12*R22)+(K22*1.2%*$K$17/12*S22)+(L22*1.2%*$L$17/12*T22)+(M22*1.2%*$M$17/12*U22)))</f>
        <v>0</v>
      </c>
      <c r="X22" s="11">
        <f>IF(E22="o",0,SUM(N22:U22))</f>
        <v>0</v>
      </c>
      <c r="Y22" s="13"/>
      <c r="Z22" s="13"/>
      <c r="AA22" s="13"/>
      <c r="AB22" s="13"/>
      <c r="AC22" s="13"/>
      <c r="AD22" s="13"/>
      <c r="AE22" s="13"/>
      <c r="AF22" s="13"/>
      <c r="AG22" s="13"/>
      <c r="AH22" s="13"/>
      <c r="AI22" s="13"/>
      <c r="AJ22" s="13"/>
      <c r="AK22" s="13"/>
      <c r="AL22" s="13"/>
      <c r="AM22" s="13"/>
      <c r="AN22" s="13"/>
      <c r="AO22" s="13"/>
      <c r="AP22" s="13"/>
      <c r="AQ22" s="13"/>
      <c r="AR22" s="13"/>
    </row>
    <row r="23" spans="1:44" s="11" customFormat="1" ht="13.5" customHeight="1" x14ac:dyDescent="0.25">
      <c r="A23" s="265"/>
      <c r="B23" s="266"/>
      <c r="C23" s="267"/>
      <c r="D23" s="268"/>
      <c r="E23" s="60"/>
      <c r="F23" s="61"/>
      <c r="G23" s="62"/>
      <c r="H23" s="62"/>
      <c r="I23" s="62"/>
      <c r="J23" s="62"/>
      <c r="K23" s="63"/>
      <c r="L23" s="64"/>
      <c r="M23" s="65"/>
      <c r="N23" s="66"/>
      <c r="O23" s="67"/>
      <c r="P23" s="67"/>
      <c r="Q23" s="67"/>
      <c r="R23" s="68"/>
      <c r="S23" s="67"/>
      <c r="T23" s="69"/>
      <c r="U23" s="70"/>
      <c r="V23" s="71">
        <f t="shared" ref="V23:V275" si="2">SUM(N23:U23)</f>
        <v>0</v>
      </c>
      <c r="W23" s="59">
        <f t="shared" si="1"/>
        <v>0</v>
      </c>
      <c r="X23" s="11">
        <f t="shared" ref="X23:X275" si="3">IF(E23="o",0,SUM(N23:U23))</f>
        <v>0</v>
      </c>
      <c r="Y23" s="13"/>
      <c r="Z23" s="13"/>
      <c r="AA23" s="13"/>
      <c r="AB23" s="13"/>
      <c r="AC23" s="13"/>
      <c r="AD23" s="13"/>
      <c r="AE23" s="13"/>
      <c r="AF23" s="13"/>
      <c r="AG23" s="13"/>
      <c r="AH23" s="13"/>
      <c r="AI23" s="13"/>
      <c r="AJ23" s="13"/>
      <c r="AK23" s="13"/>
      <c r="AL23" s="13"/>
      <c r="AM23" s="13"/>
      <c r="AN23" s="13"/>
      <c r="AO23" s="13"/>
      <c r="AP23" s="13"/>
      <c r="AQ23" s="13"/>
      <c r="AR23" s="13"/>
    </row>
    <row r="24" spans="1:44" s="11" customFormat="1" ht="13.5" customHeight="1" x14ac:dyDescent="0.25">
      <c r="A24" s="265"/>
      <c r="B24" s="266"/>
      <c r="C24" s="267"/>
      <c r="D24" s="268"/>
      <c r="E24" s="60"/>
      <c r="F24" s="72"/>
      <c r="G24" s="73"/>
      <c r="H24" s="73"/>
      <c r="I24" s="73"/>
      <c r="J24" s="73"/>
      <c r="K24" s="74"/>
      <c r="L24" s="75"/>
      <c r="M24" s="76"/>
      <c r="N24" s="77"/>
      <c r="O24" s="78"/>
      <c r="P24" s="78"/>
      <c r="Q24" s="78"/>
      <c r="R24" s="79"/>
      <c r="S24" s="67"/>
      <c r="T24" s="69"/>
      <c r="U24" s="70"/>
      <c r="V24" s="71">
        <f t="shared" si="2"/>
        <v>0</v>
      </c>
      <c r="W24" s="59">
        <f t="shared" si="1"/>
        <v>0</v>
      </c>
      <c r="X24" s="11">
        <f t="shared" si="3"/>
        <v>0</v>
      </c>
      <c r="Y24" s="13"/>
      <c r="Z24" s="13"/>
      <c r="AA24" s="13"/>
      <c r="AB24" s="13"/>
      <c r="AC24" s="13"/>
      <c r="AD24" s="13"/>
      <c r="AE24" s="13"/>
      <c r="AF24" s="13"/>
      <c r="AG24" s="13"/>
      <c r="AH24" s="13"/>
      <c r="AI24" s="13"/>
      <c r="AJ24" s="13"/>
      <c r="AK24" s="13"/>
      <c r="AL24" s="13"/>
      <c r="AM24" s="13"/>
      <c r="AN24" s="13"/>
      <c r="AO24" s="13"/>
      <c r="AP24" s="13"/>
      <c r="AQ24" s="13"/>
      <c r="AR24" s="13"/>
    </row>
    <row r="25" spans="1:44" s="11" customFormat="1" ht="13.5" customHeight="1" x14ac:dyDescent="0.25">
      <c r="A25" s="240"/>
      <c r="B25" s="241"/>
      <c r="C25" s="241"/>
      <c r="D25" s="241"/>
      <c r="E25" s="60"/>
      <c r="F25" s="80"/>
      <c r="G25" s="81"/>
      <c r="H25" s="81"/>
      <c r="I25" s="81"/>
      <c r="J25" s="81"/>
      <c r="K25" s="82"/>
      <c r="L25" s="83"/>
      <c r="M25" s="84"/>
      <c r="N25" s="85"/>
      <c r="O25" s="86"/>
      <c r="P25" s="86"/>
      <c r="Q25" s="86"/>
      <c r="R25" s="87"/>
      <c r="S25" s="88"/>
      <c r="T25" s="89"/>
      <c r="U25" s="90"/>
      <c r="V25" s="71">
        <f t="shared" si="2"/>
        <v>0</v>
      </c>
      <c r="W25" s="59">
        <f t="shared" si="1"/>
        <v>0</v>
      </c>
      <c r="X25" s="11">
        <f t="shared" si="3"/>
        <v>0</v>
      </c>
      <c r="Y25" s="13"/>
      <c r="Z25" s="13"/>
      <c r="AA25" s="13"/>
      <c r="AB25" s="13"/>
      <c r="AC25" s="13"/>
      <c r="AD25" s="13"/>
      <c r="AE25" s="13"/>
      <c r="AF25" s="13"/>
      <c r="AG25" s="13"/>
      <c r="AH25" s="13"/>
      <c r="AI25" s="13"/>
      <c r="AJ25" s="13"/>
      <c r="AK25" s="13"/>
      <c r="AL25" s="13"/>
      <c r="AM25" s="13"/>
      <c r="AN25" s="13"/>
      <c r="AO25" s="13"/>
      <c r="AP25" s="13"/>
      <c r="AQ25" s="13"/>
      <c r="AR25" s="13"/>
    </row>
    <row r="26" spans="1:44" s="11" customFormat="1" ht="13.5" customHeight="1" x14ac:dyDescent="0.25">
      <c r="A26" s="240"/>
      <c r="B26" s="241"/>
      <c r="C26" s="241"/>
      <c r="D26" s="241"/>
      <c r="E26" s="60"/>
      <c r="F26" s="80"/>
      <c r="G26" s="81"/>
      <c r="H26" s="81"/>
      <c r="I26" s="81"/>
      <c r="J26" s="81"/>
      <c r="K26" s="82"/>
      <c r="L26" s="83"/>
      <c r="M26" s="84"/>
      <c r="N26" s="85"/>
      <c r="O26" s="86"/>
      <c r="P26" s="86"/>
      <c r="Q26" s="86"/>
      <c r="R26" s="87"/>
      <c r="S26" s="88"/>
      <c r="T26" s="89"/>
      <c r="U26" s="90"/>
      <c r="V26" s="71">
        <f t="shared" si="2"/>
        <v>0</v>
      </c>
      <c r="W26" s="59">
        <f t="shared" si="1"/>
        <v>0</v>
      </c>
      <c r="X26" s="11">
        <f t="shared" si="3"/>
        <v>0</v>
      </c>
      <c r="Y26" s="13"/>
      <c r="Z26" s="13"/>
      <c r="AA26" s="13"/>
      <c r="AB26" s="13"/>
      <c r="AC26" s="13"/>
      <c r="AD26" s="13"/>
      <c r="AE26" s="13"/>
      <c r="AF26" s="13"/>
      <c r="AG26" s="13"/>
      <c r="AH26" s="13"/>
      <c r="AI26" s="13"/>
      <c r="AJ26" s="13"/>
      <c r="AK26" s="13"/>
      <c r="AL26" s="13"/>
      <c r="AM26" s="13"/>
      <c r="AN26" s="13"/>
      <c r="AO26" s="13"/>
      <c r="AP26" s="13"/>
      <c r="AQ26" s="13"/>
      <c r="AR26" s="13"/>
    </row>
    <row r="27" spans="1:44" s="11" customFormat="1" ht="13.5" customHeight="1" x14ac:dyDescent="0.25">
      <c r="A27" s="240"/>
      <c r="B27" s="241"/>
      <c r="C27" s="241"/>
      <c r="D27" s="241"/>
      <c r="E27" s="60"/>
      <c r="F27" s="80"/>
      <c r="G27" s="81"/>
      <c r="H27" s="81"/>
      <c r="I27" s="81"/>
      <c r="J27" s="81"/>
      <c r="K27" s="82"/>
      <c r="L27" s="83"/>
      <c r="M27" s="84"/>
      <c r="N27" s="85"/>
      <c r="O27" s="86"/>
      <c r="P27" s="86"/>
      <c r="Q27" s="86"/>
      <c r="R27" s="87"/>
      <c r="S27" s="88"/>
      <c r="T27" s="89"/>
      <c r="U27" s="90"/>
      <c r="V27" s="71">
        <f t="shared" si="2"/>
        <v>0</v>
      </c>
      <c r="W27" s="59">
        <f t="shared" si="1"/>
        <v>0</v>
      </c>
      <c r="X27" s="11">
        <f t="shared" si="3"/>
        <v>0</v>
      </c>
      <c r="Y27" s="13"/>
      <c r="Z27" s="13"/>
      <c r="AA27" s="13"/>
      <c r="AB27" s="13"/>
      <c r="AC27" s="13"/>
      <c r="AD27" s="13"/>
      <c r="AE27" s="13"/>
      <c r="AF27" s="13"/>
      <c r="AG27" s="13"/>
      <c r="AH27" s="13"/>
      <c r="AI27" s="13"/>
      <c r="AJ27" s="13"/>
      <c r="AK27" s="13"/>
      <c r="AL27" s="13"/>
      <c r="AM27" s="13"/>
      <c r="AN27" s="13"/>
      <c r="AO27" s="13"/>
      <c r="AP27" s="13"/>
      <c r="AQ27" s="13"/>
      <c r="AR27" s="13"/>
    </row>
    <row r="28" spans="1:44" s="11" customFormat="1" ht="13.5" customHeight="1" x14ac:dyDescent="0.25">
      <c r="A28" s="240"/>
      <c r="B28" s="241"/>
      <c r="C28" s="241"/>
      <c r="D28" s="241"/>
      <c r="E28" s="60"/>
      <c r="F28" s="80"/>
      <c r="G28" s="81"/>
      <c r="H28" s="81"/>
      <c r="I28" s="81"/>
      <c r="J28" s="81"/>
      <c r="K28" s="82"/>
      <c r="L28" s="83"/>
      <c r="M28" s="84"/>
      <c r="N28" s="85"/>
      <c r="O28" s="86"/>
      <c r="P28" s="86"/>
      <c r="Q28" s="86"/>
      <c r="R28" s="87"/>
      <c r="S28" s="88"/>
      <c r="T28" s="89"/>
      <c r="U28" s="90"/>
      <c r="V28" s="71">
        <f t="shared" si="2"/>
        <v>0</v>
      </c>
      <c r="W28" s="59">
        <f t="shared" si="1"/>
        <v>0</v>
      </c>
      <c r="X28" s="11">
        <f t="shared" si="3"/>
        <v>0</v>
      </c>
      <c r="Y28" s="13"/>
      <c r="Z28" s="13"/>
      <c r="AA28" s="13"/>
      <c r="AB28" s="13"/>
      <c r="AC28" s="13"/>
      <c r="AD28" s="13"/>
      <c r="AE28" s="13"/>
      <c r="AF28" s="13"/>
      <c r="AG28" s="13"/>
      <c r="AH28" s="13"/>
      <c r="AI28" s="13"/>
      <c r="AJ28" s="13"/>
      <c r="AK28" s="13"/>
      <c r="AL28" s="13"/>
      <c r="AM28" s="13"/>
      <c r="AN28" s="13"/>
      <c r="AO28" s="13"/>
      <c r="AP28" s="13"/>
      <c r="AQ28" s="13"/>
      <c r="AR28" s="13"/>
    </row>
    <row r="29" spans="1:44" s="11" customFormat="1" ht="13.5" customHeight="1" x14ac:dyDescent="0.25">
      <c r="A29" s="240"/>
      <c r="B29" s="241"/>
      <c r="C29" s="241"/>
      <c r="D29" s="241"/>
      <c r="E29" s="60"/>
      <c r="F29" s="80"/>
      <c r="G29" s="81"/>
      <c r="H29" s="81"/>
      <c r="I29" s="81"/>
      <c r="J29" s="81"/>
      <c r="K29" s="82"/>
      <c r="L29" s="83"/>
      <c r="M29" s="84"/>
      <c r="N29" s="85"/>
      <c r="O29" s="86"/>
      <c r="P29" s="86"/>
      <c r="Q29" s="86"/>
      <c r="R29" s="87"/>
      <c r="S29" s="88"/>
      <c r="T29" s="89"/>
      <c r="U29" s="90"/>
      <c r="V29" s="71">
        <f t="shared" si="2"/>
        <v>0</v>
      </c>
      <c r="W29" s="59">
        <f t="shared" si="1"/>
        <v>0</v>
      </c>
      <c r="X29" s="11">
        <f t="shared" si="3"/>
        <v>0</v>
      </c>
      <c r="Y29" s="13"/>
      <c r="Z29" s="13"/>
      <c r="AA29" s="13"/>
      <c r="AB29" s="13"/>
      <c r="AC29" s="13"/>
      <c r="AD29" s="13"/>
      <c r="AE29" s="13"/>
      <c r="AF29" s="13"/>
      <c r="AG29" s="13"/>
      <c r="AH29" s="13"/>
      <c r="AI29" s="13"/>
      <c r="AJ29" s="13"/>
      <c r="AK29" s="13"/>
      <c r="AL29" s="13"/>
      <c r="AM29" s="13"/>
      <c r="AN29" s="13"/>
      <c r="AO29" s="13"/>
      <c r="AP29" s="13"/>
      <c r="AQ29" s="13"/>
      <c r="AR29" s="13"/>
    </row>
    <row r="30" spans="1:44" s="11" customFormat="1" ht="13.5" customHeight="1" x14ac:dyDescent="0.25">
      <c r="A30" s="240"/>
      <c r="B30" s="241"/>
      <c r="C30" s="241"/>
      <c r="D30" s="242"/>
      <c r="E30" s="60"/>
      <c r="F30" s="80"/>
      <c r="G30" s="81"/>
      <c r="H30" s="81"/>
      <c r="I30" s="81"/>
      <c r="J30" s="81"/>
      <c r="K30" s="82"/>
      <c r="L30" s="83"/>
      <c r="M30" s="84"/>
      <c r="N30" s="85"/>
      <c r="O30" s="86"/>
      <c r="P30" s="86"/>
      <c r="Q30" s="86"/>
      <c r="R30" s="87"/>
      <c r="S30" s="88"/>
      <c r="T30" s="89"/>
      <c r="U30" s="90"/>
      <c r="V30" s="71">
        <f t="shared" si="2"/>
        <v>0</v>
      </c>
      <c r="W30" s="59">
        <f t="shared" ref="W30:W34" si="4">IF(E30="o",0,IF(COUNTIFS($E$22:$E$277,"=b")&gt;0,IF(E30="b",(F30/12*N30)+(G30/12*O30)+(H30/12*P30)+(I30/12*Q30)+(J30/12*R30)+(K30/12*S30)+(L30/12*T30)+(M30/12*U30),0),(F30*1.2%*$F$17/12*N30)+(G30*1.2%*$G$17/12*O30)+(H30*1.2%*$H$17/12*P30)+(I30*1.2%*$I$17/12*Q30)+(J30*1.2%*$J$17/12*R30)+(K30*1.2%*$K$17/12*S30)+(L30*1.2%*$L$17/12*T30)+(M30*1.2%*$M$17/12*U30)))</f>
        <v>0</v>
      </c>
      <c r="X30" s="11">
        <f t="shared" si="3"/>
        <v>0</v>
      </c>
      <c r="Y30" s="13"/>
      <c r="Z30" s="13"/>
      <c r="AA30" s="13"/>
      <c r="AB30" s="13"/>
      <c r="AC30" s="13"/>
      <c r="AD30" s="13"/>
      <c r="AE30" s="13"/>
      <c r="AF30" s="13"/>
      <c r="AG30" s="13"/>
      <c r="AH30" s="13"/>
      <c r="AI30" s="13"/>
      <c r="AJ30" s="13"/>
      <c r="AK30" s="13"/>
      <c r="AL30" s="13"/>
      <c r="AM30" s="13"/>
      <c r="AN30" s="13"/>
      <c r="AO30" s="13"/>
      <c r="AP30" s="13"/>
      <c r="AQ30" s="13"/>
      <c r="AR30" s="13"/>
    </row>
    <row r="31" spans="1:44" s="11" customFormat="1" ht="13.5" customHeight="1" x14ac:dyDescent="0.25">
      <c r="A31" s="240"/>
      <c r="B31" s="241"/>
      <c r="C31" s="241"/>
      <c r="D31" s="242"/>
      <c r="E31" s="60"/>
      <c r="F31" s="80"/>
      <c r="G31" s="81"/>
      <c r="H31" s="81"/>
      <c r="I31" s="81"/>
      <c r="J31" s="81"/>
      <c r="K31" s="82"/>
      <c r="L31" s="83"/>
      <c r="M31" s="84"/>
      <c r="N31" s="66"/>
      <c r="O31" s="67"/>
      <c r="P31" s="67"/>
      <c r="Q31" s="67"/>
      <c r="R31" s="68"/>
      <c r="S31" s="67"/>
      <c r="T31" s="69"/>
      <c r="U31" s="70"/>
      <c r="V31" s="71">
        <f t="shared" si="2"/>
        <v>0</v>
      </c>
      <c r="W31" s="59">
        <f t="shared" si="4"/>
        <v>0</v>
      </c>
      <c r="X31" s="11">
        <f t="shared" si="3"/>
        <v>0</v>
      </c>
      <c r="Y31" s="13"/>
      <c r="Z31" s="13"/>
      <c r="AA31" s="13"/>
      <c r="AB31" s="13"/>
      <c r="AC31" s="13"/>
      <c r="AD31" s="13"/>
      <c r="AE31" s="13"/>
      <c r="AF31" s="13"/>
      <c r="AG31" s="13"/>
      <c r="AH31" s="13"/>
      <c r="AI31" s="13"/>
      <c r="AJ31" s="13"/>
      <c r="AK31" s="13"/>
      <c r="AL31" s="13"/>
      <c r="AM31" s="13"/>
      <c r="AN31" s="13"/>
      <c r="AO31" s="13"/>
      <c r="AP31" s="13"/>
      <c r="AQ31" s="13"/>
      <c r="AR31" s="13"/>
    </row>
    <row r="32" spans="1:44" s="11" customFormat="1" ht="13.5" customHeight="1" x14ac:dyDescent="0.25">
      <c r="A32" s="240"/>
      <c r="B32" s="241"/>
      <c r="C32" s="241"/>
      <c r="D32" s="242"/>
      <c r="E32" s="60"/>
      <c r="F32" s="80"/>
      <c r="G32" s="81"/>
      <c r="H32" s="81"/>
      <c r="I32" s="81"/>
      <c r="J32" s="81"/>
      <c r="K32" s="82"/>
      <c r="L32" s="83"/>
      <c r="M32" s="84"/>
      <c r="N32" s="77"/>
      <c r="O32" s="78"/>
      <c r="P32" s="78"/>
      <c r="Q32" s="78"/>
      <c r="R32" s="79"/>
      <c r="S32" s="67"/>
      <c r="T32" s="69"/>
      <c r="U32" s="70"/>
      <c r="V32" s="71">
        <f t="shared" si="2"/>
        <v>0</v>
      </c>
      <c r="W32" s="59">
        <f t="shared" si="4"/>
        <v>0</v>
      </c>
      <c r="X32" s="11">
        <f t="shared" si="3"/>
        <v>0</v>
      </c>
      <c r="Y32" s="13"/>
      <c r="Z32" s="13"/>
      <c r="AA32" s="13"/>
      <c r="AB32" s="13"/>
      <c r="AC32" s="13"/>
      <c r="AD32" s="13"/>
      <c r="AE32" s="13"/>
      <c r="AF32" s="13"/>
      <c r="AG32" s="13"/>
      <c r="AH32" s="13"/>
      <c r="AI32" s="13"/>
      <c r="AJ32" s="13"/>
      <c r="AK32" s="13"/>
      <c r="AL32" s="13"/>
      <c r="AM32" s="13"/>
      <c r="AN32" s="13"/>
      <c r="AO32" s="13"/>
      <c r="AP32" s="13"/>
      <c r="AQ32" s="13"/>
      <c r="AR32" s="13"/>
    </row>
    <row r="33" spans="1:44" s="11" customFormat="1" ht="15.75" x14ac:dyDescent="0.25">
      <c r="A33" s="240"/>
      <c r="B33" s="241"/>
      <c r="C33" s="241"/>
      <c r="D33" s="242"/>
      <c r="E33" s="60"/>
      <c r="F33" s="80"/>
      <c r="G33" s="81"/>
      <c r="H33" s="81"/>
      <c r="I33" s="81"/>
      <c r="J33" s="81"/>
      <c r="K33" s="82"/>
      <c r="L33" s="83"/>
      <c r="M33" s="84"/>
      <c r="N33" s="85"/>
      <c r="O33" s="86"/>
      <c r="P33" s="86"/>
      <c r="Q33" s="86"/>
      <c r="R33" s="87"/>
      <c r="S33" s="88"/>
      <c r="T33" s="89"/>
      <c r="U33" s="90"/>
      <c r="V33" s="71">
        <f t="shared" si="2"/>
        <v>0</v>
      </c>
      <c r="W33" s="59">
        <f t="shared" si="4"/>
        <v>0</v>
      </c>
      <c r="X33" s="11">
        <f t="shared" si="3"/>
        <v>0</v>
      </c>
      <c r="Y33" s="13"/>
      <c r="Z33" s="13"/>
      <c r="AA33" s="13"/>
      <c r="AB33" s="13"/>
      <c r="AC33" s="13"/>
      <c r="AD33" s="13"/>
      <c r="AE33" s="13"/>
      <c r="AF33" s="13"/>
      <c r="AG33" s="13"/>
      <c r="AH33" s="13"/>
      <c r="AI33" s="13"/>
      <c r="AJ33" s="13"/>
      <c r="AK33" s="13"/>
      <c r="AL33" s="13"/>
      <c r="AM33" s="13"/>
      <c r="AN33" s="13"/>
      <c r="AO33" s="13"/>
      <c r="AP33" s="13"/>
      <c r="AQ33" s="13"/>
      <c r="AR33" s="13"/>
    </row>
    <row r="34" spans="1:44" s="11" customFormat="1" ht="15.75" x14ac:dyDescent="0.25">
      <c r="A34" s="240"/>
      <c r="B34" s="241"/>
      <c r="C34" s="241"/>
      <c r="D34" s="242"/>
      <c r="E34" s="60"/>
      <c r="F34" s="80"/>
      <c r="G34" s="81"/>
      <c r="H34" s="81"/>
      <c r="I34" s="81"/>
      <c r="J34" s="81"/>
      <c r="K34" s="82"/>
      <c r="L34" s="83"/>
      <c r="M34" s="84"/>
      <c r="N34" s="85"/>
      <c r="O34" s="86"/>
      <c r="P34" s="86"/>
      <c r="Q34" s="86"/>
      <c r="R34" s="87"/>
      <c r="S34" s="88"/>
      <c r="T34" s="89"/>
      <c r="U34" s="90"/>
      <c r="V34" s="71">
        <f t="shared" si="2"/>
        <v>0</v>
      </c>
      <c r="W34" s="59">
        <f t="shared" si="4"/>
        <v>0</v>
      </c>
      <c r="X34" s="11">
        <f t="shared" si="3"/>
        <v>0</v>
      </c>
      <c r="Y34" s="13"/>
      <c r="Z34" s="13"/>
      <c r="AA34" s="13"/>
      <c r="AB34" s="13"/>
      <c r="AC34" s="13"/>
      <c r="AD34" s="13"/>
      <c r="AE34" s="13"/>
      <c r="AF34" s="13"/>
      <c r="AG34" s="13"/>
      <c r="AH34" s="13"/>
      <c r="AI34" s="13"/>
      <c r="AJ34" s="13"/>
      <c r="AK34" s="13"/>
      <c r="AL34" s="13"/>
      <c r="AM34" s="13"/>
      <c r="AN34" s="13"/>
      <c r="AO34" s="13"/>
      <c r="AP34" s="13"/>
      <c r="AQ34" s="13"/>
      <c r="AR34" s="13"/>
    </row>
    <row r="35" spans="1:44" s="11" customFormat="1" ht="15.75" x14ac:dyDescent="0.25">
      <c r="A35" s="240"/>
      <c r="B35" s="241"/>
      <c r="C35" s="241"/>
      <c r="D35" s="241"/>
      <c r="E35" s="60"/>
      <c r="F35" s="80"/>
      <c r="G35" s="81"/>
      <c r="H35" s="81"/>
      <c r="I35" s="81"/>
      <c r="J35" s="81"/>
      <c r="K35" s="82"/>
      <c r="L35" s="83"/>
      <c r="M35" s="84"/>
      <c r="N35" s="85"/>
      <c r="O35" s="86"/>
      <c r="P35" s="86"/>
      <c r="Q35" s="86"/>
      <c r="R35" s="87"/>
      <c r="S35" s="88"/>
      <c r="T35" s="89"/>
      <c r="U35" s="90"/>
      <c r="V35" s="71">
        <f t="shared" si="2"/>
        <v>0</v>
      </c>
      <c r="W35" s="59">
        <f t="shared" ref="W35:W98" si="5">IF(E35="o",0,IF(COUNTIFS($E$22:$E$277,"=b")&gt;0,IF(E35="b",(F35/12*N35)+(G35/12*O35)+(H35/12*P35)+(I35/12*Q35)+(J35/12*R35)+(K35/12*S35)+(L35/12*T35)+(M35/12*U35),0),(F35*1.2%*$F$17/12*N35)+(G35*1.2%*$G$17/12*O35)+(H35*1.2%*$H$17/12*P35)+(I35*1.2%*$I$17/12*Q35)+(J35*1.2%*$J$17/12*R35)+(K35*1.2%*$K$17/12*S35)+(L35*1.2%*$L$17/12*T35)+(M35*1.2%*$M$17/12*U35)))</f>
        <v>0</v>
      </c>
      <c r="X35" s="11">
        <f t="shared" si="3"/>
        <v>0</v>
      </c>
      <c r="Y35" s="13"/>
      <c r="Z35" s="13"/>
      <c r="AA35" s="13"/>
      <c r="AB35" s="13"/>
      <c r="AC35" s="13"/>
      <c r="AD35" s="13"/>
      <c r="AE35" s="13"/>
      <c r="AF35" s="13"/>
      <c r="AG35" s="13"/>
      <c r="AH35" s="13"/>
      <c r="AI35" s="13"/>
      <c r="AJ35" s="13"/>
      <c r="AK35" s="13"/>
      <c r="AL35" s="13"/>
      <c r="AM35" s="13"/>
      <c r="AN35" s="13"/>
      <c r="AO35" s="13"/>
      <c r="AP35" s="13"/>
      <c r="AQ35" s="13"/>
      <c r="AR35" s="13"/>
    </row>
    <row r="36" spans="1:44" s="11" customFormat="1" ht="15.75" x14ac:dyDescent="0.25">
      <c r="A36" s="240"/>
      <c r="B36" s="241"/>
      <c r="C36" s="241"/>
      <c r="D36" s="241"/>
      <c r="E36" s="60"/>
      <c r="F36" s="80"/>
      <c r="G36" s="81"/>
      <c r="H36" s="81"/>
      <c r="I36" s="81"/>
      <c r="J36" s="81"/>
      <c r="K36" s="82"/>
      <c r="L36" s="83"/>
      <c r="M36" s="84"/>
      <c r="N36" s="85"/>
      <c r="O36" s="86"/>
      <c r="P36" s="86"/>
      <c r="Q36" s="86"/>
      <c r="R36" s="87"/>
      <c r="S36" s="88"/>
      <c r="T36" s="89"/>
      <c r="U36" s="90"/>
      <c r="V36" s="71">
        <f t="shared" si="2"/>
        <v>0</v>
      </c>
      <c r="W36" s="59">
        <f t="shared" si="5"/>
        <v>0</v>
      </c>
      <c r="X36" s="11">
        <f t="shared" si="3"/>
        <v>0</v>
      </c>
      <c r="Y36" s="13"/>
      <c r="Z36" s="13"/>
      <c r="AA36" s="13"/>
      <c r="AB36" s="13"/>
      <c r="AC36" s="13"/>
      <c r="AD36" s="13"/>
      <c r="AE36" s="13"/>
      <c r="AF36" s="13"/>
      <c r="AG36" s="13"/>
      <c r="AH36" s="13"/>
      <c r="AI36" s="13"/>
      <c r="AJ36" s="13"/>
      <c r="AK36" s="13"/>
      <c r="AL36" s="13"/>
      <c r="AM36" s="13"/>
      <c r="AN36" s="13"/>
      <c r="AO36" s="13"/>
      <c r="AP36" s="13"/>
      <c r="AQ36" s="13"/>
      <c r="AR36" s="13"/>
    </row>
    <row r="37" spans="1:44" s="11" customFormat="1" ht="15.75" x14ac:dyDescent="0.25">
      <c r="A37" s="240"/>
      <c r="B37" s="241"/>
      <c r="C37" s="241"/>
      <c r="D37" s="241"/>
      <c r="E37" s="60"/>
      <c r="F37" s="80"/>
      <c r="G37" s="81"/>
      <c r="H37" s="81"/>
      <c r="I37" s="81"/>
      <c r="J37" s="81"/>
      <c r="K37" s="82"/>
      <c r="L37" s="83"/>
      <c r="M37" s="84"/>
      <c r="N37" s="85"/>
      <c r="O37" s="86"/>
      <c r="P37" s="86"/>
      <c r="Q37" s="86"/>
      <c r="R37" s="87"/>
      <c r="S37" s="88"/>
      <c r="T37" s="89"/>
      <c r="U37" s="90"/>
      <c r="V37" s="71">
        <f t="shared" si="2"/>
        <v>0</v>
      </c>
      <c r="W37" s="59">
        <f t="shared" si="5"/>
        <v>0</v>
      </c>
      <c r="X37" s="11">
        <f t="shared" si="3"/>
        <v>0</v>
      </c>
      <c r="Y37" s="13"/>
      <c r="Z37" s="13"/>
      <c r="AA37" s="13"/>
      <c r="AB37" s="13"/>
      <c r="AC37" s="13"/>
      <c r="AD37" s="13"/>
      <c r="AE37" s="13"/>
      <c r="AF37" s="13"/>
      <c r="AG37" s="13"/>
      <c r="AH37" s="13"/>
      <c r="AI37" s="13"/>
      <c r="AJ37" s="13"/>
      <c r="AK37" s="13"/>
      <c r="AL37" s="13"/>
      <c r="AM37" s="13"/>
      <c r="AN37" s="13"/>
      <c r="AO37" s="13"/>
      <c r="AP37" s="13"/>
      <c r="AQ37" s="13"/>
      <c r="AR37" s="13"/>
    </row>
    <row r="38" spans="1:44" s="11" customFormat="1" ht="15.75" x14ac:dyDescent="0.25">
      <c r="A38" s="240"/>
      <c r="B38" s="241"/>
      <c r="C38" s="241"/>
      <c r="D38" s="241"/>
      <c r="E38" s="60"/>
      <c r="F38" s="80"/>
      <c r="G38" s="81"/>
      <c r="H38" s="81"/>
      <c r="I38" s="81"/>
      <c r="J38" s="81"/>
      <c r="K38" s="82"/>
      <c r="L38" s="83"/>
      <c r="M38" s="84"/>
      <c r="N38" s="85"/>
      <c r="O38" s="86"/>
      <c r="P38" s="86"/>
      <c r="Q38" s="86"/>
      <c r="R38" s="87"/>
      <c r="S38" s="88"/>
      <c r="T38" s="89"/>
      <c r="U38" s="90"/>
      <c r="V38" s="71">
        <f t="shared" si="2"/>
        <v>0</v>
      </c>
      <c r="W38" s="59">
        <f t="shared" si="5"/>
        <v>0</v>
      </c>
      <c r="X38" s="11">
        <f t="shared" si="3"/>
        <v>0</v>
      </c>
      <c r="Y38" s="13"/>
      <c r="Z38" s="13"/>
      <c r="AA38" s="13"/>
      <c r="AB38" s="13"/>
      <c r="AC38" s="13"/>
      <c r="AD38" s="13"/>
      <c r="AE38" s="13"/>
      <c r="AF38" s="13"/>
      <c r="AG38" s="13"/>
      <c r="AH38" s="13"/>
      <c r="AI38" s="13"/>
      <c r="AJ38" s="13"/>
      <c r="AK38" s="13"/>
      <c r="AL38" s="13"/>
      <c r="AM38" s="13"/>
      <c r="AN38" s="13"/>
      <c r="AO38" s="13"/>
      <c r="AP38" s="13"/>
      <c r="AQ38" s="13"/>
      <c r="AR38" s="13"/>
    </row>
    <row r="39" spans="1:44" s="11" customFormat="1" ht="15.75" x14ac:dyDescent="0.25">
      <c r="A39" s="240"/>
      <c r="B39" s="241"/>
      <c r="C39" s="241"/>
      <c r="D39" s="241"/>
      <c r="E39" s="60"/>
      <c r="F39" s="80"/>
      <c r="G39" s="81"/>
      <c r="H39" s="81"/>
      <c r="I39" s="81"/>
      <c r="J39" s="81"/>
      <c r="K39" s="82"/>
      <c r="L39" s="83"/>
      <c r="M39" s="84"/>
      <c r="N39" s="77"/>
      <c r="O39" s="78"/>
      <c r="P39" s="78"/>
      <c r="Q39" s="78"/>
      <c r="R39" s="79"/>
      <c r="S39" s="67"/>
      <c r="T39" s="69"/>
      <c r="U39" s="70"/>
      <c r="V39" s="71">
        <f t="shared" si="2"/>
        <v>0</v>
      </c>
      <c r="W39" s="59">
        <f t="shared" si="5"/>
        <v>0</v>
      </c>
      <c r="X39" s="11">
        <f t="shared" si="3"/>
        <v>0</v>
      </c>
      <c r="Y39" s="13"/>
      <c r="Z39" s="13"/>
      <c r="AA39" s="13"/>
      <c r="AB39" s="13"/>
      <c r="AC39" s="13"/>
      <c r="AD39" s="13"/>
      <c r="AE39" s="13"/>
      <c r="AF39" s="13"/>
      <c r="AG39" s="13"/>
      <c r="AH39" s="13"/>
      <c r="AI39" s="13"/>
      <c r="AJ39" s="13"/>
      <c r="AK39" s="13"/>
      <c r="AL39" s="13"/>
      <c r="AM39" s="13"/>
      <c r="AN39" s="13"/>
      <c r="AO39" s="13"/>
      <c r="AP39" s="13"/>
      <c r="AQ39" s="13"/>
      <c r="AR39" s="13"/>
    </row>
    <row r="40" spans="1:44" s="11" customFormat="1" ht="15.75" x14ac:dyDescent="0.25">
      <c r="A40" s="240"/>
      <c r="B40" s="241"/>
      <c r="C40" s="241"/>
      <c r="D40" s="241"/>
      <c r="E40" s="60"/>
      <c r="F40" s="80"/>
      <c r="G40" s="81"/>
      <c r="H40" s="81"/>
      <c r="I40" s="81"/>
      <c r="J40" s="81"/>
      <c r="K40" s="82"/>
      <c r="L40" s="83"/>
      <c r="M40" s="84"/>
      <c r="N40" s="85"/>
      <c r="O40" s="86"/>
      <c r="P40" s="86"/>
      <c r="Q40" s="86"/>
      <c r="R40" s="87"/>
      <c r="S40" s="88"/>
      <c r="T40" s="89"/>
      <c r="U40" s="90"/>
      <c r="V40" s="71">
        <f t="shared" si="2"/>
        <v>0</v>
      </c>
      <c r="W40" s="59">
        <f t="shared" si="5"/>
        <v>0</v>
      </c>
      <c r="X40" s="11">
        <f t="shared" si="3"/>
        <v>0</v>
      </c>
      <c r="Y40" s="13"/>
      <c r="Z40" s="13"/>
      <c r="AA40" s="13"/>
      <c r="AB40" s="13"/>
      <c r="AC40" s="13"/>
      <c r="AD40" s="13"/>
      <c r="AE40" s="13"/>
      <c r="AF40" s="13"/>
      <c r="AG40" s="13"/>
      <c r="AH40" s="13"/>
      <c r="AI40" s="13"/>
      <c r="AJ40" s="13"/>
      <c r="AK40" s="13"/>
      <c r="AL40" s="13"/>
      <c r="AM40" s="13"/>
      <c r="AN40" s="13"/>
      <c r="AO40" s="13"/>
      <c r="AP40" s="13"/>
      <c r="AQ40" s="13"/>
      <c r="AR40" s="13"/>
    </row>
    <row r="41" spans="1:44" s="11" customFormat="1" ht="15.75" x14ac:dyDescent="0.25">
      <c r="A41" s="240"/>
      <c r="B41" s="241"/>
      <c r="C41" s="241"/>
      <c r="D41" s="241"/>
      <c r="E41" s="60"/>
      <c r="F41" s="80"/>
      <c r="G41" s="81"/>
      <c r="H41" s="81"/>
      <c r="I41" s="81"/>
      <c r="J41" s="81"/>
      <c r="K41" s="82"/>
      <c r="L41" s="83"/>
      <c r="M41" s="84"/>
      <c r="N41" s="85"/>
      <c r="O41" s="86"/>
      <c r="P41" s="86"/>
      <c r="Q41" s="86"/>
      <c r="R41" s="87"/>
      <c r="S41" s="88"/>
      <c r="T41" s="89"/>
      <c r="U41" s="90"/>
      <c r="V41" s="71">
        <f t="shared" si="2"/>
        <v>0</v>
      </c>
      <c r="W41" s="59">
        <f t="shared" si="5"/>
        <v>0</v>
      </c>
      <c r="X41" s="11">
        <f t="shared" si="3"/>
        <v>0</v>
      </c>
      <c r="Y41" s="13"/>
      <c r="Z41" s="13"/>
      <c r="AA41" s="13"/>
      <c r="AB41" s="13"/>
      <c r="AC41" s="13"/>
      <c r="AD41" s="13"/>
      <c r="AE41" s="13"/>
      <c r="AF41" s="13"/>
      <c r="AG41" s="13"/>
      <c r="AH41" s="13"/>
      <c r="AI41" s="13"/>
      <c r="AJ41" s="13"/>
      <c r="AK41" s="13"/>
      <c r="AL41" s="13"/>
      <c r="AM41" s="13"/>
      <c r="AN41" s="13"/>
      <c r="AO41" s="13"/>
      <c r="AP41" s="13"/>
      <c r="AQ41" s="13"/>
      <c r="AR41" s="13"/>
    </row>
    <row r="42" spans="1:44" s="11" customFormat="1" ht="15.75" x14ac:dyDescent="0.25">
      <c r="A42" s="240"/>
      <c r="B42" s="241"/>
      <c r="C42" s="241"/>
      <c r="D42" s="241"/>
      <c r="E42" s="60"/>
      <c r="F42" s="80"/>
      <c r="G42" s="81"/>
      <c r="H42" s="81"/>
      <c r="I42" s="81"/>
      <c r="J42" s="81"/>
      <c r="K42" s="82"/>
      <c r="L42" s="83"/>
      <c r="M42" s="84"/>
      <c r="N42" s="85"/>
      <c r="O42" s="86"/>
      <c r="P42" s="86"/>
      <c r="Q42" s="86"/>
      <c r="R42" s="87"/>
      <c r="S42" s="88"/>
      <c r="T42" s="89"/>
      <c r="U42" s="90"/>
      <c r="V42" s="71">
        <f t="shared" si="2"/>
        <v>0</v>
      </c>
      <c r="W42" s="59">
        <f t="shared" si="5"/>
        <v>0</v>
      </c>
      <c r="X42" s="11">
        <f t="shared" si="3"/>
        <v>0</v>
      </c>
      <c r="Y42" s="13"/>
      <c r="Z42" s="13"/>
      <c r="AA42" s="13"/>
      <c r="AB42" s="13"/>
      <c r="AC42" s="13"/>
      <c r="AD42" s="13"/>
      <c r="AE42" s="13"/>
      <c r="AF42" s="13"/>
      <c r="AG42" s="13"/>
      <c r="AH42" s="13"/>
      <c r="AI42" s="13"/>
      <c r="AJ42" s="13"/>
      <c r="AK42" s="13"/>
      <c r="AL42" s="13"/>
      <c r="AM42" s="13"/>
      <c r="AN42" s="13"/>
      <c r="AO42" s="13"/>
      <c r="AP42" s="13"/>
      <c r="AQ42" s="13"/>
      <c r="AR42" s="13"/>
    </row>
    <row r="43" spans="1:44" s="11" customFormat="1" ht="15.75" x14ac:dyDescent="0.25">
      <c r="A43" s="240"/>
      <c r="B43" s="241"/>
      <c r="C43" s="241"/>
      <c r="D43" s="241"/>
      <c r="E43" s="60"/>
      <c r="F43" s="80"/>
      <c r="G43" s="81"/>
      <c r="H43" s="81"/>
      <c r="I43" s="81"/>
      <c r="J43" s="81"/>
      <c r="K43" s="82"/>
      <c r="L43" s="83"/>
      <c r="M43" s="84"/>
      <c r="N43" s="85"/>
      <c r="O43" s="86"/>
      <c r="P43" s="86"/>
      <c r="Q43" s="86"/>
      <c r="R43" s="87"/>
      <c r="S43" s="88"/>
      <c r="T43" s="89"/>
      <c r="U43" s="90"/>
      <c r="V43" s="71">
        <f t="shared" si="2"/>
        <v>0</v>
      </c>
      <c r="W43" s="59">
        <f t="shared" si="5"/>
        <v>0</v>
      </c>
      <c r="X43" s="11">
        <f t="shared" si="3"/>
        <v>0</v>
      </c>
      <c r="Y43" s="13"/>
      <c r="Z43" s="13"/>
      <c r="AA43" s="13"/>
      <c r="AB43" s="13"/>
      <c r="AC43" s="13"/>
      <c r="AD43" s="13"/>
      <c r="AE43" s="13"/>
      <c r="AF43" s="13"/>
      <c r="AG43" s="13"/>
      <c r="AH43" s="13"/>
      <c r="AI43" s="13"/>
      <c r="AJ43" s="13"/>
      <c r="AK43" s="13"/>
      <c r="AL43" s="13"/>
      <c r="AM43" s="13"/>
      <c r="AN43" s="13"/>
      <c r="AO43" s="13"/>
      <c r="AP43" s="13"/>
      <c r="AQ43" s="13"/>
      <c r="AR43" s="13"/>
    </row>
    <row r="44" spans="1:44" s="11" customFormat="1" ht="15.75" x14ac:dyDescent="0.25">
      <c r="A44" s="240"/>
      <c r="B44" s="241"/>
      <c r="C44" s="241"/>
      <c r="D44" s="241"/>
      <c r="E44" s="60"/>
      <c r="F44" s="80"/>
      <c r="G44" s="81"/>
      <c r="H44" s="81"/>
      <c r="I44" s="81"/>
      <c r="J44" s="81"/>
      <c r="K44" s="82"/>
      <c r="L44" s="83"/>
      <c r="M44" s="84"/>
      <c r="N44" s="85"/>
      <c r="O44" s="86"/>
      <c r="P44" s="86"/>
      <c r="Q44" s="86"/>
      <c r="R44" s="87"/>
      <c r="S44" s="88"/>
      <c r="T44" s="89"/>
      <c r="U44" s="90"/>
      <c r="V44" s="71">
        <f t="shared" si="2"/>
        <v>0</v>
      </c>
      <c r="W44" s="59">
        <f t="shared" si="5"/>
        <v>0</v>
      </c>
      <c r="X44" s="11">
        <f t="shared" si="3"/>
        <v>0</v>
      </c>
      <c r="Y44" s="13"/>
      <c r="Z44" s="13"/>
      <c r="AA44" s="13"/>
      <c r="AB44" s="13"/>
      <c r="AC44" s="13"/>
      <c r="AD44" s="13"/>
      <c r="AE44" s="13"/>
      <c r="AF44" s="13"/>
      <c r="AG44" s="13"/>
      <c r="AH44" s="13"/>
      <c r="AI44" s="13"/>
      <c r="AJ44" s="13"/>
      <c r="AK44" s="13"/>
      <c r="AL44" s="13"/>
      <c r="AM44" s="13"/>
      <c r="AN44" s="13"/>
      <c r="AO44" s="13"/>
      <c r="AP44" s="13"/>
      <c r="AQ44" s="13"/>
      <c r="AR44" s="13"/>
    </row>
    <row r="45" spans="1:44" s="11" customFormat="1" ht="15.75" x14ac:dyDescent="0.25">
      <c r="A45" s="240"/>
      <c r="B45" s="241"/>
      <c r="C45" s="241"/>
      <c r="D45" s="241"/>
      <c r="E45" s="60"/>
      <c r="F45" s="80"/>
      <c r="G45" s="81"/>
      <c r="H45" s="81"/>
      <c r="I45" s="81"/>
      <c r="J45" s="81"/>
      <c r="K45" s="82"/>
      <c r="L45" s="83"/>
      <c r="M45" s="84"/>
      <c r="N45" s="85"/>
      <c r="O45" s="86"/>
      <c r="P45" s="86"/>
      <c r="Q45" s="86"/>
      <c r="R45" s="87"/>
      <c r="S45" s="88"/>
      <c r="T45" s="89"/>
      <c r="U45" s="90"/>
      <c r="V45" s="71">
        <f t="shared" si="2"/>
        <v>0</v>
      </c>
      <c r="W45" s="59">
        <f t="shared" si="5"/>
        <v>0</v>
      </c>
      <c r="X45" s="11">
        <f t="shared" si="3"/>
        <v>0</v>
      </c>
      <c r="Y45" s="13"/>
      <c r="Z45" s="13"/>
      <c r="AA45" s="13"/>
      <c r="AB45" s="13"/>
      <c r="AC45" s="13"/>
      <c r="AD45" s="13"/>
      <c r="AE45" s="13"/>
      <c r="AF45" s="13"/>
      <c r="AG45" s="13"/>
      <c r="AH45" s="13"/>
      <c r="AI45" s="13"/>
      <c r="AJ45" s="13"/>
      <c r="AK45" s="13"/>
      <c r="AL45" s="13"/>
      <c r="AM45" s="13"/>
      <c r="AN45" s="13"/>
      <c r="AO45" s="13"/>
      <c r="AP45" s="13"/>
      <c r="AQ45" s="13"/>
      <c r="AR45" s="13"/>
    </row>
    <row r="46" spans="1:44" s="11" customFormat="1" ht="15.75" x14ac:dyDescent="0.25">
      <c r="A46" s="240"/>
      <c r="B46" s="241"/>
      <c r="C46" s="241"/>
      <c r="D46" s="241"/>
      <c r="E46" s="60"/>
      <c r="F46" s="80"/>
      <c r="G46" s="81"/>
      <c r="H46" s="81"/>
      <c r="I46" s="81"/>
      <c r="J46" s="81"/>
      <c r="K46" s="82"/>
      <c r="L46" s="83"/>
      <c r="M46" s="84"/>
      <c r="N46" s="66"/>
      <c r="O46" s="67"/>
      <c r="P46" s="67"/>
      <c r="Q46" s="67"/>
      <c r="R46" s="68"/>
      <c r="S46" s="67"/>
      <c r="T46" s="69"/>
      <c r="U46" s="70"/>
      <c r="V46" s="71">
        <f t="shared" si="2"/>
        <v>0</v>
      </c>
      <c r="W46" s="59">
        <f t="shared" si="5"/>
        <v>0</v>
      </c>
      <c r="X46" s="11">
        <f t="shared" si="3"/>
        <v>0</v>
      </c>
      <c r="Y46" s="13"/>
      <c r="Z46" s="13"/>
      <c r="AA46" s="13"/>
      <c r="AB46" s="13"/>
      <c r="AC46" s="13"/>
      <c r="AD46" s="13"/>
      <c r="AE46" s="13"/>
      <c r="AF46" s="13"/>
      <c r="AG46" s="13"/>
      <c r="AH46" s="13"/>
      <c r="AI46" s="13"/>
      <c r="AJ46" s="13"/>
      <c r="AK46" s="13"/>
      <c r="AL46" s="13"/>
      <c r="AM46" s="13"/>
      <c r="AN46" s="13"/>
      <c r="AO46" s="13"/>
      <c r="AP46" s="13"/>
      <c r="AQ46" s="13"/>
      <c r="AR46" s="13"/>
    </row>
    <row r="47" spans="1:44" s="11" customFormat="1" ht="15.75" x14ac:dyDescent="0.25">
      <c r="A47" s="240"/>
      <c r="B47" s="241"/>
      <c r="C47" s="241"/>
      <c r="D47" s="241"/>
      <c r="E47" s="60"/>
      <c r="F47" s="80"/>
      <c r="G47" s="81"/>
      <c r="H47" s="81"/>
      <c r="I47" s="81"/>
      <c r="J47" s="81"/>
      <c r="K47" s="82"/>
      <c r="L47" s="83"/>
      <c r="M47" s="84"/>
      <c r="N47" s="77"/>
      <c r="O47" s="78"/>
      <c r="P47" s="78"/>
      <c r="Q47" s="78"/>
      <c r="R47" s="79"/>
      <c r="S47" s="67"/>
      <c r="T47" s="69"/>
      <c r="U47" s="70"/>
      <c r="V47" s="71">
        <f t="shared" si="2"/>
        <v>0</v>
      </c>
      <c r="W47" s="59">
        <f t="shared" si="5"/>
        <v>0</v>
      </c>
      <c r="X47" s="11">
        <f t="shared" si="3"/>
        <v>0</v>
      </c>
      <c r="Y47" s="13"/>
      <c r="Z47" s="13"/>
      <c r="AA47" s="13"/>
      <c r="AB47" s="13"/>
      <c r="AC47" s="13"/>
      <c r="AD47" s="13"/>
      <c r="AE47" s="13"/>
      <c r="AF47" s="13"/>
      <c r="AG47" s="13"/>
      <c r="AH47" s="13"/>
      <c r="AI47" s="13"/>
      <c r="AJ47" s="13"/>
      <c r="AK47" s="13"/>
      <c r="AL47" s="13"/>
      <c r="AM47" s="13"/>
      <c r="AN47" s="13"/>
      <c r="AO47" s="13"/>
      <c r="AP47" s="13"/>
      <c r="AQ47" s="13"/>
      <c r="AR47" s="13"/>
    </row>
    <row r="48" spans="1:44" s="11" customFormat="1" ht="15.75" x14ac:dyDescent="0.25">
      <c r="A48" s="240"/>
      <c r="B48" s="241"/>
      <c r="C48" s="241"/>
      <c r="D48" s="241"/>
      <c r="E48" s="60"/>
      <c r="F48" s="80"/>
      <c r="G48" s="81"/>
      <c r="H48" s="81"/>
      <c r="I48" s="81"/>
      <c r="J48" s="81"/>
      <c r="K48" s="82"/>
      <c r="L48" s="83"/>
      <c r="M48" s="84"/>
      <c r="N48" s="85"/>
      <c r="O48" s="86"/>
      <c r="P48" s="86"/>
      <c r="Q48" s="86"/>
      <c r="R48" s="87"/>
      <c r="S48" s="88"/>
      <c r="T48" s="89"/>
      <c r="U48" s="90"/>
      <c r="V48" s="71">
        <f t="shared" si="2"/>
        <v>0</v>
      </c>
      <c r="W48" s="59">
        <f t="shared" si="5"/>
        <v>0</v>
      </c>
      <c r="X48" s="11">
        <f t="shared" si="3"/>
        <v>0</v>
      </c>
      <c r="Y48" s="13"/>
      <c r="Z48" s="13"/>
      <c r="AA48" s="13"/>
      <c r="AB48" s="13"/>
      <c r="AC48" s="13"/>
      <c r="AD48" s="13"/>
      <c r="AE48" s="13"/>
      <c r="AF48" s="13"/>
      <c r="AG48" s="13"/>
      <c r="AH48" s="13"/>
      <c r="AI48" s="13"/>
      <c r="AJ48" s="13"/>
      <c r="AK48" s="13"/>
      <c r="AL48" s="13"/>
      <c r="AM48" s="13"/>
      <c r="AN48" s="13"/>
      <c r="AO48" s="13"/>
      <c r="AP48" s="13"/>
      <c r="AQ48" s="13"/>
      <c r="AR48" s="13"/>
    </row>
    <row r="49" spans="1:44" s="11" customFormat="1" ht="15.75" x14ac:dyDescent="0.25">
      <c r="A49" s="240"/>
      <c r="B49" s="241"/>
      <c r="C49" s="241"/>
      <c r="D49" s="241"/>
      <c r="E49" s="60"/>
      <c r="F49" s="80"/>
      <c r="G49" s="81"/>
      <c r="H49" s="81"/>
      <c r="I49" s="81"/>
      <c r="J49" s="81"/>
      <c r="K49" s="82"/>
      <c r="L49" s="83"/>
      <c r="M49" s="84"/>
      <c r="N49" s="85"/>
      <c r="O49" s="86"/>
      <c r="P49" s="86"/>
      <c r="Q49" s="86"/>
      <c r="R49" s="87"/>
      <c r="S49" s="88"/>
      <c r="T49" s="89"/>
      <c r="U49" s="90"/>
      <c r="V49" s="71">
        <f t="shared" si="2"/>
        <v>0</v>
      </c>
      <c r="W49" s="59">
        <f t="shared" si="5"/>
        <v>0</v>
      </c>
      <c r="X49" s="11">
        <f t="shared" si="3"/>
        <v>0</v>
      </c>
      <c r="Y49" s="13"/>
      <c r="Z49" s="13"/>
      <c r="AA49" s="13"/>
      <c r="AB49" s="13"/>
      <c r="AC49" s="13"/>
      <c r="AD49" s="13"/>
      <c r="AE49" s="13"/>
      <c r="AF49" s="13"/>
      <c r="AG49" s="13"/>
      <c r="AH49" s="13"/>
      <c r="AI49" s="13"/>
      <c r="AJ49" s="13"/>
      <c r="AK49" s="13"/>
      <c r="AL49" s="13"/>
      <c r="AM49" s="13"/>
      <c r="AN49" s="13"/>
      <c r="AO49" s="13"/>
      <c r="AP49" s="13"/>
      <c r="AQ49" s="13"/>
      <c r="AR49" s="13"/>
    </row>
    <row r="50" spans="1:44" s="11" customFormat="1" ht="15.75" x14ac:dyDescent="0.25">
      <c r="A50" s="240"/>
      <c r="B50" s="241"/>
      <c r="C50" s="241"/>
      <c r="D50" s="241"/>
      <c r="E50" s="60"/>
      <c r="F50" s="80"/>
      <c r="G50" s="81"/>
      <c r="H50" s="81"/>
      <c r="I50" s="81"/>
      <c r="J50" s="81"/>
      <c r="K50" s="82"/>
      <c r="L50" s="83"/>
      <c r="M50" s="84"/>
      <c r="N50" s="85"/>
      <c r="O50" s="86"/>
      <c r="P50" s="86"/>
      <c r="Q50" s="86"/>
      <c r="R50" s="87"/>
      <c r="S50" s="88"/>
      <c r="T50" s="89"/>
      <c r="U50" s="90"/>
      <c r="V50" s="71">
        <f t="shared" si="2"/>
        <v>0</v>
      </c>
      <c r="W50" s="59">
        <f t="shared" si="5"/>
        <v>0</v>
      </c>
      <c r="X50" s="11">
        <f t="shared" si="3"/>
        <v>0</v>
      </c>
      <c r="Y50" s="13"/>
      <c r="Z50" s="13"/>
      <c r="AA50" s="13"/>
      <c r="AB50" s="13"/>
      <c r="AC50" s="13"/>
      <c r="AD50" s="13"/>
      <c r="AE50" s="13"/>
      <c r="AF50" s="13"/>
      <c r="AG50" s="13"/>
      <c r="AH50" s="13"/>
      <c r="AI50" s="13"/>
      <c r="AJ50" s="13"/>
      <c r="AK50" s="13"/>
      <c r="AL50" s="13"/>
      <c r="AM50" s="13"/>
      <c r="AN50" s="13"/>
      <c r="AO50" s="13"/>
      <c r="AP50" s="13"/>
      <c r="AQ50" s="13"/>
      <c r="AR50" s="13"/>
    </row>
    <row r="51" spans="1:44" s="11" customFormat="1" ht="15.75" x14ac:dyDescent="0.25">
      <c r="A51" s="240"/>
      <c r="B51" s="241"/>
      <c r="C51" s="241"/>
      <c r="D51" s="241"/>
      <c r="E51" s="60"/>
      <c r="F51" s="80"/>
      <c r="G51" s="81"/>
      <c r="H51" s="81"/>
      <c r="I51" s="81"/>
      <c r="J51" s="81"/>
      <c r="K51" s="82"/>
      <c r="L51" s="83"/>
      <c r="M51" s="84"/>
      <c r="N51" s="85"/>
      <c r="O51" s="86"/>
      <c r="P51" s="86"/>
      <c r="Q51" s="86"/>
      <c r="R51" s="87"/>
      <c r="S51" s="88"/>
      <c r="T51" s="89"/>
      <c r="U51" s="90"/>
      <c r="V51" s="71">
        <f t="shared" si="2"/>
        <v>0</v>
      </c>
      <c r="W51" s="59">
        <f t="shared" si="5"/>
        <v>0</v>
      </c>
      <c r="X51" s="11">
        <f t="shared" si="3"/>
        <v>0</v>
      </c>
      <c r="Y51" s="13"/>
      <c r="Z51" s="13"/>
      <c r="AA51" s="13"/>
      <c r="AB51" s="13"/>
      <c r="AC51" s="13"/>
      <c r="AD51" s="13"/>
      <c r="AE51" s="13"/>
      <c r="AF51" s="13"/>
      <c r="AG51" s="13"/>
      <c r="AH51" s="13"/>
      <c r="AI51" s="13"/>
      <c r="AJ51" s="13"/>
      <c r="AK51" s="13"/>
      <c r="AL51" s="13"/>
      <c r="AM51" s="13"/>
      <c r="AN51" s="13"/>
      <c r="AO51" s="13"/>
      <c r="AP51" s="13"/>
      <c r="AQ51" s="13"/>
      <c r="AR51" s="13"/>
    </row>
    <row r="52" spans="1:44" s="11" customFormat="1" ht="15.75" x14ac:dyDescent="0.25">
      <c r="A52" s="240"/>
      <c r="B52" s="241"/>
      <c r="C52" s="241"/>
      <c r="D52" s="241"/>
      <c r="E52" s="60"/>
      <c r="F52" s="80"/>
      <c r="G52" s="81"/>
      <c r="H52" s="81"/>
      <c r="I52" s="81"/>
      <c r="J52" s="81"/>
      <c r="K52" s="82"/>
      <c r="L52" s="83"/>
      <c r="M52" s="84"/>
      <c r="N52" s="85"/>
      <c r="O52" s="86"/>
      <c r="P52" s="86"/>
      <c r="Q52" s="86"/>
      <c r="R52" s="87"/>
      <c r="S52" s="88"/>
      <c r="T52" s="89"/>
      <c r="U52" s="90"/>
      <c r="V52" s="71">
        <f t="shared" si="2"/>
        <v>0</v>
      </c>
      <c r="W52" s="59">
        <f t="shared" si="5"/>
        <v>0</v>
      </c>
      <c r="X52" s="11">
        <f t="shared" si="3"/>
        <v>0</v>
      </c>
      <c r="Y52" s="13"/>
      <c r="Z52" s="13"/>
      <c r="AA52" s="13"/>
      <c r="AB52" s="13"/>
      <c r="AC52" s="13"/>
      <c r="AD52" s="13"/>
      <c r="AE52" s="13"/>
      <c r="AF52" s="13"/>
      <c r="AG52" s="13"/>
      <c r="AH52" s="13"/>
      <c r="AI52" s="13"/>
      <c r="AJ52" s="13"/>
      <c r="AK52" s="13"/>
      <c r="AL52" s="13"/>
      <c r="AM52" s="13"/>
      <c r="AN52" s="13"/>
      <c r="AO52" s="13"/>
      <c r="AP52" s="13"/>
      <c r="AQ52" s="13"/>
      <c r="AR52" s="13"/>
    </row>
    <row r="53" spans="1:44" s="11" customFormat="1" ht="15.75" x14ac:dyDescent="0.25">
      <c r="A53" s="240"/>
      <c r="B53" s="241"/>
      <c r="C53" s="241"/>
      <c r="D53" s="241"/>
      <c r="E53" s="60"/>
      <c r="F53" s="80"/>
      <c r="G53" s="81"/>
      <c r="H53" s="81"/>
      <c r="I53" s="81"/>
      <c r="J53" s="81"/>
      <c r="K53" s="82"/>
      <c r="L53" s="83"/>
      <c r="M53" s="84"/>
      <c r="N53" s="85"/>
      <c r="O53" s="86"/>
      <c r="P53" s="86"/>
      <c r="Q53" s="86"/>
      <c r="R53" s="87"/>
      <c r="S53" s="88"/>
      <c r="T53" s="89"/>
      <c r="U53" s="90"/>
      <c r="V53" s="71">
        <f t="shared" si="2"/>
        <v>0</v>
      </c>
      <c r="W53" s="59">
        <f t="shared" si="5"/>
        <v>0</v>
      </c>
      <c r="X53" s="11">
        <f t="shared" si="3"/>
        <v>0</v>
      </c>
      <c r="Y53" s="13"/>
      <c r="Z53" s="13"/>
      <c r="AA53" s="13"/>
      <c r="AB53" s="13"/>
      <c r="AC53" s="13"/>
      <c r="AD53" s="13"/>
      <c r="AE53" s="13"/>
      <c r="AF53" s="13"/>
      <c r="AG53" s="13"/>
      <c r="AH53" s="13"/>
      <c r="AI53" s="13"/>
      <c r="AJ53" s="13"/>
      <c r="AK53" s="13"/>
      <c r="AL53" s="13"/>
      <c r="AM53" s="13"/>
      <c r="AN53" s="13"/>
      <c r="AO53" s="13"/>
      <c r="AP53" s="13"/>
      <c r="AQ53" s="13"/>
      <c r="AR53" s="13"/>
    </row>
    <row r="54" spans="1:44" s="11" customFormat="1" ht="15.75" x14ac:dyDescent="0.25">
      <c r="A54" s="240"/>
      <c r="B54" s="241"/>
      <c r="C54" s="241"/>
      <c r="D54" s="241"/>
      <c r="E54" s="60"/>
      <c r="F54" s="80"/>
      <c r="G54" s="81"/>
      <c r="H54" s="81"/>
      <c r="I54" s="81"/>
      <c r="J54" s="81"/>
      <c r="K54" s="82"/>
      <c r="L54" s="83"/>
      <c r="M54" s="84"/>
      <c r="N54" s="85"/>
      <c r="O54" s="86"/>
      <c r="P54" s="86"/>
      <c r="Q54" s="86"/>
      <c r="R54" s="87"/>
      <c r="S54" s="88"/>
      <c r="T54" s="89"/>
      <c r="U54" s="90"/>
      <c r="V54" s="71">
        <f t="shared" si="2"/>
        <v>0</v>
      </c>
      <c r="W54" s="59">
        <f t="shared" si="5"/>
        <v>0</v>
      </c>
      <c r="X54" s="11">
        <f t="shared" si="3"/>
        <v>0</v>
      </c>
      <c r="Y54" s="13"/>
      <c r="Z54" s="13"/>
      <c r="AA54" s="13"/>
      <c r="AB54" s="13"/>
      <c r="AC54" s="13"/>
      <c r="AD54" s="13"/>
      <c r="AE54" s="13"/>
      <c r="AF54" s="13"/>
      <c r="AG54" s="13"/>
      <c r="AH54" s="13"/>
      <c r="AI54" s="13"/>
      <c r="AJ54" s="13"/>
      <c r="AK54" s="13"/>
      <c r="AL54" s="13"/>
      <c r="AM54" s="13"/>
      <c r="AN54" s="13"/>
      <c r="AO54" s="13"/>
      <c r="AP54" s="13"/>
      <c r="AQ54" s="13"/>
      <c r="AR54" s="13"/>
    </row>
    <row r="55" spans="1:44" s="11" customFormat="1" ht="15.75" x14ac:dyDescent="0.25">
      <c r="A55" s="240"/>
      <c r="B55" s="241"/>
      <c r="C55" s="241"/>
      <c r="D55" s="241"/>
      <c r="E55" s="60"/>
      <c r="F55" s="80"/>
      <c r="G55" s="81"/>
      <c r="H55" s="81"/>
      <c r="I55" s="81"/>
      <c r="J55" s="81"/>
      <c r="K55" s="82"/>
      <c r="L55" s="83"/>
      <c r="M55" s="84"/>
      <c r="N55" s="85"/>
      <c r="O55" s="86"/>
      <c r="P55" s="86"/>
      <c r="Q55" s="86"/>
      <c r="R55" s="87"/>
      <c r="S55" s="88"/>
      <c r="T55" s="89"/>
      <c r="U55" s="90"/>
      <c r="V55" s="71">
        <f t="shared" si="2"/>
        <v>0</v>
      </c>
      <c r="W55" s="59">
        <f t="shared" si="5"/>
        <v>0</v>
      </c>
      <c r="X55" s="11">
        <f t="shared" si="3"/>
        <v>0</v>
      </c>
      <c r="Y55" s="13"/>
      <c r="Z55" s="13"/>
      <c r="AA55" s="13"/>
      <c r="AB55" s="13"/>
      <c r="AC55" s="13"/>
      <c r="AD55" s="13"/>
      <c r="AE55" s="13"/>
      <c r="AF55" s="13"/>
      <c r="AG55" s="13"/>
      <c r="AH55" s="13"/>
      <c r="AI55" s="13"/>
      <c r="AJ55" s="13"/>
      <c r="AK55" s="13"/>
      <c r="AL55" s="13"/>
      <c r="AM55" s="13"/>
      <c r="AN55" s="13"/>
      <c r="AO55" s="13"/>
      <c r="AP55" s="13"/>
      <c r="AQ55" s="13"/>
      <c r="AR55" s="13"/>
    </row>
    <row r="56" spans="1:44" s="11" customFormat="1" ht="15.75" x14ac:dyDescent="0.25">
      <c r="A56" s="240"/>
      <c r="B56" s="241"/>
      <c r="C56" s="241"/>
      <c r="D56" s="241"/>
      <c r="E56" s="60"/>
      <c r="F56" s="80"/>
      <c r="G56" s="81"/>
      <c r="H56" s="81"/>
      <c r="I56" s="81"/>
      <c r="J56" s="81"/>
      <c r="K56" s="82"/>
      <c r="L56" s="83"/>
      <c r="M56" s="84"/>
      <c r="N56" s="85"/>
      <c r="O56" s="86"/>
      <c r="P56" s="86"/>
      <c r="Q56" s="86"/>
      <c r="R56" s="87"/>
      <c r="S56" s="88"/>
      <c r="T56" s="89"/>
      <c r="U56" s="90"/>
      <c r="V56" s="71">
        <f t="shared" si="2"/>
        <v>0</v>
      </c>
      <c r="W56" s="59">
        <f t="shared" si="5"/>
        <v>0</v>
      </c>
      <c r="X56" s="11">
        <f t="shared" si="3"/>
        <v>0</v>
      </c>
      <c r="Y56" s="13"/>
      <c r="Z56" s="13"/>
      <c r="AA56" s="13"/>
      <c r="AB56" s="13"/>
      <c r="AC56" s="13"/>
      <c r="AD56" s="13"/>
      <c r="AE56" s="13"/>
      <c r="AF56" s="13"/>
      <c r="AG56" s="13"/>
      <c r="AH56" s="13"/>
      <c r="AI56" s="13"/>
      <c r="AJ56" s="13"/>
      <c r="AK56" s="13"/>
      <c r="AL56" s="13"/>
      <c r="AM56" s="13"/>
      <c r="AN56" s="13"/>
      <c r="AO56" s="13"/>
      <c r="AP56" s="13"/>
      <c r="AQ56" s="13"/>
      <c r="AR56" s="13"/>
    </row>
    <row r="57" spans="1:44" s="11" customFormat="1" ht="15.75" x14ac:dyDescent="0.25">
      <c r="A57" s="240"/>
      <c r="B57" s="241"/>
      <c r="C57" s="241"/>
      <c r="D57" s="241"/>
      <c r="E57" s="60"/>
      <c r="F57" s="80"/>
      <c r="G57" s="81"/>
      <c r="H57" s="81"/>
      <c r="I57" s="81"/>
      <c r="J57" s="81"/>
      <c r="K57" s="82"/>
      <c r="L57" s="83"/>
      <c r="M57" s="84"/>
      <c r="N57" s="85"/>
      <c r="O57" s="86"/>
      <c r="P57" s="86"/>
      <c r="Q57" s="86"/>
      <c r="R57" s="87"/>
      <c r="S57" s="88"/>
      <c r="T57" s="89"/>
      <c r="U57" s="90"/>
      <c r="V57" s="71">
        <f t="shared" si="2"/>
        <v>0</v>
      </c>
      <c r="W57" s="59">
        <f t="shared" si="5"/>
        <v>0</v>
      </c>
      <c r="X57" s="11">
        <f t="shared" si="3"/>
        <v>0</v>
      </c>
      <c r="Y57" s="13"/>
      <c r="Z57" s="13"/>
      <c r="AA57" s="13"/>
      <c r="AB57" s="13"/>
      <c r="AC57" s="13"/>
      <c r="AD57" s="13"/>
      <c r="AE57" s="13"/>
      <c r="AF57" s="13"/>
      <c r="AG57" s="13"/>
      <c r="AH57" s="13"/>
      <c r="AI57" s="13"/>
      <c r="AJ57" s="13"/>
      <c r="AK57" s="13"/>
      <c r="AL57" s="13"/>
      <c r="AM57" s="13"/>
      <c r="AN57" s="13"/>
      <c r="AO57" s="13"/>
      <c r="AP57" s="13"/>
      <c r="AQ57" s="13"/>
      <c r="AR57" s="13"/>
    </row>
    <row r="58" spans="1:44" s="11" customFormat="1" ht="15.75" x14ac:dyDescent="0.25">
      <c r="A58" s="240"/>
      <c r="B58" s="241"/>
      <c r="C58" s="241"/>
      <c r="D58" s="241"/>
      <c r="E58" s="60"/>
      <c r="F58" s="80"/>
      <c r="G58" s="81"/>
      <c r="H58" s="81"/>
      <c r="I58" s="81"/>
      <c r="J58" s="81"/>
      <c r="K58" s="82"/>
      <c r="L58" s="83"/>
      <c r="M58" s="84"/>
      <c r="N58" s="85"/>
      <c r="O58" s="86"/>
      <c r="P58" s="86"/>
      <c r="Q58" s="86"/>
      <c r="R58" s="87"/>
      <c r="S58" s="88"/>
      <c r="T58" s="89"/>
      <c r="U58" s="90"/>
      <c r="V58" s="71">
        <f t="shared" si="2"/>
        <v>0</v>
      </c>
      <c r="W58" s="59">
        <f t="shared" si="5"/>
        <v>0</v>
      </c>
      <c r="X58" s="11">
        <f t="shared" si="3"/>
        <v>0</v>
      </c>
      <c r="Y58" s="13"/>
      <c r="Z58" s="13"/>
      <c r="AA58" s="13"/>
      <c r="AB58" s="13"/>
      <c r="AC58" s="13"/>
      <c r="AD58" s="13"/>
      <c r="AE58" s="13"/>
      <c r="AF58" s="13"/>
      <c r="AG58" s="13"/>
      <c r="AH58" s="13"/>
      <c r="AI58" s="13"/>
      <c r="AJ58" s="13"/>
      <c r="AK58" s="13"/>
      <c r="AL58" s="13"/>
      <c r="AM58" s="13"/>
      <c r="AN58" s="13"/>
      <c r="AO58" s="13"/>
      <c r="AP58" s="13"/>
      <c r="AQ58" s="13"/>
      <c r="AR58" s="13"/>
    </row>
    <row r="59" spans="1:44" s="11" customFormat="1" ht="15.75" x14ac:dyDescent="0.25">
      <c r="A59" s="240"/>
      <c r="B59" s="241"/>
      <c r="C59" s="241"/>
      <c r="D59" s="241"/>
      <c r="E59" s="60"/>
      <c r="F59" s="80"/>
      <c r="G59" s="81"/>
      <c r="H59" s="81"/>
      <c r="I59" s="81"/>
      <c r="J59" s="81"/>
      <c r="K59" s="82"/>
      <c r="L59" s="83"/>
      <c r="M59" s="84"/>
      <c r="N59" s="85"/>
      <c r="O59" s="86"/>
      <c r="P59" s="86"/>
      <c r="Q59" s="86"/>
      <c r="R59" s="87"/>
      <c r="S59" s="88"/>
      <c r="T59" s="89"/>
      <c r="U59" s="90"/>
      <c r="V59" s="71">
        <f t="shared" si="2"/>
        <v>0</v>
      </c>
      <c r="W59" s="59">
        <f t="shared" si="5"/>
        <v>0</v>
      </c>
      <c r="X59" s="11">
        <f t="shared" si="3"/>
        <v>0</v>
      </c>
      <c r="Y59" s="13"/>
      <c r="Z59" s="13"/>
      <c r="AA59" s="13"/>
      <c r="AB59" s="13"/>
      <c r="AC59" s="13"/>
      <c r="AD59" s="13"/>
      <c r="AE59" s="13"/>
      <c r="AF59" s="13"/>
      <c r="AG59" s="13"/>
      <c r="AH59" s="13"/>
      <c r="AI59" s="13"/>
      <c r="AJ59" s="13"/>
      <c r="AK59" s="13"/>
      <c r="AL59" s="13"/>
      <c r="AM59" s="13"/>
      <c r="AN59" s="13"/>
      <c r="AO59" s="13"/>
      <c r="AP59" s="13"/>
      <c r="AQ59" s="13"/>
      <c r="AR59" s="13"/>
    </row>
    <row r="60" spans="1:44" s="11" customFormat="1" ht="15.75" x14ac:dyDescent="0.25">
      <c r="A60" s="240"/>
      <c r="B60" s="241"/>
      <c r="C60" s="241"/>
      <c r="D60" s="241"/>
      <c r="E60" s="60"/>
      <c r="F60" s="80"/>
      <c r="G60" s="81"/>
      <c r="H60" s="81"/>
      <c r="I60" s="81"/>
      <c r="J60" s="81"/>
      <c r="K60" s="82"/>
      <c r="L60" s="83"/>
      <c r="M60" s="84"/>
      <c r="N60" s="66"/>
      <c r="O60" s="67"/>
      <c r="P60" s="67"/>
      <c r="Q60" s="67"/>
      <c r="R60" s="68"/>
      <c r="S60" s="67"/>
      <c r="T60" s="69"/>
      <c r="U60" s="70"/>
      <c r="V60" s="71">
        <f t="shared" si="2"/>
        <v>0</v>
      </c>
      <c r="W60" s="59">
        <f t="shared" si="5"/>
        <v>0</v>
      </c>
      <c r="X60" s="11">
        <f t="shared" si="3"/>
        <v>0</v>
      </c>
      <c r="Y60" s="13"/>
      <c r="Z60" s="13"/>
      <c r="AA60" s="13"/>
      <c r="AB60" s="13"/>
      <c r="AC60" s="13"/>
      <c r="AD60" s="13"/>
      <c r="AE60" s="13"/>
      <c r="AF60" s="13"/>
      <c r="AG60" s="13"/>
      <c r="AH60" s="13"/>
      <c r="AI60" s="13"/>
      <c r="AJ60" s="13"/>
      <c r="AK60" s="13"/>
      <c r="AL60" s="13"/>
      <c r="AM60" s="13"/>
      <c r="AN60" s="13"/>
      <c r="AO60" s="13"/>
      <c r="AP60" s="13"/>
      <c r="AQ60" s="13"/>
      <c r="AR60" s="13"/>
    </row>
    <row r="61" spans="1:44" s="11" customFormat="1" ht="15.75" x14ac:dyDescent="0.25">
      <c r="A61" s="240"/>
      <c r="B61" s="241"/>
      <c r="C61" s="241"/>
      <c r="D61" s="241"/>
      <c r="E61" s="60"/>
      <c r="F61" s="80"/>
      <c r="G61" s="81"/>
      <c r="H61" s="81"/>
      <c r="I61" s="81"/>
      <c r="J61" s="81"/>
      <c r="K61" s="82"/>
      <c r="L61" s="83"/>
      <c r="M61" s="84"/>
      <c r="N61" s="77"/>
      <c r="O61" s="78"/>
      <c r="P61" s="78"/>
      <c r="Q61" s="78"/>
      <c r="R61" s="79"/>
      <c r="S61" s="67"/>
      <c r="T61" s="69"/>
      <c r="U61" s="70"/>
      <c r="V61" s="71">
        <f t="shared" si="2"/>
        <v>0</v>
      </c>
      <c r="W61" s="59">
        <f t="shared" si="5"/>
        <v>0</v>
      </c>
      <c r="X61" s="11">
        <f t="shared" si="3"/>
        <v>0</v>
      </c>
      <c r="Y61" s="13"/>
      <c r="Z61" s="13"/>
      <c r="AA61" s="13"/>
      <c r="AB61" s="13"/>
      <c r="AC61" s="13"/>
      <c r="AD61" s="13"/>
      <c r="AE61" s="13"/>
      <c r="AF61" s="13"/>
      <c r="AG61" s="13"/>
      <c r="AH61" s="13"/>
      <c r="AI61" s="13"/>
      <c r="AJ61" s="13"/>
      <c r="AK61" s="13"/>
      <c r="AL61" s="13"/>
      <c r="AM61" s="13"/>
      <c r="AN61" s="13"/>
      <c r="AO61" s="13"/>
      <c r="AP61" s="13"/>
      <c r="AQ61" s="13"/>
      <c r="AR61" s="13"/>
    </row>
    <row r="62" spans="1:44" s="11" customFormat="1" ht="15.75" x14ac:dyDescent="0.25">
      <c r="A62" s="240"/>
      <c r="B62" s="241"/>
      <c r="C62" s="241"/>
      <c r="D62" s="241"/>
      <c r="E62" s="60"/>
      <c r="F62" s="80"/>
      <c r="G62" s="81"/>
      <c r="H62" s="81"/>
      <c r="I62" s="81"/>
      <c r="J62" s="81"/>
      <c r="K62" s="82"/>
      <c r="L62" s="83"/>
      <c r="M62" s="84"/>
      <c r="N62" s="85"/>
      <c r="O62" s="86"/>
      <c r="P62" s="86"/>
      <c r="Q62" s="86"/>
      <c r="R62" s="87"/>
      <c r="S62" s="88"/>
      <c r="T62" s="89"/>
      <c r="U62" s="90"/>
      <c r="V62" s="71">
        <f t="shared" si="2"/>
        <v>0</v>
      </c>
      <c r="W62" s="59">
        <f t="shared" si="5"/>
        <v>0</v>
      </c>
      <c r="X62" s="11">
        <f t="shared" si="3"/>
        <v>0</v>
      </c>
      <c r="Y62" s="13"/>
      <c r="Z62" s="13"/>
      <c r="AA62" s="13"/>
      <c r="AB62" s="13"/>
      <c r="AC62" s="13"/>
      <c r="AD62" s="13"/>
      <c r="AE62" s="13"/>
      <c r="AF62" s="13"/>
      <c r="AG62" s="13"/>
      <c r="AH62" s="13"/>
      <c r="AI62" s="13"/>
      <c r="AJ62" s="13"/>
      <c r="AK62" s="13"/>
      <c r="AL62" s="13"/>
      <c r="AM62" s="13"/>
      <c r="AN62" s="13"/>
      <c r="AO62" s="13"/>
      <c r="AP62" s="13"/>
      <c r="AQ62" s="13"/>
      <c r="AR62" s="13"/>
    </row>
    <row r="63" spans="1:44" s="11" customFormat="1" ht="15.75" x14ac:dyDescent="0.25">
      <c r="A63" s="240"/>
      <c r="B63" s="241"/>
      <c r="C63" s="241"/>
      <c r="D63" s="241"/>
      <c r="E63" s="60"/>
      <c r="F63" s="80"/>
      <c r="G63" s="81"/>
      <c r="H63" s="81"/>
      <c r="I63" s="81"/>
      <c r="J63" s="81"/>
      <c r="K63" s="82"/>
      <c r="L63" s="83"/>
      <c r="M63" s="84"/>
      <c r="N63" s="85"/>
      <c r="O63" s="86"/>
      <c r="P63" s="86"/>
      <c r="Q63" s="86"/>
      <c r="R63" s="87"/>
      <c r="S63" s="88"/>
      <c r="T63" s="89"/>
      <c r="U63" s="90"/>
      <c r="V63" s="71">
        <f t="shared" si="2"/>
        <v>0</v>
      </c>
      <c r="W63" s="59">
        <f t="shared" si="5"/>
        <v>0</v>
      </c>
      <c r="X63" s="11">
        <f t="shared" si="3"/>
        <v>0</v>
      </c>
      <c r="Y63" s="13"/>
      <c r="Z63" s="13"/>
      <c r="AA63" s="13"/>
      <c r="AB63" s="13"/>
      <c r="AC63" s="13"/>
      <c r="AD63" s="13"/>
      <c r="AE63" s="13"/>
      <c r="AF63" s="13"/>
      <c r="AG63" s="13"/>
      <c r="AH63" s="13"/>
      <c r="AI63" s="13"/>
      <c r="AJ63" s="13"/>
      <c r="AK63" s="13"/>
      <c r="AL63" s="13"/>
      <c r="AM63" s="13"/>
      <c r="AN63" s="13"/>
      <c r="AO63" s="13"/>
      <c r="AP63" s="13"/>
      <c r="AQ63" s="13"/>
      <c r="AR63" s="13"/>
    </row>
    <row r="64" spans="1:44" s="11" customFormat="1" ht="15.75" x14ac:dyDescent="0.25">
      <c r="A64" s="240"/>
      <c r="B64" s="241"/>
      <c r="C64" s="241"/>
      <c r="D64" s="241"/>
      <c r="E64" s="60"/>
      <c r="F64" s="80"/>
      <c r="G64" s="81"/>
      <c r="H64" s="81"/>
      <c r="I64" s="81"/>
      <c r="J64" s="81"/>
      <c r="K64" s="82"/>
      <c r="L64" s="83"/>
      <c r="M64" s="84"/>
      <c r="N64" s="85"/>
      <c r="O64" s="86"/>
      <c r="P64" s="86"/>
      <c r="Q64" s="86"/>
      <c r="R64" s="87"/>
      <c r="S64" s="88"/>
      <c r="T64" s="89"/>
      <c r="U64" s="90"/>
      <c r="V64" s="71">
        <f t="shared" si="2"/>
        <v>0</v>
      </c>
      <c r="W64" s="59">
        <f t="shared" si="5"/>
        <v>0</v>
      </c>
      <c r="X64" s="11">
        <f t="shared" si="3"/>
        <v>0</v>
      </c>
      <c r="Y64" s="13"/>
      <c r="Z64" s="13"/>
      <c r="AA64" s="13"/>
      <c r="AB64" s="13"/>
      <c r="AC64" s="13"/>
      <c r="AD64" s="13"/>
      <c r="AE64" s="13"/>
      <c r="AF64" s="13"/>
      <c r="AG64" s="13"/>
      <c r="AH64" s="13"/>
      <c r="AI64" s="13"/>
      <c r="AJ64" s="13"/>
      <c r="AK64" s="13"/>
      <c r="AL64" s="13"/>
      <c r="AM64" s="13"/>
      <c r="AN64" s="13"/>
      <c r="AO64" s="13"/>
      <c r="AP64" s="13"/>
      <c r="AQ64" s="13"/>
      <c r="AR64" s="13"/>
    </row>
    <row r="65" spans="1:44" s="11" customFormat="1" ht="15.75" x14ac:dyDescent="0.25">
      <c r="A65" s="240"/>
      <c r="B65" s="241"/>
      <c r="C65" s="241"/>
      <c r="D65" s="241"/>
      <c r="E65" s="60"/>
      <c r="F65" s="80"/>
      <c r="G65" s="81"/>
      <c r="H65" s="81"/>
      <c r="I65" s="81"/>
      <c r="J65" s="81"/>
      <c r="K65" s="82"/>
      <c r="L65" s="83"/>
      <c r="M65" s="84"/>
      <c r="N65" s="85"/>
      <c r="O65" s="86"/>
      <c r="P65" s="86"/>
      <c r="Q65" s="86"/>
      <c r="R65" s="87"/>
      <c r="S65" s="88"/>
      <c r="T65" s="89"/>
      <c r="U65" s="90"/>
      <c r="V65" s="71">
        <f t="shared" si="2"/>
        <v>0</v>
      </c>
      <c r="W65" s="59">
        <f t="shared" si="5"/>
        <v>0</v>
      </c>
      <c r="X65" s="11">
        <f t="shared" si="3"/>
        <v>0</v>
      </c>
      <c r="Y65" s="13"/>
      <c r="Z65" s="13"/>
      <c r="AA65" s="13"/>
      <c r="AB65" s="13"/>
      <c r="AC65" s="13"/>
      <c r="AD65" s="13"/>
      <c r="AE65" s="13"/>
      <c r="AF65" s="13"/>
      <c r="AG65" s="13"/>
      <c r="AH65" s="13"/>
      <c r="AI65" s="13"/>
      <c r="AJ65" s="13"/>
      <c r="AK65" s="13"/>
      <c r="AL65" s="13"/>
      <c r="AM65" s="13"/>
      <c r="AN65" s="13"/>
      <c r="AO65" s="13"/>
      <c r="AP65" s="13"/>
      <c r="AQ65" s="13"/>
      <c r="AR65" s="13"/>
    </row>
    <row r="66" spans="1:44" s="11" customFormat="1" ht="15.75" x14ac:dyDescent="0.25">
      <c r="A66" s="240"/>
      <c r="B66" s="241"/>
      <c r="C66" s="241"/>
      <c r="D66" s="241"/>
      <c r="E66" s="60"/>
      <c r="F66" s="80"/>
      <c r="G66" s="81"/>
      <c r="H66" s="81"/>
      <c r="I66" s="81"/>
      <c r="J66" s="81"/>
      <c r="K66" s="82"/>
      <c r="L66" s="83"/>
      <c r="M66" s="84"/>
      <c r="N66" s="85"/>
      <c r="O66" s="86"/>
      <c r="P66" s="86"/>
      <c r="Q66" s="86"/>
      <c r="R66" s="87"/>
      <c r="S66" s="88"/>
      <c r="T66" s="89"/>
      <c r="U66" s="90"/>
      <c r="V66" s="71">
        <f t="shared" si="2"/>
        <v>0</v>
      </c>
      <c r="W66" s="59">
        <f t="shared" si="5"/>
        <v>0</v>
      </c>
      <c r="X66" s="11">
        <f t="shared" si="3"/>
        <v>0</v>
      </c>
      <c r="Y66" s="13"/>
      <c r="Z66" s="13"/>
      <c r="AA66" s="13"/>
      <c r="AB66" s="13"/>
      <c r="AC66" s="13"/>
      <c r="AD66" s="13"/>
      <c r="AE66" s="13"/>
      <c r="AF66" s="13"/>
      <c r="AG66" s="13"/>
      <c r="AH66" s="13"/>
      <c r="AI66" s="13"/>
      <c r="AJ66" s="13"/>
      <c r="AK66" s="13"/>
      <c r="AL66" s="13"/>
      <c r="AM66" s="13"/>
      <c r="AN66" s="13"/>
      <c r="AO66" s="13"/>
      <c r="AP66" s="13"/>
      <c r="AQ66" s="13"/>
      <c r="AR66" s="13"/>
    </row>
    <row r="67" spans="1:44" s="11" customFormat="1" ht="15.75" x14ac:dyDescent="0.25">
      <c r="A67" s="240"/>
      <c r="B67" s="241"/>
      <c r="C67" s="241"/>
      <c r="D67" s="241"/>
      <c r="E67" s="60"/>
      <c r="F67" s="80"/>
      <c r="G67" s="81"/>
      <c r="H67" s="81"/>
      <c r="I67" s="81"/>
      <c r="J67" s="81"/>
      <c r="K67" s="82"/>
      <c r="L67" s="83"/>
      <c r="M67" s="84"/>
      <c r="N67" s="85"/>
      <c r="O67" s="86"/>
      <c r="P67" s="86"/>
      <c r="Q67" s="86"/>
      <c r="R67" s="87"/>
      <c r="S67" s="88"/>
      <c r="T67" s="89"/>
      <c r="U67" s="90"/>
      <c r="V67" s="71">
        <f t="shared" si="2"/>
        <v>0</v>
      </c>
      <c r="W67" s="59">
        <f t="shared" si="5"/>
        <v>0</v>
      </c>
      <c r="X67" s="11">
        <f t="shared" si="3"/>
        <v>0</v>
      </c>
      <c r="Y67" s="13"/>
      <c r="Z67" s="13"/>
      <c r="AA67" s="13"/>
      <c r="AB67" s="13"/>
      <c r="AC67" s="13"/>
      <c r="AD67" s="13"/>
      <c r="AE67" s="13"/>
      <c r="AF67" s="13"/>
      <c r="AG67" s="13"/>
      <c r="AH67" s="13"/>
      <c r="AI67" s="13"/>
      <c r="AJ67" s="13"/>
      <c r="AK67" s="13"/>
      <c r="AL67" s="13"/>
      <c r="AM67" s="13"/>
      <c r="AN67" s="13"/>
      <c r="AO67" s="13"/>
      <c r="AP67" s="13"/>
      <c r="AQ67" s="13"/>
      <c r="AR67" s="13"/>
    </row>
    <row r="68" spans="1:44" s="11" customFormat="1" ht="15.75" x14ac:dyDescent="0.25">
      <c r="A68" s="240"/>
      <c r="B68" s="241"/>
      <c r="C68" s="241"/>
      <c r="D68" s="241"/>
      <c r="E68" s="60"/>
      <c r="F68" s="80"/>
      <c r="G68" s="81"/>
      <c r="H68" s="81"/>
      <c r="I68" s="81"/>
      <c r="J68" s="81"/>
      <c r="K68" s="82"/>
      <c r="L68" s="83"/>
      <c r="M68" s="84"/>
      <c r="N68" s="77"/>
      <c r="O68" s="78"/>
      <c r="P68" s="78"/>
      <c r="Q68" s="78"/>
      <c r="R68" s="79"/>
      <c r="S68" s="67"/>
      <c r="T68" s="69"/>
      <c r="U68" s="70"/>
      <c r="V68" s="71">
        <f t="shared" si="2"/>
        <v>0</v>
      </c>
      <c r="W68" s="59">
        <f t="shared" si="5"/>
        <v>0</v>
      </c>
      <c r="X68" s="11">
        <f t="shared" si="3"/>
        <v>0</v>
      </c>
      <c r="Y68" s="13"/>
      <c r="Z68" s="13"/>
      <c r="AA68" s="13"/>
      <c r="AB68" s="13"/>
      <c r="AC68" s="13"/>
      <c r="AD68" s="13"/>
      <c r="AE68" s="13"/>
      <c r="AF68" s="13"/>
      <c r="AG68" s="13"/>
      <c r="AH68" s="13"/>
      <c r="AI68" s="13"/>
      <c r="AJ68" s="13"/>
      <c r="AK68" s="13"/>
      <c r="AL68" s="13"/>
      <c r="AM68" s="13"/>
      <c r="AN68" s="13"/>
      <c r="AO68" s="13"/>
      <c r="AP68" s="13"/>
      <c r="AQ68" s="13"/>
      <c r="AR68" s="13"/>
    </row>
    <row r="69" spans="1:44" s="11" customFormat="1" ht="15.75" x14ac:dyDescent="0.25">
      <c r="A69" s="240"/>
      <c r="B69" s="241"/>
      <c r="C69" s="241"/>
      <c r="D69" s="241"/>
      <c r="E69" s="60"/>
      <c r="F69" s="80"/>
      <c r="G69" s="81"/>
      <c r="H69" s="81"/>
      <c r="I69" s="81"/>
      <c r="J69" s="81"/>
      <c r="K69" s="82"/>
      <c r="L69" s="83"/>
      <c r="M69" s="84"/>
      <c r="N69" s="85"/>
      <c r="O69" s="86"/>
      <c r="P69" s="86"/>
      <c r="Q69" s="86"/>
      <c r="R69" s="87"/>
      <c r="S69" s="88"/>
      <c r="T69" s="89"/>
      <c r="U69" s="90"/>
      <c r="V69" s="71">
        <f t="shared" si="2"/>
        <v>0</v>
      </c>
      <c r="W69" s="59">
        <f t="shared" si="5"/>
        <v>0</v>
      </c>
      <c r="X69" s="11">
        <f t="shared" si="3"/>
        <v>0</v>
      </c>
      <c r="Y69" s="13"/>
      <c r="Z69" s="13"/>
      <c r="AA69" s="13"/>
      <c r="AB69" s="13"/>
      <c r="AC69" s="13"/>
      <c r="AD69" s="13"/>
      <c r="AE69" s="13"/>
      <c r="AF69" s="13"/>
      <c r="AG69" s="13"/>
      <c r="AH69" s="13"/>
      <c r="AI69" s="13"/>
      <c r="AJ69" s="13"/>
      <c r="AK69" s="13"/>
      <c r="AL69" s="13"/>
      <c r="AM69" s="13"/>
      <c r="AN69" s="13"/>
      <c r="AO69" s="13"/>
      <c r="AP69" s="13"/>
      <c r="AQ69" s="13"/>
      <c r="AR69" s="13"/>
    </row>
    <row r="70" spans="1:44" s="11" customFormat="1" ht="15.75" x14ac:dyDescent="0.25">
      <c r="A70" s="240"/>
      <c r="B70" s="241"/>
      <c r="C70" s="241"/>
      <c r="D70" s="241"/>
      <c r="E70" s="60"/>
      <c r="F70" s="80"/>
      <c r="G70" s="81"/>
      <c r="H70" s="81"/>
      <c r="I70" s="81"/>
      <c r="J70" s="81"/>
      <c r="K70" s="82"/>
      <c r="L70" s="83"/>
      <c r="M70" s="84"/>
      <c r="N70" s="85"/>
      <c r="O70" s="86"/>
      <c r="P70" s="86"/>
      <c r="Q70" s="86"/>
      <c r="R70" s="87"/>
      <c r="S70" s="88"/>
      <c r="T70" s="89"/>
      <c r="U70" s="90"/>
      <c r="V70" s="71">
        <f t="shared" si="2"/>
        <v>0</v>
      </c>
      <c r="W70" s="59">
        <f t="shared" si="5"/>
        <v>0</v>
      </c>
      <c r="X70" s="11">
        <f t="shared" si="3"/>
        <v>0</v>
      </c>
      <c r="Y70" s="13"/>
      <c r="Z70" s="13"/>
      <c r="AA70" s="13"/>
      <c r="AB70" s="13"/>
      <c r="AC70" s="13"/>
      <c r="AD70" s="13"/>
      <c r="AE70" s="13"/>
      <c r="AF70" s="13"/>
      <c r="AG70" s="13"/>
      <c r="AH70" s="13"/>
      <c r="AI70" s="13"/>
      <c r="AJ70" s="13"/>
      <c r="AK70" s="13"/>
      <c r="AL70" s="13"/>
      <c r="AM70" s="13"/>
      <c r="AN70" s="13"/>
      <c r="AO70" s="13"/>
      <c r="AP70" s="13"/>
      <c r="AQ70" s="13"/>
      <c r="AR70" s="13"/>
    </row>
    <row r="71" spans="1:44" s="11" customFormat="1" ht="15.75" x14ac:dyDescent="0.25">
      <c r="A71" s="240"/>
      <c r="B71" s="241"/>
      <c r="C71" s="241"/>
      <c r="D71" s="241"/>
      <c r="E71" s="60"/>
      <c r="F71" s="80"/>
      <c r="G71" s="81"/>
      <c r="H71" s="81"/>
      <c r="I71" s="81"/>
      <c r="J71" s="81"/>
      <c r="K71" s="82"/>
      <c r="L71" s="83"/>
      <c r="M71" s="84"/>
      <c r="N71" s="85"/>
      <c r="O71" s="86"/>
      <c r="P71" s="86"/>
      <c r="Q71" s="86"/>
      <c r="R71" s="87"/>
      <c r="S71" s="88"/>
      <c r="T71" s="89"/>
      <c r="U71" s="90"/>
      <c r="V71" s="71">
        <f t="shared" si="2"/>
        <v>0</v>
      </c>
      <c r="W71" s="59">
        <f t="shared" si="5"/>
        <v>0</v>
      </c>
      <c r="X71" s="11">
        <f t="shared" si="3"/>
        <v>0</v>
      </c>
      <c r="Y71" s="13"/>
      <c r="Z71" s="13"/>
      <c r="AA71" s="13"/>
      <c r="AB71" s="13"/>
      <c r="AC71" s="13"/>
      <c r="AD71" s="13"/>
      <c r="AE71" s="13"/>
      <c r="AF71" s="13"/>
      <c r="AG71" s="13"/>
      <c r="AH71" s="13"/>
      <c r="AI71" s="13"/>
      <c r="AJ71" s="13"/>
      <c r="AK71" s="13"/>
      <c r="AL71" s="13"/>
      <c r="AM71" s="13"/>
      <c r="AN71" s="13"/>
      <c r="AO71" s="13"/>
      <c r="AP71" s="13"/>
      <c r="AQ71" s="13"/>
      <c r="AR71" s="13"/>
    </row>
    <row r="72" spans="1:44" s="11" customFormat="1" ht="15.75" x14ac:dyDescent="0.25">
      <c r="A72" s="240"/>
      <c r="B72" s="241"/>
      <c r="C72" s="241"/>
      <c r="D72" s="241"/>
      <c r="E72" s="60"/>
      <c r="F72" s="80"/>
      <c r="G72" s="81"/>
      <c r="H72" s="81"/>
      <c r="I72" s="81"/>
      <c r="J72" s="81"/>
      <c r="K72" s="82"/>
      <c r="L72" s="83"/>
      <c r="M72" s="84"/>
      <c r="N72" s="85"/>
      <c r="O72" s="86"/>
      <c r="P72" s="86"/>
      <c r="Q72" s="86"/>
      <c r="R72" s="87"/>
      <c r="S72" s="88"/>
      <c r="T72" s="89"/>
      <c r="U72" s="90"/>
      <c r="V72" s="71">
        <f t="shared" si="2"/>
        <v>0</v>
      </c>
      <c r="W72" s="59">
        <f t="shared" si="5"/>
        <v>0</v>
      </c>
      <c r="X72" s="11">
        <f t="shared" si="3"/>
        <v>0</v>
      </c>
      <c r="Y72" s="13"/>
      <c r="Z72" s="13"/>
      <c r="AA72" s="13"/>
      <c r="AB72" s="13"/>
      <c r="AC72" s="13"/>
      <c r="AD72" s="13"/>
      <c r="AE72" s="13"/>
      <c r="AF72" s="13"/>
      <c r="AG72" s="13"/>
      <c r="AH72" s="13"/>
      <c r="AI72" s="13"/>
      <c r="AJ72" s="13"/>
      <c r="AK72" s="13"/>
      <c r="AL72" s="13"/>
      <c r="AM72" s="13"/>
      <c r="AN72" s="13"/>
      <c r="AO72" s="13"/>
      <c r="AP72" s="13"/>
      <c r="AQ72" s="13"/>
      <c r="AR72" s="13"/>
    </row>
    <row r="73" spans="1:44" s="11" customFormat="1" ht="15.75" x14ac:dyDescent="0.25">
      <c r="A73" s="240"/>
      <c r="B73" s="241"/>
      <c r="C73" s="241"/>
      <c r="D73" s="241"/>
      <c r="E73" s="60"/>
      <c r="F73" s="80"/>
      <c r="G73" s="81"/>
      <c r="H73" s="81"/>
      <c r="I73" s="81"/>
      <c r="J73" s="81"/>
      <c r="K73" s="82"/>
      <c r="L73" s="83"/>
      <c r="M73" s="84"/>
      <c r="N73" s="85"/>
      <c r="O73" s="86"/>
      <c r="P73" s="86"/>
      <c r="Q73" s="86"/>
      <c r="R73" s="87"/>
      <c r="S73" s="88"/>
      <c r="T73" s="89"/>
      <c r="U73" s="90"/>
      <c r="V73" s="71">
        <f t="shared" si="2"/>
        <v>0</v>
      </c>
      <c r="W73" s="59">
        <f t="shared" si="5"/>
        <v>0</v>
      </c>
      <c r="X73" s="11">
        <f t="shared" si="3"/>
        <v>0</v>
      </c>
      <c r="Y73" s="13"/>
      <c r="Z73" s="13"/>
      <c r="AA73" s="13"/>
      <c r="AB73" s="13"/>
      <c r="AC73" s="13"/>
      <c r="AD73" s="13"/>
      <c r="AE73" s="13"/>
      <c r="AF73" s="13"/>
      <c r="AG73" s="13"/>
      <c r="AH73" s="13"/>
      <c r="AI73" s="13"/>
      <c r="AJ73" s="13"/>
      <c r="AK73" s="13"/>
      <c r="AL73" s="13"/>
      <c r="AM73" s="13"/>
      <c r="AN73" s="13"/>
      <c r="AO73" s="13"/>
      <c r="AP73" s="13"/>
      <c r="AQ73" s="13"/>
      <c r="AR73" s="13"/>
    </row>
    <row r="74" spans="1:44" s="11" customFormat="1" ht="15.75" x14ac:dyDescent="0.25">
      <c r="A74" s="240"/>
      <c r="B74" s="241"/>
      <c r="C74" s="241"/>
      <c r="D74" s="241"/>
      <c r="E74" s="60"/>
      <c r="F74" s="80"/>
      <c r="G74" s="81"/>
      <c r="H74" s="81"/>
      <c r="I74" s="81"/>
      <c r="J74" s="81"/>
      <c r="K74" s="82"/>
      <c r="L74" s="83"/>
      <c r="M74" s="84"/>
      <c r="N74" s="85"/>
      <c r="O74" s="86"/>
      <c r="P74" s="86"/>
      <c r="Q74" s="86"/>
      <c r="R74" s="87"/>
      <c r="S74" s="88"/>
      <c r="T74" s="89"/>
      <c r="U74" s="90"/>
      <c r="V74" s="71">
        <f t="shared" si="2"/>
        <v>0</v>
      </c>
      <c r="W74" s="59">
        <f t="shared" si="5"/>
        <v>0</v>
      </c>
      <c r="X74" s="11">
        <f t="shared" si="3"/>
        <v>0</v>
      </c>
      <c r="Y74" s="13"/>
      <c r="Z74" s="13"/>
      <c r="AA74" s="13"/>
      <c r="AB74" s="13"/>
      <c r="AC74" s="13"/>
      <c r="AD74" s="13"/>
      <c r="AE74" s="13"/>
      <c r="AF74" s="13"/>
      <c r="AG74" s="13"/>
      <c r="AH74" s="13"/>
      <c r="AI74" s="13"/>
      <c r="AJ74" s="13"/>
      <c r="AK74" s="13"/>
      <c r="AL74" s="13"/>
      <c r="AM74" s="13"/>
      <c r="AN74" s="13"/>
      <c r="AO74" s="13"/>
      <c r="AP74" s="13"/>
      <c r="AQ74" s="13"/>
      <c r="AR74" s="13"/>
    </row>
    <row r="75" spans="1:44" s="11" customFormat="1" ht="15.75" x14ac:dyDescent="0.25">
      <c r="A75" s="240"/>
      <c r="B75" s="241"/>
      <c r="C75" s="241"/>
      <c r="D75" s="241"/>
      <c r="E75" s="60"/>
      <c r="F75" s="80"/>
      <c r="G75" s="81"/>
      <c r="H75" s="81"/>
      <c r="I75" s="81"/>
      <c r="J75" s="81"/>
      <c r="K75" s="82"/>
      <c r="L75" s="83"/>
      <c r="M75" s="84"/>
      <c r="N75" s="66"/>
      <c r="O75" s="67"/>
      <c r="P75" s="67"/>
      <c r="Q75" s="67"/>
      <c r="R75" s="68"/>
      <c r="S75" s="67"/>
      <c r="T75" s="69"/>
      <c r="U75" s="70"/>
      <c r="V75" s="71">
        <f t="shared" si="2"/>
        <v>0</v>
      </c>
      <c r="W75" s="59">
        <f t="shared" si="5"/>
        <v>0</v>
      </c>
      <c r="X75" s="11">
        <f t="shared" si="3"/>
        <v>0</v>
      </c>
      <c r="Y75" s="13"/>
      <c r="Z75" s="13"/>
      <c r="AA75" s="13"/>
      <c r="AB75" s="13"/>
      <c r="AC75" s="13"/>
      <c r="AD75" s="13"/>
      <c r="AE75" s="13"/>
      <c r="AF75" s="13"/>
      <c r="AG75" s="13"/>
      <c r="AH75" s="13"/>
      <c r="AI75" s="13"/>
      <c r="AJ75" s="13"/>
      <c r="AK75" s="13"/>
      <c r="AL75" s="13"/>
      <c r="AM75" s="13"/>
      <c r="AN75" s="13"/>
      <c r="AO75" s="13"/>
      <c r="AP75" s="13"/>
      <c r="AQ75" s="13"/>
      <c r="AR75" s="13"/>
    </row>
    <row r="76" spans="1:44" s="11" customFormat="1" ht="15.75" x14ac:dyDescent="0.25">
      <c r="A76" s="240"/>
      <c r="B76" s="241"/>
      <c r="C76" s="241"/>
      <c r="D76" s="241"/>
      <c r="E76" s="60"/>
      <c r="F76" s="80"/>
      <c r="G76" s="81"/>
      <c r="H76" s="81"/>
      <c r="I76" s="81"/>
      <c r="J76" s="81"/>
      <c r="K76" s="82"/>
      <c r="L76" s="83"/>
      <c r="M76" s="84"/>
      <c r="N76" s="77"/>
      <c r="O76" s="78"/>
      <c r="P76" s="78"/>
      <c r="Q76" s="78"/>
      <c r="R76" s="79"/>
      <c r="S76" s="67"/>
      <c r="T76" s="69"/>
      <c r="U76" s="70"/>
      <c r="V76" s="71">
        <f t="shared" si="2"/>
        <v>0</v>
      </c>
      <c r="W76" s="59">
        <f t="shared" si="5"/>
        <v>0</v>
      </c>
      <c r="X76" s="11">
        <f t="shared" si="3"/>
        <v>0</v>
      </c>
      <c r="Y76" s="13"/>
      <c r="Z76" s="13"/>
      <c r="AA76" s="13"/>
      <c r="AB76" s="13"/>
      <c r="AC76" s="13"/>
      <c r="AD76" s="13"/>
      <c r="AE76" s="13"/>
      <c r="AF76" s="13"/>
      <c r="AG76" s="13"/>
      <c r="AH76" s="13"/>
      <c r="AI76" s="13"/>
      <c r="AJ76" s="13"/>
      <c r="AK76" s="13"/>
      <c r="AL76" s="13"/>
      <c r="AM76" s="13"/>
      <c r="AN76" s="13"/>
      <c r="AO76" s="13"/>
      <c r="AP76" s="13"/>
      <c r="AQ76" s="13"/>
      <c r="AR76" s="13"/>
    </row>
    <row r="77" spans="1:44" s="11" customFormat="1" ht="15.75" x14ac:dyDescent="0.25">
      <c r="A77" s="240"/>
      <c r="B77" s="241"/>
      <c r="C77" s="241"/>
      <c r="D77" s="241"/>
      <c r="E77" s="60"/>
      <c r="F77" s="80"/>
      <c r="G77" s="81"/>
      <c r="H77" s="81"/>
      <c r="I77" s="81"/>
      <c r="J77" s="81"/>
      <c r="K77" s="82"/>
      <c r="L77" s="83"/>
      <c r="M77" s="84"/>
      <c r="N77" s="85"/>
      <c r="O77" s="86"/>
      <c r="P77" s="86"/>
      <c r="Q77" s="86"/>
      <c r="R77" s="87"/>
      <c r="S77" s="88"/>
      <c r="T77" s="89"/>
      <c r="U77" s="90"/>
      <c r="V77" s="71">
        <f t="shared" si="2"/>
        <v>0</v>
      </c>
      <c r="W77" s="59">
        <f t="shared" si="5"/>
        <v>0</v>
      </c>
      <c r="X77" s="11">
        <f t="shared" si="3"/>
        <v>0</v>
      </c>
      <c r="Y77" s="13"/>
      <c r="Z77" s="13"/>
      <c r="AA77" s="13"/>
      <c r="AB77" s="13"/>
      <c r="AC77" s="13"/>
      <c r="AD77" s="13"/>
      <c r="AE77" s="13"/>
      <c r="AF77" s="13"/>
      <c r="AG77" s="13"/>
      <c r="AH77" s="13"/>
      <c r="AI77" s="13"/>
      <c r="AJ77" s="13"/>
      <c r="AK77" s="13"/>
      <c r="AL77" s="13"/>
      <c r="AM77" s="13"/>
      <c r="AN77" s="13"/>
      <c r="AO77" s="13"/>
      <c r="AP77" s="13"/>
      <c r="AQ77" s="13"/>
      <c r="AR77" s="13"/>
    </row>
    <row r="78" spans="1:44" s="11" customFormat="1" ht="15.75" x14ac:dyDescent="0.25">
      <c r="A78" s="240"/>
      <c r="B78" s="241"/>
      <c r="C78" s="241"/>
      <c r="D78" s="241"/>
      <c r="E78" s="60"/>
      <c r="F78" s="80"/>
      <c r="G78" s="81"/>
      <c r="H78" s="81"/>
      <c r="I78" s="81"/>
      <c r="J78" s="81"/>
      <c r="K78" s="82"/>
      <c r="L78" s="83"/>
      <c r="M78" s="84"/>
      <c r="N78" s="85"/>
      <c r="O78" s="86"/>
      <c r="P78" s="86"/>
      <c r="Q78" s="86"/>
      <c r="R78" s="87"/>
      <c r="S78" s="88"/>
      <c r="T78" s="89"/>
      <c r="U78" s="90"/>
      <c r="V78" s="71">
        <f t="shared" si="2"/>
        <v>0</v>
      </c>
      <c r="W78" s="59">
        <f t="shared" si="5"/>
        <v>0</v>
      </c>
      <c r="X78" s="11">
        <f t="shared" si="3"/>
        <v>0</v>
      </c>
      <c r="Y78" s="13"/>
      <c r="Z78" s="13"/>
      <c r="AA78" s="13"/>
      <c r="AB78" s="13"/>
      <c r="AC78" s="13"/>
      <c r="AD78" s="13"/>
      <c r="AE78" s="13"/>
      <c r="AF78" s="13"/>
      <c r="AG78" s="13"/>
      <c r="AH78" s="13"/>
      <c r="AI78" s="13"/>
      <c r="AJ78" s="13"/>
      <c r="AK78" s="13"/>
      <c r="AL78" s="13"/>
      <c r="AM78" s="13"/>
      <c r="AN78" s="13"/>
      <c r="AO78" s="13"/>
      <c r="AP78" s="13"/>
      <c r="AQ78" s="13"/>
      <c r="AR78" s="13"/>
    </row>
    <row r="79" spans="1:44" s="11" customFormat="1" ht="15.75" x14ac:dyDescent="0.25">
      <c r="A79" s="240"/>
      <c r="B79" s="241"/>
      <c r="C79" s="241"/>
      <c r="D79" s="241"/>
      <c r="E79" s="60"/>
      <c r="F79" s="80"/>
      <c r="G79" s="81"/>
      <c r="H79" s="81"/>
      <c r="I79" s="81"/>
      <c r="J79" s="81"/>
      <c r="K79" s="82"/>
      <c r="L79" s="83"/>
      <c r="M79" s="84"/>
      <c r="N79" s="85"/>
      <c r="O79" s="86"/>
      <c r="P79" s="86"/>
      <c r="Q79" s="86"/>
      <c r="R79" s="87"/>
      <c r="S79" s="88"/>
      <c r="T79" s="89"/>
      <c r="U79" s="90"/>
      <c r="V79" s="71">
        <f t="shared" si="2"/>
        <v>0</v>
      </c>
      <c r="W79" s="59">
        <f t="shared" si="5"/>
        <v>0</v>
      </c>
      <c r="X79" s="11">
        <f t="shared" si="3"/>
        <v>0</v>
      </c>
      <c r="Y79" s="13"/>
      <c r="Z79" s="13"/>
      <c r="AA79" s="13"/>
      <c r="AB79" s="13"/>
      <c r="AC79" s="13"/>
      <c r="AD79" s="13"/>
      <c r="AE79" s="13"/>
      <c r="AF79" s="13"/>
      <c r="AG79" s="13"/>
      <c r="AH79" s="13"/>
      <c r="AI79" s="13"/>
      <c r="AJ79" s="13"/>
      <c r="AK79" s="13"/>
      <c r="AL79" s="13"/>
      <c r="AM79" s="13"/>
      <c r="AN79" s="13"/>
      <c r="AO79" s="13"/>
      <c r="AP79" s="13"/>
      <c r="AQ79" s="13"/>
      <c r="AR79" s="13"/>
    </row>
    <row r="80" spans="1:44" s="11" customFormat="1" ht="15.75" x14ac:dyDescent="0.25">
      <c r="A80" s="240"/>
      <c r="B80" s="241"/>
      <c r="C80" s="241"/>
      <c r="D80" s="241"/>
      <c r="E80" s="60"/>
      <c r="F80" s="80"/>
      <c r="G80" s="81"/>
      <c r="H80" s="81"/>
      <c r="I80" s="81"/>
      <c r="J80" s="81"/>
      <c r="K80" s="82"/>
      <c r="L80" s="83"/>
      <c r="M80" s="84"/>
      <c r="N80" s="85"/>
      <c r="O80" s="86"/>
      <c r="P80" s="86"/>
      <c r="Q80" s="86"/>
      <c r="R80" s="87"/>
      <c r="S80" s="88"/>
      <c r="T80" s="89"/>
      <c r="U80" s="90"/>
      <c r="V80" s="71">
        <f t="shared" si="2"/>
        <v>0</v>
      </c>
      <c r="W80" s="59">
        <f t="shared" si="5"/>
        <v>0</v>
      </c>
      <c r="X80" s="11">
        <f t="shared" si="3"/>
        <v>0</v>
      </c>
      <c r="Y80" s="13"/>
      <c r="Z80" s="13"/>
      <c r="AA80" s="13"/>
      <c r="AB80" s="13"/>
      <c r="AC80" s="13"/>
      <c r="AD80" s="13"/>
      <c r="AE80" s="13"/>
      <c r="AF80" s="13"/>
      <c r="AG80" s="13"/>
      <c r="AH80" s="13"/>
      <c r="AI80" s="13"/>
      <c r="AJ80" s="13"/>
      <c r="AK80" s="13"/>
      <c r="AL80" s="13"/>
      <c r="AM80" s="13"/>
      <c r="AN80" s="13"/>
      <c r="AO80" s="13"/>
      <c r="AP80" s="13"/>
      <c r="AQ80" s="13"/>
      <c r="AR80" s="13"/>
    </row>
    <row r="81" spans="1:44" s="11" customFormat="1" ht="15.75" x14ac:dyDescent="0.25">
      <c r="A81" s="240"/>
      <c r="B81" s="241"/>
      <c r="C81" s="241"/>
      <c r="D81" s="241"/>
      <c r="E81" s="60"/>
      <c r="F81" s="80"/>
      <c r="G81" s="81"/>
      <c r="H81" s="81"/>
      <c r="I81" s="81"/>
      <c r="J81" s="81"/>
      <c r="K81" s="82"/>
      <c r="L81" s="83"/>
      <c r="M81" s="84"/>
      <c r="N81" s="85"/>
      <c r="O81" s="86"/>
      <c r="P81" s="86"/>
      <c r="Q81" s="86"/>
      <c r="R81" s="87"/>
      <c r="S81" s="88"/>
      <c r="T81" s="89"/>
      <c r="U81" s="90"/>
      <c r="V81" s="71">
        <f t="shared" si="2"/>
        <v>0</v>
      </c>
      <c r="W81" s="59">
        <f t="shared" si="5"/>
        <v>0</v>
      </c>
      <c r="X81" s="11">
        <f t="shared" si="3"/>
        <v>0</v>
      </c>
      <c r="Y81" s="13"/>
      <c r="Z81" s="13"/>
      <c r="AA81" s="13"/>
      <c r="AB81" s="13"/>
      <c r="AC81" s="13"/>
      <c r="AD81" s="13"/>
      <c r="AE81" s="13"/>
      <c r="AF81" s="13"/>
      <c r="AG81" s="13"/>
      <c r="AH81" s="13"/>
      <c r="AI81" s="13"/>
      <c r="AJ81" s="13"/>
      <c r="AK81" s="13"/>
      <c r="AL81" s="13"/>
      <c r="AM81" s="13"/>
      <c r="AN81" s="13"/>
      <c r="AO81" s="13"/>
      <c r="AP81" s="13"/>
      <c r="AQ81" s="13"/>
      <c r="AR81" s="13"/>
    </row>
    <row r="82" spans="1:44" s="11" customFormat="1" ht="15.75" x14ac:dyDescent="0.25">
      <c r="A82" s="240"/>
      <c r="B82" s="241"/>
      <c r="C82" s="241"/>
      <c r="D82" s="241"/>
      <c r="E82" s="60"/>
      <c r="F82" s="80"/>
      <c r="G82" s="81"/>
      <c r="H82" s="81"/>
      <c r="I82" s="81"/>
      <c r="J82" s="81"/>
      <c r="K82" s="82"/>
      <c r="L82" s="83"/>
      <c r="M82" s="84"/>
      <c r="N82" s="85"/>
      <c r="O82" s="86"/>
      <c r="P82" s="86"/>
      <c r="Q82" s="86"/>
      <c r="R82" s="87"/>
      <c r="S82" s="88"/>
      <c r="T82" s="89"/>
      <c r="U82" s="90"/>
      <c r="V82" s="71">
        <f t="shared" si="2"/>
        <v>0</v>
      </c>
      <c r="W82" s="59">
        <f t="shared" si="5"/>
        <v>0</v>
      </c>
      <c r="X82" s="11">
        <f t="shared" si="3"/>
        <v>0</v>
      </c>
      <c r="Y82" s="13"/>
      <c r="Z82" s="13"/>
      <c r="AA82" s="13"/>
      <c r="AB82" s="13"/>
      <c r="AC82" s="13"/>
      <c r="AD82" s="13"/>
      <c r="AE82" s="13"/>
      <c r="AF82" s="13"/>
      <c r="AG82" s="13"/>
      <c r="AH82" s="13"/>
      <c r="AI82" s="13"/>
      <c r="AJ82" s="13"/>
      <c r="AK82" s="13"/>
      <c r="AL82" s="13"/>
      <c r="AM82" s="13"/>
      <c r="AN82" s="13"/>
      <c r="AO82" s="13"/>
      <c r="AP82" s="13"/>
      <c r="AQ82" s="13"/>
      <c r="AR82" s="13"/>
    </row>
    <row r="83" spans="1:44" s="11" customFormat="1" ht="16.5" thickBot="1" x14ac:dyDescent="0.3">
      <c r="A83" s="240"/>
      <c r="B83" s="241"/>
      <c r="C83" s="241"/>
      <c r="D83" s="241"/>
      <c r="E83" s="60"/>
      <c r="F83" s="80"/>
      <c r="G83" s="81"/>
      <c r="H83" s="81"/>
      <c r="I83" s="81"/>
      <c r="J83" s="81"/>
      <c r="K83" s="82"/>
      <c r="L83" s="83"/>
      <c r="M83" s="84"/>
      <c r="N83" s="85"/>
      <c r="O83" s="86"/>
      <c r="P83" s="86"/>
      <c r="Q83" s="86"/>
      <c r="R83" s="87"/>
      <c r="S83" s="88"/>
      <c r="T83" s="89"/>
      <c r="U83" s="90"/>
      <c r="V83" s="71">
        <f t="shared" si="2"/>
        <v>0</v>
      </c>
      <c r="W83" s="59">
        <f t="shared" si="5"/>
        <v>0</v>
      </c>
      <c r="X83" s="11">
        <f t="shared" si="3"/>
        <v>0</v>
      </c>
      <c r="Y83" s="13"/>
      <c r="Z83" s="13"/>
      <c r="AA83" s="13"/>
      <c r="AB83" s="13"/>
      <c r="AC83" s="13"/>
      <c r="AD83" s="13"/>
      <c r="AE83" s="13"/>
      <c r="AF83" s="13"/>
      <c r="AG83" s="13"/>
      <c r="AH83" s="13"/>
      <c r="AI83" s="13"/>
      <c r="AJ83" s="13"/>
      <c r="AK83" s="13"/>
      <c r="AL83" s="13"/>
      <c r="AM83" s="13"/>
      <c r="AN83" s="13"/>
      <c r="AO83" s="13"/>
      <c r="AP83" s="13"/>
      <c r="AQ83" s="13"/>
      <c r="AR83" s="13"/>
    </row>
    <row r="84" spans="1:44" s="11" customFormat="1" ht="15.75" hidden="1" x14ac:dyDescent="0.25">
      <c r="A84" s="240"/>
      <c r="B84" s="241"/>
      <c r="C84" s="241"/>
      <c r="D84" s="241"/>
      <c r="E84" s="60"/>
      <c r="F84" s="80"/>
      <c r="G84" s="81"/>
      <c r="H84" s="81"/>
      <c r="I84" s="81"/>
      <c r="J84" s="81"/>
      <c r="K84" s="82"/>
      <c r="L84" s="83"/>
      <c r="M84" s="84"/>
      <c r="N84" s="85"/>
      <c r="O84" s="86"/>
      <c r="P84" s="86"/>
      <c r="Q84" s="86"/>
      <c r="R84" s="87"/>
      <c r="S84" s="88"/>
      <c r="T84" s="89"/>
      <c r="U84" s="90"/>
      <c r="V84" s="71">
        <f t="shared" si="2"/>
        <v>0</v>
      </c>
      <c r="W84" s="59">
        <f t="shared" si="5"/>
        <v>0</v>
      </c>
      <c r="X84" s="11">
        <f t="shared" si="3"/>
        <v>0</v>
      </c>
      <c r="Y84" s="13"/>
      <c r="Z84" s="13"/>
      <c r="AA84" s="13"/>
      <c r="AB84" s="13"/>
      <c r="AC84" s="13"/>
      <c r="AD84" s="13"/>
      <c r="AE84" s="13"/>
      <c r="AF84" s="13"/>
      <c r="AG84" s="13"/>
      <c r="AH84" s="13"/>
      <c r="AI84" s="13"/>
      <c r="AJ84" s="13"/>
      <c r="AK84" s="13"/>
      <c r="AL84" s="13"/>
      <c r="AM84" s="13"/>
      <c r="AN84" s="13"/>
      <c r="AO84" s="13"/>
      <c r="AP84" s="13"/>
      <c r="AQ84" s="13"/>
      <c r="AR84" s="13"/>
    </row>
    <row r="85" spans="1:44" s="11" customFormat="1" ht="15.75" hidden="1" x14ac:dyDescent="0.25">
      <c r="A85" s="240"/>
      <c r="B85" s="241"/>
      <c r="C85" s="241"/>
      <c r="D85" s="241"/>
      <c r="E85" s="60"/>
      <c r="F85" s="80"/>
      <c r="G85" s="81"/>
      <c r="H85" s="81"/>
      <c r="I85" s="81"/>
      <c r="J85" s="81"/>
      <c r="K85" s="82"/>
      <c r="L85" s="83"/>
      <c r="M85" s="84"/>
      <c r="N85" s="85"/>
      <c r="O85" s="86"/>
      <c r="P85" s="86"/>
      <c r="Q85" s="86"/>
      <c r="R85" s="87"/>
      <c r="S85" s="88"/>
      <c r="T85" s="89"/>
      <c r="U85" s="90"/>
      <c r="V85" s="71">
        <f t="shared" si="2"/>
        <v>0</v>
      </c>
      <c r="W85" s="59">
        <f t="shared" si="5"/>
        <v>0</v>
      </c>
      <c r="X85" s="11">
        <f t="shared" si="3"/>
        <v>0</v>
      </c>
      <c r="Y85" s="13"/>
      <c r="Z85" s="13"/>
      <c r="AA85" s="13"/>
      <c r="AB85" s="13"/>
      <c r="AC85" s="13"/>
      <c r="AD85" s="13"/>
      <c r="AE85" s="13"/>
      <c r="AF85" s="13"/>
      <c r="AG85" s="13"/>
      <c r="AH85" s="13"/>
      <c r="AI85" s="13"/>
      <c r="AJ85" s="13"/>
      <c r="AK85" s="13"/>
      <c r="AL85" s="13"/>
      <c r="AM85" s="13"/>
      <c r="AN85" s="13"/>
      <c r="AO85" s="13"/>
      <c r="AP85" s="13"/>
      <c r="AQ85" s="13"/>
      <c r="AR85" s="13"/>
    </row>
    <row r="86" spans="1:44" s="11" customFormat="1" ht="15.75" hidden="1" x14ac:dyDescent="0.25">
      <c r="A86" s="240"/>
      <c r="B86" s="241"/>
      <c r="C86" s="241"/>
      <c r="D86" s="241"/>
      <c r="E86" s="60"/>
      <c r="F86" s="80"/>
      <c r="G86" s="81"/>
      <c r="H86" s="81"/>
      <c r="I86" s="81"/>
      <c r="J86" s="81"/>
      <c r="K86" s="82"/>
      <c r="L86" s="83"/>
      <c r="M86" s="84"/>
      <c r="N86" s="85"/>
      <c r="O86" s="86"/>
      <c r="P86" s="86"/>
      <c r="Q86" s="86"/>
      <c r="R86" s="87"/>
      <c r="S86" s="88"/>
      <c r="T86" s="89"/>
      <c r="U86" s="90"/>
      <c r="V86" s="71">
        <f t="shared" si="2"/>
        <v>0</v>
      </c>
      <c r="W86" s="59">
        <f t="shared" si="5"/>
        <v>0</v>
      </c>
      <c r="X86" s="11">
        <f t="shared" si="3"/>
        <v>0</v>
      </c>
      <c r="Y86" s="13"/>
      <c r="Z86" s="13"/>
      <c r="AA86" s="13"/>
      <c r="AB86" s="13"/>
      <c r="AC86" s="13"/>
      <c r="AD86" s="13"/>
      <c r="AE86" s="13"/>
      <c r="AF86" s="13"/>
      <c r="AG86" s="13"/>
      <c r="AH86" s="13"/>
      <c r="AI86" s="13"/>
      <c r="AJ86" s="13"/>
      <c r="AK86" s="13"/>
      <c r="AL86" s="13"/>
      <c r="AM86" s="13"/>
      <c r="AN86" s="13"/>
      <c r="AO86" s="13"/>
      <c r="AP86" s="13"/>
      <c r="AQ86" s="13"/>
      <c r="AR86" s="13"/>
    </row>
    <row r="87" spans="1:44" s="11" customFormat="1" ht="15.75" hidden="1" x14ac:dyDescent="0.25">
      <c r="A87" s="240"/>
      <c r="B87" s="241"/>
      <c r="C87" s="241"/>
      <c r="D87" s="241"/>
      <c r="E87" s="60"/>
      <c r="F87" s="80"/>
      <c r="G87" s="81"/>
      <c r="H87" s="81"/>
      <c r="I87" s="81"/>
      <c r="J87" s="81"/>
      <c r="K87" s="82"/>
      <c r="L87" s="83"/>
      <c r="M87" s="84"/>
      <c r="N87" s="85"/>
      <c r="O87" s="86"/>
      <c r="P87" s="86"/>
      <c r="Q87" s="86"/>
      <c r="R87" s="87"/>
      <c r="S87" s="88"/>
      <c r="T87" s="89"/>
      <c r="U87" s="90"/>
      <c r="V87" s="71">
        <f t="shared" si="2"/>
        <v>0</v>
      </c>
      <c r="W87" s="59">
        <f t="shared" si="5"/>
        <v>0</v>
      </c>
      <c r="X87" s="11">
        <f t="shared" si="3"/>
        <v>0</v>
      </c>
      <c r="Y87" s="13"/>
      <c r="Z87" s="13"/>
      <c r="AA87" s="13"/>
      <c r="AB87" s="13"/>
      <c r="AC87" s="13"/>
      <c r="AD87" s="13"/>
      <c r="AE87" s="13"/>
      <c r="AF87" s="13"/>
      <c r="AG87" s="13"/>
      <c r="AH87" s="13"/>
      <c r="AI87" s="13"/>
      <c r="AJ87" s="13"/>
      <c r="AK87" s="13"/>
      <c r="AL87" s="13"/>
      <c r="AM87" s="13"/>
      <c r="AN87" s="13"/>
      <c r="AO87" s="13"/>
      <c r="AP87" s="13"/>
      <c r="AQ87" s="13"/>
      <c r="AR87" s="13"/>
    </row>
    <row r="88" spans="1:44" s="11" customFormat="1" ht="15.75" hidden="1" x14ac:dyDescent="0.25">
      <c r="A88" s="240"/>
      <c r="B88" s="241"/>
      <c r="C88" s="241"/>
      <c r="D88" s="241"/>
      <c r="E88" s="60"/>
      <c r="F88" s="80"/>
      <c r="G88" s="81"/>
      <c r="H88" s="81"/>
      <c r="I88" s="81"/>
      <c r="J88" s="81"/>
      <c r="K88" s="82"/>
      <c r="L88" s="83"/>
      <c r="M88" s="84"/>
      <c r="N88" s="66"/>
      <c r="O88" s="67"/>
      <c r="P88" s="67"/>
      <c r="Q88" s="67"/>
      <c r="R88" s="68"/>
      <c r="S88" s="67"/>
      <c r="T88" s="69"/>
      <c r="U88" s="70"/>
      <c r="V88" s="71">
        <f t="shared" si="2"/>
        <v>0</v>
      </c>
      <c r="W88" s="59">
        <f t="shared" si="5"/>
        <v>0</v>
      </c>
      <c r="X88" s="11">
        <f t="shared" si="3"/>
        <v>0</v>
      </c>
      <c r="Y88" s="13"/>
      <c r="Z88" s="13"/>
      <c r="AA88" s="13"/>
      <c r="AB88" s="13"/>
      <c r="AC88" s="13"/>
      <c r="AD88" s="13"/>
      <c r="AE88" s="13"/>
      <c r="AF88" s="13"/>
      <c r="AG88" s="13"/>
      <c r="AH88" s="13"/>
      <c r="AI88" s="13"/>
      <c r="AJ88" s="13"/>
      <c r="AK88" s="13"/>
      <c r="AL88" s="13"/>
      <c r="AM88" s="13"/>
      <c r="AN88" s="13"/>
      <c r="AO88" s="13"/>
      <c r="AP88" s="13"/>
      <c r="AQ88" s="13"/>
      <c r="AR88" s="13"/>
    </row>
    <row r="89" spans="1:44" s="11" customFormat="1" ht="15.75" hidden="1" x14ac:dyDescent="0.25">
      <c r="A89" s="240"/>
      <c r="B89" s="241"/>
      <c r="C89" s="241"/>
      <c r="D89" s="241"/>
      <c r="E89" s="60"/>
      <c r="F89" s="80"/>
      <c r="G89" s="81"/>
      <c r="H89" s="81"/>
      <c r="I89" s="81"/>
      <c r="J89" s="81"/>
      <c r="K89" s="82"/>
      <c r="L89" s="83"/>
      <c r="M89" s="84"/>
      <c r="N89" s="77"/>
      <c r="O89" s="78"/>
      <c r="P89" s="78"/>
      <c r="Q89" s="78"/>
      <c r="R89" s="79"/>
      <c r="S89" s="67"/>
      <c r="T89" s="69"/>
      <c r="U89" s="70"/>
      <c r="V89" s="71">
        <f t="shared" si="2"/>
        <v>0</v>
      </c>
      <c r="W89" s="59">
        <f t="shared" si="5"/>
        <v>0</v>
      </c>
      <c r="X89" s="11">
        <f t="shared" ref="X89:X152" si="6">IF(E89="o",0,SUM(N89:U89))</f>
        <v>0</v>
      </c>
      <c r="Y89" s="13"/>
      <c r="Z89" s="13"/>
      <c r="AA89" s="13"/>
      <c r="AB89" s="13"/>
      <c r="AC89" s="13"/>
      <c r="AD89" s="13"/>
      <c r="AE89" s="13"/>
      <c r="AF89" s="13"/>
      <c r="AG89" s="13"/>
      <c r="AH89" s="13"/>
      <c r="AI89" s="13"/>
      <c r="AJ89" s="13"/>
      <c r="AK89" s="13"/>
      <c r="AL89" s="13"/>
      <c r="AM89" s="13"/>
      <c r="AN89" s="13"/>
      <c r="AO89" s="13"/>
      <c r="AP89" s="13"/>
      <c r="AQ89" s="13"/>
      <c r="AR89" s="13"/>
    </row>
    <row r="90" spans="1:44" s="11" customFormat="1" ht="15.75" hidden="1" x14ac:dyDescent="0.25">
      <c r="A90" s="240"/>
      <c r="B90" s="241"/>
      <c r="C90" s="241"/>
      <c r="D90" s="241"/>
      <c r="E90" s="60"/>
      <c r="F90" s="80"/>
      <c r="G90" s="81"/>
      <c r="H90" s="81"/>
      <c r="I90" s="81"/>
      <c r="J90" s="81"/>
      <c r="K90" s="82"/>
      <c r="L90" s="83"/>
      <c r="M90" s="84"/>
      <c r="N90" s="85"/>
      <c r="O90" s="86"/>
      <c r="P90" s="86"/>
      <c r="Q90" s="86"/>
      <c r="R90" s="87"/>
      <c r="S90" s="88"/>
      <c r="T90" s="89"/>
      <c r="U90" s="90"/>
      <c r="V90" s="71">
        <f t="shared" si="2"/>
        <v>0</v>
      </c>
      <c r="W90" s="59">
        <f t="shared" si="5"/>
        <v>0</v>
      </c>
      <c r="X90" s="11">
        <f t="shared" si="6"/>
        <v>0</v>
      </c>
      <c r="Y90" s="13"/>
      <c r="Z90" s="13"/>
      <c r="AA90" s="13"/>
      <c r="AB90" s="13"/>
      <c r="AC90" s="13"/>
      <c r="AD90" s="13"/>
      <c r="AE90" s="13"/>
      <c r="AF90" s="13"/>
      <c r="AG90" s="13"/>
      <c r="AH90" s="13"/>
      <c r="AI90" s="13"/>
      <c r="AJ90" s="13"/>
      <c r="AK90" s="13"/>
      <c r="AL90" s="13"/>
      <c r="AM90" s="13"/>
      <c r="AN90" s="13"/>
      <c r="AO90" s="13"/>
      <c r="AP90" s="13"/>
      <c r="AQ90" s="13"/>
      <c r="AR90" s="13"/>
    </row>
    <row r="91" spans="1:44" s="11" customFormat="1" ht="15.75" hidden="1" x14ac:dyDescent="0.25">
      <c r="A91" s="240"/>
      <c r="B91" s="241"/>
      <c r="C91" s="241"/>
      <c r="D91" s="241"/>
      <c r="E91" s="60"/>
      <c r="F91" s="80"/>
      <c r="G91" s="81"/>
      <c r="H91" s="81"/>
      <c r="I91" s="81"/>
      <c r="J91" s="81"/>
      <c r="K91" s="82"/>
      <c r="L91" s="83"/>
      <c r="M91" s="84"/>
      <c r="N91" s="85"/>
      <c r="O91" s="86"/>
      <c r="P91" s="86"/>
      <c r="Q91" s="86"/>
      <c r="R91" s="87"/>
      <c r="S91" s="88"/>
      <c r="T91" s="89"/>
      <c r="U91" s="90"/>
      <c r="V91" s="71">
        <f t="shared" si="2"/>
        <v>0</v>
      </c>
      <c r="W91" s="59">
        <f t="shared" si="5"/>
        <v>0</v>
      </c>
      <c r="X91" s="11">
        <f t="shared" si="6"/>
        <v>0</v>
      </c>
      <c r="Y91" s="13"/>
      <c r="Z91" s="13"/>
      <c r="AA91" s="13"/>
      <c r="AB91" s="13"/>
      <c r="AC91" s="13"/>
      <c r="AD91" s="13"/>
      <c r="AE91" s="13"/>
      <c r="AF91" s="13"/>
      <c r="AG91" s="13"/>
      <c r="AH91" s="13"/>
      <c r="AI91" s="13"/>
      <c r="AJ91" s="13"/>
      <c r="AK91" s="13"/>
      <c r="AL91" s="13"/>
      <c r="AM91" s="13"/>
      <c r="AN91" s="13"/>
      <c r="AO91" s="13"/>
      <c r="AP91" s="13"/>
      <c r="AQ91" s="13"/>
      <c r="AR91" s="13"/>
    </row>
    <row r="92" spans="1:44" s="11" customFormat="1" ht="15.75" hidden="1" x14ac:dyDescent="0.25">
      <c r="A92" s="240"/>
      <c r="B92" s="241"/>
      <c r="C92" s="241"/>
      <c r="D92" s="241"/>
      <c r="E92" s="60"/>
      <c r="F92" s="80"/>
      <c r="G92" s="81"/>
      <c r="H92" s="81"/>
      <c r="I92" s="81"/>
      <c r="J92" s="81"/>
      <c r="K92" s="82"/>
      <c r="L92" s="83"/>
      <c r="M92" s="84"/>
      <c r="N92" s="85"/>
      <c r="O92" s="86"/>
      <c r="P92" s="86"/>
      <c r="Q92" s="86"/>
      <c r="R92" s="87"/>
      <c r="S92" s="88"/>
      <c r="T92" s="89"/>
      <c r="U92" s="90"/>
      <c r="V92" s="71">
        <f t="shared" si="2"/>
        <v>0</v>
      </c>
      <c r="W92" s="59">
        <f t="shared" si="5"/>
        <v>0</v>
      </c>
      <c r="X92" s="11">
        <f t="shared" si="6"/>
        <v>0</v>
      </c>
      <c r="Y92" s="13"/>
      <c r="Z92" s="13"/>
      <c r="AA92" s="13"/>
      <c r="AB92" s="13"/>
      <c r="AC92" s="13"/>
      <c r="AD92" s="13"/>
      <c r="AE92" s="13"/>
      <c r="AF92" s="13"/>
      <c r="AG92" s="13"/>
      <c r="AH92" s="13"/>
      <c r="AI92" s="13"/>
      <c r="AJ92" s="13"/>
      <c r="AK92" s="13"/>
      <c r="AL92" s="13"/>
      <c r="AM92" s="13"/>
      <c r="AN92" s="13"/>
      <c r="AO92" s="13"/>
      <c r="AP92" s="13"/>
      <c r="AQ92" s="13"/>
      <c r="AR92" s="13"/>
    </row>
    <row r="93" spans="1:44" s="11" customFormat="1" ht="15.75" hidden="1" x14ac:dyDescent="0.25">
      <c r="A93" s="240"/>
      <c r="B93" s="241"/>
      <c r="C93" s="241"/>
      <c r="D93" s="241"/>
      <c r="E93" s="60"/>
      <c r="F93" s="80"/>
      <c r="G93" s="81"/>
      <c r="H93" s="81"/>
      <c r="I93" s="81"/>
      <c r="J93" s="81"/>
      <c r="K93" s="82"/>
      <c r="L93" s="83"/>
      <c r="M93" s="84"/>
      <c r="N93" s="85"/>
      <c r="O93" s="86"/>
      <c r="P93" s="86"/>
      <c r="Q93" s="86"/>
      <c r="R93" s="87"/>
      <c r="S93" s="88"/>
      <c r="T93" s="89"/>
      <c r="U93" s="90"/>
      <c r="V93" s="71">
        <f t="shared" si="2"/>
        <v>0</v>
      </c>
      <c r="W93" s="59">
        <f t="shared" si="5"/>
        <v>0</v>
      </c>
      <c r="X93" s="11">
        <f t="shared" si="6"/>
        <v>0</v>
      </c>
      <c r="Y93" s="13"/>
      <c r="Z93" s="13"/>
      <c r="AA93" s="13"/>
      <c r="AB93" s="13"/>
      <c r="AC93" s="13"/>
      <c r="AD93" s="13"/>
      <c r="AE93" s="13"/>
      <c r="AF93" s="13"/>
      <c r="AG93" s="13"/>
      <c r="AH93" s="13"/>
      <c r="AI93" s="13"/>
      <c r="AJ93" s="13"/>
      <c r="AK93" s="13"/>
      <c r="AL93" s="13"/>
      <c r="AM93" s="13"/>
      <c r="AN93" s="13"/>
      <c r="AO93" s="13"/>
      <c r="AP93" s="13"/>
      <c r="AQ93" s="13"/>
      <c r="AR93" s="13"/>
    </row>
    <row r="94" spans="1:44" s="11" customFormat="1" ht="15.75" hidden="1" x14ac:dyDescent="0.25">
      <c r="A94" s="240"/>
      <c r="B94" s="241"/>
      <c r="C94" s="241"/>
      <c r="D94" s="241"/>
      <c r="E94" s="60"/>
      <c r="F94" s="80"/>
      <c r="G94" s="81"/>
      <c r="H94" s="81"/>
      <c r="I94" s="81"/>
      <c r="J94" s="81"/>
      <c r="K94" s="82"/>
      <c r="L94" s="83"/>
      <c r="M94" s="84"/>
      <c r="N94" s="85"/>
      <c r="O94" s="86"/>
      <c r="P94" s="86"/>
      <c r="Q94" s="86"/>
      <c r="R94" s="87"/>
      <c r="S94" s="88"/>
      <c r="T94" s="89"/>
      <c r="U94" s="90"/>
      <c r="V94" s="71">
        <f t="shared" si="2"/>
        <v>0</v>
      </c>
      <c r="W94" s="59">
        <f t="shared" si="5"/>
        <v>0</v>
      </c>
      <c r="X94" s="11">
        <f t="shared" si="6"/>
        <v>0</v>
      </c>
      <c r="Y94" s="13"/>
      <c r="Z94" s="13"/>
      <c r="AA94" s="13"/>
      <c r="AB94" s="13"/>
      <c r="AC94" s="13"/>
      <c r="AD94" s="13"/>
      <c r="AE94" s="13"/>
      <c r="AF94" s="13"/>
      <c r="AG94" s="13"/>
      <c r="AH94" s="13"/>
      <c r="AI94" s="13"/>
      <c r="AJ94" s="13"/>
      <c r="AK94" s="13"/>
      <c r="AL94" s="13"/>
      <c r="AM94" s="13"/>
      <c r="AN94" s="13"/>
      <c r="AO94" s="13"/>
      <c r="AP94" s="13"/>
      <c r="AQ94" s="13"/>
      <c r="AR94" s="13"/>
    </row>
    <row r="95" spans="1:44" s="11" customFormat="1" ht="15.75" hidden="1" x14ac:dyDescent="0.25">
      <c r="A95" s="240"/>
      <c r="B95" s="241"/>
      <c r="C95" s="241"/>
      <c r="D95" s="241"/>
      <c r="E95" s="60"/>
      <c r="F95" s="80"/>
      <c r="G95" s="81"/>
      <c r="H95" s="81"/>
      <c r="I95" s="81"/>
      <c r="J95" s="81"/>
      <c r="K95" s="82"/>
      <c r="L95" s="83"/>
      <c r="M95" s="84"/>
      <c r="N95" s="85"/>
      <c r="O95" s="86"/>
      <c r="P95" s="86"/>
      <c r="Q95" s="86"/>
      <c r="R95" s="87"/>
      <c r="S95" s="88"/>
      <c r="T95" s="89"/>
      <c r="U95" s="90"/>
      <c r="V95" s="71">
        <f t="shared" si="2"/>
        <v>0</v>
      </c>
      <c r="W95" s="59">
        <f t="shared" si="5"/>
        <v>0</v>
      </c>
      <c r="X95" s="11">
        <f t="shared" si="6"/>
        <v>0</v>
      </c>
      <c r="Y95" s="13"/>
      <c r="Z95" s="13"/>
      <c r="AA95" s="13"/>
      <c r="AB95" s="13"/>
      <c r="AC95" s="13"/>
      <c r="AD95" s="13"/>
      <c r="AE95" s="13"/>
      <c r="AF95" s="13"/>
      <c r="AG95" s="13"/>
      <c r="AH95" s="13"/>
      <c r="AI95" s="13"/>
      <c r="AJ95" s="13"/>
      <c r="AK95" s="13"/>
      <c r="AL95" s="13"/>
      <c r="AM95" s="13"/>
      <c r="AN95" s="13"/>
      <c r="AO95" s="13"/>
      <c r="AP95" s="13"/>
      <c r="AQ95" s="13"/>
      <c r="AR95" s="13"/>
    </row>
    <row r="96" spans="1:44" s="11" customFormat="1" ht="15.75" hidden="1" x14ac:dyDescent="0.25">
      <c r="A96" s="240"/>
      <c r="B96" s="241"/>
      <c r="C96" s="241"/>
      <c r="D96" s="241"/>
      <c r="E96" s="60"/>
      <c r="F96" s="80"/>
      <c r="G96" s="81"/>
      <c r="H96" s="81"/>
      <c r="I96" s="81"/>
      <c r="J96" s="81"/>
      <c r="K96" s="82"/>
      <c r="L96" s="83"/>
      <c r="M96" s="84"/>
      <c r="N96" s="77"/>
      <c r="O96" s="78"/>
      <c r="P96" s="78"/>
      <c r="Q96" s="78"/>
      <c r="R96" s="79"/>
      <c r="S96" s="67"/>
      <c r="T96" s="69"/>
      <c r="U96" s="70"/>
      <c r="V96" s="71">
        <f t="shared" si="2"/>
        <v>0</v>
      </c>
      <c r="W96" s="59">
        <f t="shared" si="5"/>
        <v>0</v>
      </c>
      <c r="X96" s="11">
        <f t="shared" si="6"/>
        <v>0</v>
      </c>
      <c r="Y96" s="13"/>
      <c r="Z96" s="13"/>
      <c r="AA96" s="13"/>
      <c r="AB96" s="13"/>
      <c r="AC96" s="13"/>
      <c r="AD96" s="13"/>
      <c r="AE96" s="13"/>
      <c r="AF96" s="13"/>
      <c r="AG96" s="13"/>
      <c r="AH96" s="13"/>
      <c r="AI96" s="13"/>
      <c r="AJ96" s="13"/>
      <c r="AK96" s="13"/>
      <c r="AL96" s="13"/>
      <c r="AM96" s="13"/>
      <c r="AN96" s="13"/>
      <c r="AO96" s="13"/>
      <c r="AP96" s="13"/>
      <c r="AQ96" s="13"/>
      <c r="AR96" s="13"/>
    </row>
    <row r="97" spans="1:44" s="11" customFormat="1" ht="15.75" hidden="1" x14ac:dyDescent="0.25">
      <c r="A97" s="240"/>
      <c r="B97" s="241"/>
      <c r="C97" s="241"/>
      <c r="D97" s="241"/>
      <c r="E97" s="60"/>
      <c r="F97" s="80"/>
      <c r="G97" s="81"/>
      <c r="H97" s="81"/>
      <c r="I97" s="81"/>
      <c r="J97" s="81"/>
      <c r="K97" s="82"/>
      <c r="L97" s="83"/>
      <c r="M97" s="84"/>
      <c r="N97" s="85"/>
      <c r="O97" s="86"/>
      <c r="P97" s="86"/>
      <c r="Q97" s="86"/>
      <c r="R97" s="87"/>
      <c r="S97" s="88"/>
      <c r="T97" s="89"/>
      <c r="U97" s="90"/>
      <c r="V97" s="71">
        <f t="shared" si="2"/>
        <v>0</v>
      </c>
      <c r="W97" s="59">
        <f t="shared" si="5"/>
        <v>0</v>
      </c>
      <c r="X97" s="11">
        <f t="shared" si="6"/>
        <v>0</v>
      </c>
      <c r="Y97" s="13"/>
      <c r="Z97" s="13"/>
      <c r="AA97" s="13"/>
      <c r="AB97" s="13"/>
      <c r="AC97" s="13"/>
      <c r="AD97" s="13"/>
      <c r="AE97" s="13"/>
      <c r="AF97" s="13"/>
      <c r="AG97" s="13"/>
      <c r="AH97" s="13"/>
      <c r="AI97" s="13"/>
      <c r="AJ97" s="13"/>
      <c r="AK97" s="13"/>
      <c r="AL97" s="13"/>
      <c r="AM97" s="13"/>
      <c r="AN97" s="13"/>
      <c r="AO97" s="13"/>
      <c r="AP97" s="13"/>
      <c r="AQ97" s="13"/>
      <c r="AR97" s="13"/>
    </row>
    <row r="98" spans="1:44" s="11" customFormat="1" ht="15.75" hidden="1" x14ac:dyDescent="0.25">
      <c r="A98" s="240"/>
      <c r="B98" s="241"/>
      <c r="C98" s="241"/>
      <c r="D98" s="241"/>
      <c r="E98" s="60"/>
      <c r="F98" s="80"/>
      <c r="G98" s="81"/>
      <c r="H98" s="81"/>
      <c r="I98" s="81"/>
      <c r="J98" s="81"/>
      <c r="K98" s="82"/>
      <c r="L98" s="83"/>
      <c r="M98" s="84"/>
      <c r="N98" s="85"/>
      <c r="O98" s="86"/>
      <c r="P98" s="86"/>
      <c r="Q98" s="86"/>
      <c r="R98" s="87"/>
      <c r="S98" s="88"/>
      <c r="T98" s="89"/>
      <c r="U98" s="90"/>
      <c r="V98" s="71">
        <f t="shared" si="2"/>
        <v>0</v>
      </c>
      <c r="W98" s="59">
        <f t="shared" si="5"/>
        <v>0</v>
      </c>
      <c r="X98" s="11">
        <f t="shared" si="6"/>
        <v>0</v>
      </c>
      <c r="Y98" s="13"/>
      <c r="Z98" s="13"/>
      <c r="AA98" s="13"/>
      <c r="AB98" s="13"/>
      <c r="AC98" s="13"/>
      <c r="AD98" s="13"/>
      <c r="AE98" s="13"/>
      <c r="AF98" s="13"/>
      <c r="AG98" s="13"/>
      <c r="AH98" s="13"/>
      <c r="AI98" s="13"/>
      <c r="AJ98" s="13"/>
      <c r="AK98" s="13"/>
      <c r="AL98" s="13"/>
      <c r="AM98" s="13"/>
      <c r="AN98" s="13"/>
      <c r="AO98" s="13"/>
      <c r="AP98" s="13"/>
      <c r="AQ98" s="13"/>
      <c r="AR98" s="13"/>
    </row>
    <row r="99" spans="1:44" s="11" customFormat="1" ht="15.75" hidden="1" x14ac:dyDescent="0.25">
      <c r="A99" s="240"/>
      <c r="B99" s="241"/>
      <c r="C99" s="241"/>
      <c r="D99" s="241"/>
      <c r="E99" s="60"/>
      <c r="F99" s="80"/>
      <c r="G99" s="81"/>
      <c r="H99" s="81"/>
      <c r="I99" s="81"/>
      <c r="J99" s="81"/>
      <c r="K99" s="82"/>
      <c r="L99" s="83"/>
      <c r="M99" s="84"/>
      <c r="N99" s="85"/>
      <c r="O99" s="86"/>
      <c r="P99" s="86"/>
      <c r="Q99" s="86"/>
      <c r="R99" s="87"/>
      <c r="S99" s="88"/>
      <c r="T99" s="89"/>
      <c r="U99" s="90"/>
      <c r="V99" s="71">
        <f t="shared" si="2"/>
        <v>0</v>
      </c>
      <c r="W99" s="59">
        <f t="shared" ref="W99:W162" si="7">IF(E99="o",0,IF(COUNTIFS($E$22:$E$277,"=b")&gt;0,IF(E99="b",(F99/12*N99)+(G99/12*O99)+(H99/12*P99)+(I99/12*Q99)+(J99/12*R99)+(K99/12*S99)+(L99/12*T99)+(M99/12*U99),0),(F99*1.2%*$F$17/12*N99)+(G99*1.2%*$G$17/12*O99)+(H99*1.2%*$H$17/12*P99)+(I99*1.2%*$I$17/12*Q99)+(J99*1.2%*$J$17/12*R99)+(K99*1.2%*$K$17/12*S99)+(L99*1.2%*$L$17/12*T99)+(M99*1.2%*$M$17/12*U99)))</f>
        <v>0</v>
      </c>
      <c r="X99" s="11">
        <f t="shared" si="6"/>
        <v>0</v>
      </c>
      <c r="Y99" s="13"/>
      <c r="Z99" s="13"/>
      <c r="AA99" s="13"/>
      <c r="AB99" s="13"/>
      <c r="AC99" s="13"/>
      <c r="AD99" s="13"/>
      <c r="AE99" s="13"/>
      <c r="AF99" s="13"/>
      <c r="AG99" s="13"/>
      <c r="AH99" s="13"/>
      <c r="AI99" s="13"/>
      <c r="AJ99" s="13"/>
      <c r="AK99" s="13"/>
      <c r="AL99" s="13"/>
      <c r="AM99" s="13"/>
      <c r="AN99" s="13"/>
      <c r="AO99" s="13"/>
      <c r="AP99" s="13"/>
      <c r="AQ99" s="13"/>
      <c r="AR99" s="13"/>
    </row>
    <row r="100" spans="1:44" s="11" customFormat="1" ht="15.75" hidden="1" x14ac:dyDescent="0.25">
      <c r="A100" s="240"/>
      <c r="B100" s="241"/>
      <c r="C100" s="241"/>
      <c r="D100" s="241"/>
      <c r="E100" s="60"/>
      <c r="F100" s="80"/>
      <c r="G100" s="81"/>
      <c r="H100" s="81"/>
      <c r="I100" s="81"/>
      <c r="J100" s="81"/>
      <c r="K100" s="82"/>
      <c r="L100" s="83"/>
      <c r="M100" s="84"/>
      <c r="N100" s="85"/>
      <c r="O100" s="86"/>
      <c r="P100" s="86"/>
      <c r="Q100" s="86"/>
      <c r="R100" s="87"/>
      <c r="S100" s="88"/>
      <c r="T100" s="89"/>
      <c r="U100" s="90"/>
      <c r="V100" s="71">
        <f t="shared" si="2"/>
        <v>0</v>
      </c>
      <c r="W100" s="59">
        <f t="shared" si="7"/>
        <v>0</v>
      </c>
      <c r="X100" s="11">
        <f t="shared" si="6"/>
        <v>0</v>
      </c>
      <c r="Y100" s="13"/>
      <c r="Z100" s="13"/>
      <c r="AA100" s="13"/>
      <c r="AB100" s="13"/>
      <c r="AC100" s="13"/>
      <c r="AD100" s="13"/>
      <c r="AE100" s="13"/>
      <c r="AF100" s="13"/>
      <c r="AG100" s="13"/>
      <c r="AH100" s="13"/>
      <c r="AI100" s="13"/>
      <c r="AJ100" s="13"/>
      <c r="AK100" s="13"/>
      <c r="AL100" s="13"/>
      <c r="AM100" s="13"/>
      <c r="AN100" s="13"/>
      <c r="AO100" s="13"/>
      <c r="AP100" s="13"/>
      <c r="AQ100" s="13"/>
      <c r="AR100" s="13"/>
    </row>
    <row r="101" spans="1:44" s="11" customFormat="1" ht="15.75" hidden="1" x14ac:dyDescent="0.25">
      <c r="A101" s="240"/>
      <c r="B101" s="241"/>
      <c r="C101" s="241"/>
      <c r="D101" s="241"/>
      <c r="E101" s="60"/>
      <c r="F101" s="80"/>
      <c r="G101" s="81"/>
      <c r="H101" s="81"/>
      <c r="I101" s="81"/>
      <c r="J101" s="81"/>
      <c r="K101" s="82"/>
      <c r="L101" s="83"/>
      <c r="M101" s="84"/>
      <c r="N101" s="85"/>
      <c r="O101" s="86"/>
      <c r="P101" s="86"/>
      <c r="Q101" s="86"/>
      <c r="R101" s="87"/>
      <c r="S101" s="88"/>
      <c r="T101" s="89"/>
      <c r="U101" s="90"/>
      <c r="V101" s="71">
        <f t="shared" si="2"/>
        <v>0</v>
      </c>
      <c r="W101" s="59">
        <f t="shared" si="7"/>
        <v>0</v>
      </c>
      <c r="X101" s="11">
        <f t="shared" si="6"/>
        <v>0</v>
      </c>
      <c r="Y101" s="13"/>
      <c r="Z101" s="13"/>
      <c r="AA101" s="13"/>
      <c r="AB101" s="13"/>
      <c r="AC101" s="13"/>
      <c r="AD101" s="13"/>
      <c r="AE101" s="13"/>
      <c r="AF101" s="13"/>
      <c r="AG101" s="13"/>
      <c r="AH101" s="13"/>
      <c r="AI101" s="13"/>
      <c r="AJ101" s="13"/>
      <c r="AK101" s="13"/>
      <c r="AL101" s="13"/>
      <c r="AM101" s="13"/>
      <c r="AN101" s="13"/>
      <c r="AO101" s="13"/>
      <c r="AP101" s="13"/>
      <c r="AQ101" s="13"/>
      <c r="AR101" s="13"/>
    </row>
    <row r="102" spans="1:44" s="11" customFormat="1" ht="15.75" hidden="1" x14ac:dyDescent="0.25">
      <c r="A102" s="240"/>
      <c r="B102" s="241"/>
      <c r="C102" s="241"/>
      <c r="D102" s="241"/>
      <c r="E102" s="60"/>
      <c r="F102" s="80"/>
      <c r="G102" s="81"/>
      <c r="H102" s="81"/>
      <c r="I102" s="81"/>
      <c r="J102" s="81"/>
      <c r="K102" s="82"/>
      <c r="L102" s="83"/>
      <c r="M102" s="84"/>
      <c r="N102" s="85"/>
      <c r="O102" s="86"/>
      <c r="P102" s="86"/>
      <c r="Q102" s="86"/>
      <c r="R102" s="87"/>
      <c r="S102" s="88"/>
      <c r="T102" s="89"/>
      <c r="U102" s="90"/>
      <c r="V102" s="71">
        <f t="shared" si="2"/>
        <v>0</v>
      </c>
      <c r="W102" s="59">
        <f t="shared" si="7"/>
        <v>0</v>
      </c>
      <c r="X102" s="11">
        <f t="shared" si="6"/>
        <v>0</v>
      </c>
      <c r="Y102" s="13"/>
      <c r="Z102" s="13"/>
      <c r="AA102" s="13"/>
      <c r="AB102" s="13"/>
      <c r="AC102" s="13"/>
      <c r="AD102" s="13"/>
      <c r="AE102" s="13"/>
      <c r="AF102" s="13"/>
      <c r="AG102" s="13"/>
      <c r="AH102" s="13"/>
      <c r="AI102" s="13"/>
      <c r="AJ102" s="13"/>
      <c r="AK102" s="13"/>
      <c r="AL102" s="13"/>
      <c r="AM102" s="13"/>
      <c r="AN102" s="13"/>
      <c r="AO102" s="13"/>
      <c r="AP102" s="13"/>
      <c r="AQ102" s="13"/>
      <c r="AR102" s="13"/>
    </row>
    <row r="103" spans="1:44" s="11" customFormat="1" ht="15.75" hidden="1" x14ac:dyDescent="0.25">
      <c r="A103" s="240"/>
      <c r="B103" s="241"/>
      <c r="C103" s="241"/>
      <c r="D103" s="241"/>
      <c r="E103" s="60"/>
      <c r="F103" s="80"/>
      <c r="G103" s="81"/>
      <c r="H103" s="81"/>
      <c r="I103" s="81"/>
      <c r="J103" s="81"/>
      <c r="K103" s="82"/>
      <c r="L103" s="83"/>
      <c r="M103" s="84"/>
      <c r="N103" s="66"/>
      <c r="O103" s="67"/>
      <c r="P103" s="67"/>
      <c r="Q103" s="67"/>
      <c r="R103" s="68"/>
      <c r="S103" s="67"/>
      <c r="T103" s="69"/>
      <c r="U103" s="70"/>
      <c r="V103" s="71">
        <f t="shared" si="2"/>
        <v>0</v>
      </c>
      <c r="W103" s="59">
        <f t="shared" si="7"/>
        <v>0</v>
      </c>
      <c r="X103" s="11">
        <f t="shared" si="6"/>
        <v>0</v>
      </c>
      <c r="Y103" s="13"/>
      <c r="Z103" s="13"/>
      <c r="AA103" s="13"/>
      <c r="AB103" s="13"/>
      <c r="AC103" s="13"/>
      <c r="AD103" s="13"/>
      <c r="AE103" s="13"/>
      <c r="AF103" s="13"/>
      <c r="AG103" s="13"/>
      <c r="AH103" s="13"/>
      <c r="AI103" s="13"/>
      <c r="AJ103" s="13"/>
      <c r="AK103" s="13"/>
      <c r="AL103" s="13"/>
      <c r="AM103" s="13"/>
      <c r="AN103" s="13"/>
      <c r="AO103" s="13"/>
      <c r="AP103" s="13"/>
      <c r="AQ103" s="13"/>
      <c r="AR103" s="13"/>
    </row>
    <row r="104" spans="1:44" s="11" customFormat="1" ht="15.75" hidden="1" x14ac:dyDescent="0.25">
      <c r="A104" s="240"/>
      <c r="B104" s="241"/>
      <c r="C104" s="241"/>
      <c r="D104" s="241"/>
      <c r="E104" s="60"/>
      <c r="F104" s="80"/>
      <c r="G104" s="81"/>
      <c r="H104" s="81"/>
      <c r="I104" s="81"/>
      <c r="J104" s="81"/>
      <c r="K104" s="82"/>
      <c r="L104" s="83"/>
      <c r="M104" s="84"/>
      <c r="N104" s="77"/>
      <c r="O104" s="78"/>
      <c r="P104" s="78"/>
      <c r="Q104" s="78"/>
      <c r="R104" s="79"/>
      <c r="S104" s="67"/>
      <c r="T104" s="69"/>
      <c r="U104" s="70"/>
      <c r="V104" s="71">
        <f t="shared" si="2"/>
        <v>0</v>
      </c>
      <c r="W104" s="59">
        <f t="shared" si="7"/>
        <v>0</v>
      </c>
      <c r="X104" s="11">
        <f t="shared" si="6"/>
        <v>0</v>
      </c>
      <c r="Y104" s="13"/>
      <c r="Z104" s="13"/>
      <c r="AA104" s="13"/>
      <c r="AB104" s="13"/>
      <c r="AC104" s="13"/>
      <c r="AD104" s="13"/>
      <c r="AE104" s="13"/>
      <c r="AF104" s="13"/>
      <c r="AG104" s="13"/>
      <c r="AH104" s="13"/>
      <c r="AI104" s="13"/>
      <c r="AJ104" s="13"/>
      <c r="AK104" s="13"/>
      <c r="AL104" s="13"/>
      <c r="AM104" s="13"/>
      <c r="AN104" s="13"/>
      <c r="AO104" s="13"/>
      <c r="AP104" s="13"/>
      <c r="AQ104" s="13"/>
      <c r="AR104" s="13"/>
    </row>
    <row r="105" spans="1:44" s="11" customFormat="1" ht="15.75" hidden="1" x14ac:dyDescent="0.25">
      <c r="A105" s="240"/>
      <c r="B105" s="241"/>
      <c r="C105" s="241"/>
      <c r="D105" s="241"/>
      <c r="E105" s="60"/>
      <c r="F105" s="80"/>
      <c r="G105" s="81"/>
      <c r="H105" s="81"/>
      <c r="I105" s="81"/>
      <c r="J105" s="81"/>
      <c r="K105" s="82"/>
      <c r="L105" s="83"/>
      <c r="M105" s="84"/>
      <c r="N105" s="85"/>
      <c r="O105" s="86"/>
      <c r="P105" s="86"/>
      <c r="Q105" s="86"/>
      <c r="R105" s="87"/>
      <c r="S105" s="88"/>
      <c r="T105" s="89"/>
      <c r="U105" s="90"/>
      <c r="V105" s="71">
        <f t="shared" si="2"/>
        <v>0</v>
      </c>
      <c r="W105" s="59">
        <f t="shared" si="7"/>
        <v>0</v>
      </c>
      <c r="X105" s="11">
        <f t="shared" si="6"/>
        <v>0</v>
      </c>
      <c r="Y105" s="13"/>
      <c r="Z105" s="13"/>
      <c r="AA105" s="13"/>
      <c r="AB105" s="13"/>
      <c r="AC105" s="13"/>
      <c r="AD105" s="13"/>
      <c r="AE105" s="13"/>
      <c r="AF105" s="13"/>
      <c r="AG105" s="13"/>
      <c r="AH105" s="13"/>
      <c r="AI105" s="13"/>
      <c r="AJ105" s="13"/>
      <c r="AK105" s="13"/>
      <c r="AL105" s="13"/>
      <c r="AM105" s="13"/>
      <c r="AN105" s="13"/>
      <c r="AO105" s="13"/>
      <c r="AP105" s="13"/>
      <c r="AQ105" s="13"/>
      <c r="AR105" s="13"/>
    </row>
    <row r="106" spans="1:44" s="11" customFormat="1" ht="15.75" hidden="1" x14ac:dyDescent="0.25">
      <c r="A106" s="240"/>
      <c r="B106" s="241"/>
      <c r="C106" s="241"/>
      <c r="D106" s="241"/>
      <c r="E106" s="60"/>
      <c r="F106" s="80"/>
      <c r="G106" s="81"/>
      <c r="H106" s="81"/>
      <c r="I106" s="81"/>
      <c r="J106" s="81"/>
      <c r="K106" s="82"/>
      <c r="L106" s="83"/>
      <c r="M106" s="84"/>
      <c r="N106" s="85"/>
      <c r="O106" s="86"/>
      <c r="P106" s="86"/>
      <c r="Q106" s="86"/>
      <c r="R106" s="87"/>
      <c r="S106" s="88"/>
      <c r="T106" s="89"/>
      <c r="U106" s="90"/>
      <c r="V106" s="71">
        <f t="shared" si="2"/>
        <v>0</v>
      </c>
      <c r="W106" s="59">
        <f t="shared" si="7"/>
        <v>0</v>
      </c>
      <c r="X106" s="11">
        <f t="shared" si="6"/>
        <v>0</v>
      </c>
      <c r="Y106" s="13"/>
      <c r="Z106" s="13"/>
      <c r="AA106" s="13"/>
      <c r="AB106" s="13"/>
      <c r="AC106" s="13"/>
      <c r="AD106" s="13"/>
      <c r="AE106" s="13"/>
      <c r="AF106" s="13"/>
      <c r="AG106" s="13"/>
      <c r="AH106" s="13"/>
      <c r="AI106" s="13"/>
      <c r="AJ106" s="13"/>
      <c r="AK106" s="13"/>
      <c r="AL106" s="13"/>
      <c r="AM106" s="13"/>
      <c r="AN106" s="13"/>
      <c r="AO106" s="13"/>
      <c r="AP106" s="13"/>
      <c r="AQ106" s="13"/>
      <c r="AR106" s="13"/>
    </row>
    <row r="107" spans="1:44" s="11" customFormat="1" ht="15.75" hidden="1" x14ac:dyDescent="0.25">
      <c r="A107" s="240"/>
      <c r="B107" s="241"/>
      <c r="C107" s="241"/>
      <c r="D107" s="241"/>
      <c r="E107" s="60"/>
      <c r="F107" s="80"/>
      <c r="G107" s="81"/>
      <c r="H107" s="81"/>
      <c r="I107" s="81"/>
      <c r="J107" s="81"/>
      <c r="K107" s="82"/>
      <c r="L107" s="83"/>
      <c r="M107" s="84"/>
      <c r="N107" s="85"/>
      <c r="O107" s="86"/>
      <c r="P107" s="86"/>
      <c r="Q107" s="86"/>
      <c r="R107" s="87"/>
      <c r="S107" s="88"/>
      <c r="T107" s="89"/>
      <c r="U107" s="90"/>
      <c r="V107" s="71">
        <f t="shared" si="2"/>
        <v>0</v>
      </c>
      <c r="W107" s="59">
        <f t="shared" si="7"/>
        <v>0</v>
      </c>
      <c r="X107" s="11">
        <f t="shared" si="6"/>
        <v>0</v>
      </c>
      <c r="Y107" s="13"/>
      <c r="Z107" s="13"/>
      <c r="AA107" s="13"/>
      <c r="AB107" s="13"/>
      <c r="AC107" s="13"/>
      <c r="AD107" s="13"/>
      <c r="AE107" s="13"/>
      <c r="AF107" s="13"/>
      <c r="AG107" s="13"/>
      <c r="AH107" s="13"/>
      <c r="AI107" s="13"/>
      <c r="AJ107" s="13"/>
      <c r="AK107" s="13"/>
      <c r="AL107" s="13"/>
      <c r="AM107" s="13"/>
      <c r="AN107" s="13"/>
      <c r="AO107" s="13"/>
      <c r="AP107" s="13"/>
      <c r="AQ107" s="13"/>
      <c r="AR107" s="13"/>
    </row>
    <row r="108" spans="1:44" s="11" customFormat="1" ht="15.75" hidden="1" x14ac:dyDescent="0.25">
      <c r="A108" s="240"/>
      <c r="B108" s="241"/>
      <c r="C108" s="241"/>
      <c r="D108" s="241"/>
      <c r="E108" s="60"/>
      <c r="F108" s="80"/>
      <c r="G108" s="81"/>
      <c r="H108" s="81"/>
      <c r="I108" s="81"/>
      <c r="J108" s="81"/>
      <c r="K108" s="82"/>
      <c r="L108" s="83"/>
      <c r="M108" s="84"/>
      <c r="N108" s="85"/>
      <c r="O108" s="86"/>
      <c r="P108" s="86"/>
      <c r="Q108" s="86"/>
      <c r="R108" s="87"/>
      <c r="S108" s="88"/>
      <c r="T108" s="89"/>
      <c r="U108" s="90"/>
      <c r="V108" s="71">
        <f t="shared" si="2"/>
        <v>0</v>
      </c>
      <c r="W108" s="59">
        <f t="shared" si="7"/>
        <v>0</v>
      </c>
      <c r="X108" s="11">
        <f t="shared" si="6"/>
        <v>0</v>
      </c>
      <c r="Y108" s="13"/>
      <c r="Z108" s="13"/>
      <c r="AA108" s="13"/>
      <c r="AB108" s="13"/>
      <c r="AC108" s="13"/>
      <c r="AD108" s="13"/>
      <c r="AE108" s="13"/>
      <c r="AF108" s="13"/>
      <c r="AG108" s="13"/>
      <c r="AH108" s="13"/>
      <c r="AI108" s="13"/>
      <c r="AJ108" s="13"/>
      <c r="AK108" s="13"/>
      <c r="AL108" s="13"/>
      <c r="AM108" s="13"/>
      <c r="AN108" s="13"/>
      <c r="AO108" s="13"/>
      <c r="AP108" s="13"/>
      <c r="AQ108" s="13"/>
      <c r="AR108" s="13"/>
    </row>
    <row r="109" spans="1:44" s="11" customFormat="1" ht="15.75" hidden="1" x14ac:dyDescent="0.25">
      <c r="A109" s="240"/>
      <c r="B109" s="241"/>
      <c r="C109" s="241"/>
      <c r="D109" s="241"/>
      <c r="E109" s="60"/>
      <c r="F109" s="80"/>
      <c r="G109" s="81"/>
      <c r="H109" s="81"/>
      <c r="I109" s="81"/>
      <c r="J109" s="81"/>
      <c r="K109" s="82"/>
      <c r="L109" s="83"/>
      <c r="M109" s="84"/>
      <c r="N109" s="85"/>
      <c r="O109" s="86"/>
      <c r="P109" s="86"/>
      <c r="Q109" s="86"/>
      <c r="R109" s="87"/>
      <c r="S109" s="88"/>
      <c r="T109" s="89"/>
      <c r="U109" s="90"/>
      <c r="V109" s="71">
        <f t="shared" si="2"/>
        <v>0</v>
      </c>
      <c r="W109" s="59">
        <f t="shared" si="7"/>
        <v>0</v>
      </c>
      <c r="X109" s="11">
        <f t="shared" si="6"/>
        <v>0</v>
      </c>
      <c r="Y109" s="13"/>
      <c r="Z109" s="13"/>
      <c r="AA109" s="13"/>
      <c r="AB109" s="13"/>
      <c r="AC109" s="13"/>
      <c r="AD109" s="13"/>
      <c r="AE109" s="13"/>
      <c r="AF109" s="13"/>
      <c r="AG109" s="13"/>
      <c r="AH109" s="13"/>
      <c r="AI109" s="13"/>
      <c r="AJ109" s="13"/>
      <c r="AK109" s="13"/>
      <c r="AL109" s="13"/>
      <c r="AM109" s="13"/>
      <c r="AN109" s="13"/>
      <c r="AO109" s="13"/>
      <c r="AP109" s="13"/>
      <c r="AQ109" s="13"/>
      <c r="AR109" s="13"/>
    </row>
    <row r="110" spans="1:44" s="11" customFormat="1" ht="15.75" hidden="1" x14ac:dyDescent="0.25">
      <c r="A110" s="240"/>
      <c r="B110" s="241"/>
      <c r="C110" s="241"/>
      <c r="D110" s="241"/>
      <c r="E110" s="60"/>
      <c r="F110" s="80"/>
      <c r="G110" s="81"/>
      <c r="H110" s="81"/>
      <c r="I110" s="81"/>
      <c r="J110" s="81"/>
      <c r="K110" s="82"/>
      <c r="L110" s="83"/>
      <c r="M110" s="84"/>
      <c r="N110" s="85"/>
      <c r="O110" s="86"/>
      <c r="P110" s="86"/>
      <c r="Q110" s="86"/>
      <c r="R110" s="87"/>
      <c r="S110" s="88"/>
      <c r="T110" s="89"/>
      <c r="U110" s="90"/>
      <c r="V110" s="71">
        <f t="shared" si="2"/>
        <v>0</v>
      </c>
      <c r="W110" s="59">
        <f t="shared" si="7"/>
        <v>0</v>
      </c>
      <c r="X110" s="11">
        <f t="shared" si="6"/>
        <v>0</v>
      </c>
      <c r="Y110" s="13"/>
      <c r="Z110" s="13"/>
      <c r="AA110" s="13"/>
      <c r="AB110" s="13"/>
      <c r="AC110" s="13"/>
      <c r="AD110" s="13"/>
      <c r="AE110" s="13"/>
      <c r="AF110" s="13"/>
      <c r="AG110" s="13"/>
      <c r="AH110" s="13"/>
      <c r="AI110" s="13"/>
      <c r="AJ110" s="13"/>
      <c r="AK110" s="13"/>
      <c r="AL110" s="13"/>
      <c r="AM110" s="13"/>
      <c r="AN110" s="13"/>
      <c r="AO110" s="13"/>
      <c r="AP110" s="13"/>
      <c r="AQ110" s="13"/>
      <c r="AR110" s="13"/>
    </row>
    <row r="111" spans="1:44" s="11" customFormat="1" ht="15.75" hidden="1" x14ac:dyDescent="0.25">
      <c r="A111" s="240"/>
      <c r="B111" s="241"/>
      <c r="C111" s="241"/>
      <c r="D111" s="241"/>
      <c r="E111" s="60"/>
      <c r="F111" s="80"/>
      <c r="G111" s="81"/>
      <c r="H111" s="81"/>
      <c r="I111" s="81"/>
      <c r="J111" s="81"/>
      <c r="K111" s="82"/>
      <c r="L111" s="83"/>
      <c r="M111" s="84"/>
      <c r="N111" s="85"/>
      <c r="O111" s="86"/>
      <c r="P111" s="86"/>
      <c r="Q111" s="86"/>
      <c r="R111" s="87"/>
      <c r="S111" s="88"/>
      <c r="T111" s="89"/>
      <c r="U111" s="90"/>
      <c r="V111" s="71">
        <f t="shared" si="2"/>
        <v>0</v>
      </c>
      <c r="W111" s="59">
        <f t="shared" si="7"/>
        <v>0</v>
      </c>
      <c r="X111" s="11">
        <f t="shared" si="6"/>
        <v>0</v>
      </c>
      <c r="Y111" s="13"/>
      <c r="Z111" s="13"/>
      <c r="AA111" s="13"/>
      <c r="AB111" s="13"/>
      <c r="AC111" s="13"/>
      <c r="AD111" s="13"/>
      <c r="AE111" s="13"/>
      <c r="AF111" s="13"/>
      <c r="AG111" s="13"/>
      <c r="AH111" s="13"/>
      <c r="AI111" s="13"/>
      <c r="AJ111" s="13"/>
      <c r="AK111" s="13"/>
      <c r="AL111" s="13"/>
      <c r="AM111" s="13"/>
      <c r="AN111" s="13"/>
      <c r="AO111" s="13"/>
      <c r="AP111" s="13"/>
      <c r="AQ111" s="13"/>
      <c r="AR111" s="13"/>
    </row>
    <row r="112" spans="1:44" s="11" customFormat="1" ht="15.75" hidden="1" x14ac:dyDescent="0.25">
      <c r="A112" s="240"/>
      <c r="B112" s="241"/>
      <c r="C112" s="241"/>
      <c r="D112" s="241"/>
      <c r="E112" s="60"/>
      <c r="F112" s="80"/>
      <c r="G112" s="81"/>
      <c r="H112" s="81"/>
      <c r="I112" s="81"/>
      <c r="J112" s="81"/>
      <c r="K112" s="82"/>
      <c r="L112" s="83"/>
      <c r="M112" s="84"/>
      <c r="N112" s="85"/>
      <c r="O112" s="86"/>
      <c r="P112" s="86"/>
      <c r="Q112" s="86"/>
      <c r="R112" s="87"/>
      <c r="S112" s="88"/>
      <c r="T112" s="89"/>
      <c r="U112" s="90"/>
      <c r="V112" s="71">
        <f t="shared" si="2"/>
        <v>0</v>
      </c>
      <c r="W112" s="59">
        <f t="shared" si="7"/>
        <v>0</v>
      </c>
      <c r="X112" s="11">
        <f t="shared" si="6"/>
        <v>0</v>
      </c>
      <c r="Y112" s="13"/>
      <c r="Z112" s="13"/>
      <c r="AA112" s="13"/>
      <c r="AB112" s="13"/>
      <c r="AC112" s="13"/>
      <c r="AD112" s="13"/>
      <c r="AE112" s="13"/>
      <c r="AF112" s="13"/>
      <c r="AG112" s="13"/>
      <c r="AH112" s="13"/>
      <c r="AI112" s="13"/>
      <c r="AJ112" s="13"/>
      <c r="AK112" s="13"/>
      <c r="AL112" s="13"/>
      <c r="AM112" s="13"/>
      <c r="AN112" s="13"/>
      <c r="AO112" s="13"/>
      <c r="AP112" s="13"/>
      <c r="AQ112" s="13"/>
      <c r="AR112" s="13"/>
    </row>
    <row r="113" spans="1:44" s="11" customFormat="1" ht="15.75" hidden="1" x14ac:dyDescent="0.25">
      <c r="A113" s="240"/>
      <c r="B113" s="241"/>
      <c r="C113" s="241"/>
      <c r="D113" s="241"/>
      <c r="E113" s="60"/>
      <c r="F113" s="80"/>
      <c r="G113" s="81"/>
      <c r="H113" s="81"/>
      <c r="I113" s="81"/>
      <c r="J113" s="81"/>
      <c r="K113" s="82"/>
      <c r="L113" s="83"/>
      <c r="M113" s="84"/>
      <c r="N113" s="85"/>
      <c r="O113" s="86"/>
      <c r="P113" s="86"/>
      <c r="Q113" s="86"/>
      <c r="R113" s="87"/>
      <c r="S113" s="88"/>
      <c r="T113" s="89"/>
      <c r="U113" s="90"/>
      <c r="V113" s="71">
        <f t="shared" si="2"/>
        <v>0</v>
      </c>
      <c r="W113" s="59">
        <f t="shared" si="7"/>
        <v>0</v>
      </c>
      <c r="X113" s="11">
        <f t="shared" si="6"/>
        <v>0</v>
      </c>
      <c r="Y113" s="13"/>
      <c r="Z113" s="13"/>
      <c r="AA113" s="13"/>
      <c r="AB113" s="13"/>
      <c r="AC113" s="13"/>
      <c r="AD113" s="13"/>
      <c r="AE113" s="13"/>
      <c r="AF113" s="13"/>
      <c r="AG113" s="13"/>
      <c r="AH113" s="13"/>
      <c r="AI113" s="13"/>
      <c r="AJ113" s="13"/>
      <c r="AK113" s="13"/>
      <c r="AL113" s="13"/>
      <c r="AM113" s="13"/>
      <c r="AN113" s="13"/>
      <c r="AO113" s="13"/>
      <c r="AP113" s="13"/>
      <c r="AQ113" s="13"/>
      <c r="AR113" s="13"/>
    </row>
    <row r="114" spans="1:44" s="11" customFormat="1" ht="15.75" hidden="1" x14ac:dyDescent="0.25">
      <c r="A114" s="240"/>
      <c r="B114" s="241"/>
      <c r="C114" s="241"/>
      <c r="D114" s="241"/>
      <c r="E114" s="60"/>
      <c r="F114" s="80"/>
      <c r="G114" s="81"/>
      <c r="H114" s="81"/>
      <c r="I114" s="81"/>
      <c r="J114" s="81"/>
      <c r="K114" s="82"/>
      <c r="L114" s="83"/>
      <c r="M114" s="84"/>
      <c r="N114" s="85"/>
      <c r="O114" s="86"/>
      <c r="P114" s="86"/>
      <c r="Q114" s="86"/>
      <c r="R114" s="87"/>
      <c r="S114" s="88"/>
      <c r="T114" s="89"/>
      <c r="U114" s="90"/>
      <c r="V114" s="71">
        <f t="shared" si="2"/>
        <v>0</v>
      </c>
      <c r="W114" s="59">
        <f t="shared" si="7"/>
        <v>0</v>
      </c>
      <c r="X114" s="11">
        <f t="shared" si="6"/>
        <v>0</v>
      </c>
      <c r="Y114" s="13"/>
      <c r="Z114" s="13"/>
      <c r="AA114" s="13"/>
      <c r="AB114" s="13"/>
      <c r="AC114" s="13"/>
      <c r="AD114" s="13"/>
      <c r="AE114" s="13"/>
      <c r="AF114" s="13"/>
      <c r="AG114" s="13"/>
      <c r="AH114" s="13"/>
      <c r="AI114" s="13"/>
      <c r="AJ114" s="13"/>
      <c r="AK114" s="13"/>
      <c r="AL114" s="13"/>
      <c r="AM114" s="13"/>
      <c r="AN114" s="13"/>
      <c r="AO114" s="13"/>
      <c r="AP114" s="13"/>
      <c r="AQ114" s="13"/>
      <c r="AR114" s="13"/>
    </row>
    <row r="115" spans="1:44" s="11" customFormat="1" ht="15.75" hidden="1" x14ac:dyDescent="0.25">
      <c r="A115" s="240"/>
      <c r="B115" s="241"/>
      <c r="C115" s="241"/>
      <c r="D115" s="241"/>
      <c r="E115" s="60"/>
      <c r="F115" s="80"/>
      <c r="G115" s="81"/>
      <c r="H115" s="81"/>
      <c r="I115" s="81"/>
      <c r="J115" s="81"/>
      <c r="K115" s="82"/>
      <c r="L115" s="83"/>
      <c r="M115" s="84"/>
      <c r="N115" s="85"/>
      <c r="O115" s="86"/>
      <c r="P115" s="86"/>
      <c r="Q115" s="86"/>
      <c r="R115" s="87"/>
      <c r="S115" s="88"/>
      <c r="T115" s="89"/>
      <c r="U115" s="90"/>
      <c r="V115" s="71">
        <f t="shared" si="2"/>
        <v>0</v>
      </c>
      <c r="W115" s="59">
        <f t="shared" si="7"/>
        <v>0</v>
      </c>
      <c r="X115" s="11">
        <f t="shared" si="6"/>
        <v>0</v>
      </c>
      <c r="Y115" s="13"/>
      <c r="Z115" s="13"/>
      <c r="AA115" s="13"/>
      <c r="AB115" s="13"/>
      <c r="AC115" s="13"/>
      <c r="AD115" s="13"/>
      <c r="AE115" s="13"/>
      <c r="AF115" s="13"/>
      <c r="AG115" s="13"/>
      <c r="AH115" s="13"/>
      <c r="AI115" s="13"/>
      <c r="AJ115" s="13"/>
      <c r="AK115" s="13"/>
      <c r="AL115" s="13"/>
      <c r="AM115" s="13"/>
      <c r="AN115" s="13"/>
      <c r="AO115" s="13"/>
      <c r="AP115" s="13"/>
      <c r="AQ115" s="13"/>
      <c r="AR115" s="13"/>
    </row>
    <row r="116" spans="1:44" s="11" customFormat="1" ht="15.75" hidden="1" x14ac:dyDescent="0.25">
      <c r="A116" s="240"/>
      <c r="B116" s="241"/>
      <c r="C116" s="241"/>
      <c r="D116" s="241"/>
      <c r="E116" s="60"/>
      <c r="F116" s="80"/>
      <c r="G116" s="81"/>
      <c r="H116" s="81"/>
      <c r="I116" s="81"/>
      <c r="J116" s="81"/>
      <c r="K116" s="82"/>
      <c r="L116" s="83"/>
      <c r="M116" s="84"/>
      <c r="N116" s="66"/>
      <c r="O116" s="67"/>
      <c r="P116" s="67"/>
      <c r="Q116" s="67"/>
      <c r="R116" s="68"/>
      <c r="S116" s="67"/>
      <c r="T116" s="69"/>
      <c r="U116" s="70"/>
      <c r="V116" s="71">
        <f t="shared" si="2"/>
        <v>0</v>
      </c>
      <c r="W116" s="59">
        <f t="shared" si="7"/>
        <v>0</v>
      </c>
      <c r="X116" s="11">
        <f t="shared" si="6"/>
        <v>0</v>
      </c>
      <c r="Y116" s="13"/>
      <c r="Z116" s="13"/>
      <c r="AA116" s="13"/>
      <c r="AB116" s="13"/>
      <c r="AC116" s="13"/>
      <c r="AD116" s="13"/>
      <c r="AE116" s="13"/>
      <c r="AF116" s="13"/>
      <c r="AG116" s="13"/>
      <c r="AH116" s="13"/>
      <c r="AI116" s="13"/>
      <c r="AJ116" s="13"/>
      <c r="AK116" s="13"/>
      <c r="AL116" s="13"/>
      <c r="AM116" s="13"/>
      <c r="AN116" s="13"/>
      <c r="AO116" s="13"/>
      <c r="AP116" s="13"/>
      <c r="AQ116" s="13"/>
      <c r="AR116" s="13"/>
    </row>
    <row r="117" spans="1:44" s="11" customFormat="1" ht="15.75" hidden="1" x14ac:dyDescent="0.25">
      <c r="A117" s="240"/>
      <c r="B117" s="241"/>
      <c r="C117" s="241"/>
      <c r="D117" s="241"/>
      <c r="E117" s="60"/>
      <c r="F117" s="80"/>
      <c r="G117" s="81"/>
      <c r="H117" s="81"/>
      <c r="I117" s="81"/>
      <c r="J117" s="81"/>
      <c r="K117" s="82"/>
      <c r="L117" s="83"/>
      <c r="M117" s="84"/>
      <c r="N117" s="77"/>
      <c r="O117" s="78"/>
      <c r="P117" s="78"/>
      <c r="Q117" s="78"/>
      <c r="R117" s="79"/>
      <c r="S117" s="67"/>
      <c r="T117" s="69"/>
      <c r="U117" s="70"/>
      <c r="V117" s="71">
        <f t="shared" si="2"/>
        <v>0</v>
      </c>
      <c r="W117" s="59">
        <f t="shared" si="7"/>
        <v>0</v>
      </c>
      <c r="X117" s="11">
        <f t="shared" si="6"/>
        <v>0</v>
      </c>
      <c r="Y117" s="13"/>
      <c r="Z117" s="13"/>
      <c r="AA117" s="13"/>
      <c r="AB117" s="13"/>
      <c r="AC117" s="13"/>
      <c r="AD117" s="13"/>
      <c r="AE117" s="13"/>
      <c r="AF117" s="13"/>
      <c r="AG117" s="13"/>
      <c r="AH117" s="13"/>
      <c r="AI117" s="13"/>
      <c r="AJ117" s="13"/>
      <c r="AK117" s="13"/>
      <c r="AL117" s="13"/>
      <c r="AM117" s="13"/>
      <c r="AN117" s="13"/>
      <c r="AO117" s="13"/>
      <c r="AP117" s="13"/>
      <c r="AQ117" s="13"/>
      <c r="AR117" s="13"/>
    </row>
    <row r="118" spans="1:44" s="11" customFormat="1" ht="15.75" hidden="1" x14ac:dyDescent="0.25">
      <c r="A118" s="240"/>
      <c r="B118" s="241"/>
      <c r="C118" s="241"/>
      <c r="D118" s="241"/>
      <c r="E118" s="60"/>
      <c r="F118" s="80"/>
      <c r="G118" s="81"/>
      <c r="H118" s="81"/>
      <c r="I118" s="81"/>
      <c r="J118" s="81"/>
      <c r="K118" s="82"/>
      <c r="L118" s="83"/>
      <c r="M118" s="84"/>
      <c r="N118" s="85"/>
      <c r="O118" s="86"/>
      <c r="P118" s="86"/>
      <c r="Q118" s="86"/>
      <c r="R118" s="87"/>
      <c r="S118" s="88"/>
      <c r="T118" s="89"/>
      <c r="U118" s="90"/>
      <c r="V118" s="71">
        <f t="shared" si="2"/>
        <v>0</v>
      </c>
      <c r="W118" s="59">
        <f t="shared" si="7"/>
        <v>0</v>
      </c>
      <c r="X118" s="11">
        <f t="shared" si="6"/>
        <v>0</v>
      </c>
      <c r="Y118" s="13"/>
      <c r="Z118" s="13"/>
      <c r="AA118" s="13"/>
      <c r="AB118" s="13"/>
      <c r="AC118" s="13"/>
      <c r="AD118" s="13"/>
      <c r="AE118" s="13"/>
      <c r="AF118" s="13"/>
      <c r="AG118" s="13"/>
      <c r="AH118" s="13"/>
      <c r="AI118" s="13"/>
      <c r="AJ118" s="13"/>
      <c r="AK118" s="13"/>
      <c r="AL118" s="13"/>
      <c r="AM118" s="13"/>
      <c r="AN118" s="13"/>
      <c r="AO118" s="13"/>
      <c r="AP118" s="13"/>
      <c r="AQ118" s="13"/>
      <c r="AR118" s="13"/>
    </row>
    <row r="119" spans="1:44" s="11" customFormat="1" ht="15.75" hidden="1" x14ac:dyDescent="0.25">
      <c r="A119" s="240"/>
      <c r="B119" s="241"/>
      <c r="C119" s="241"/>
      <c r="D119" s="241"/>
      <c r="E119" s="60"/>
      <c r="F119" s="80"/>
      <c r="G119" s="81"/>
      <c r="H119" s="81"/>
      <c r="I119" s="81"/>
      <c r="J119" s="81"/>
      <c r="K119" s="82"/>
      <c r="L119" s="83"/>
      <c r="M119" s="84"/>
      <c r="N119" s="85"/>
      <c r="O119" s="86"/>
      <c r="P119" s="86"/>
      <c r="Q119" s="86"/>
      <c r="R119" s="87"/>
      <c r="S119" s="88"/>
      <c r="T119" s="89"/>
      <c r="U119" s="90"/>
      <c r="V119" s="71">
        <f t="shared" si="2"/>
        <v>0</v>
      </c>
      <c r="W119" s="59">
        <f t="shared" si="7"/>
        <v>0</v>
      </c>
      <c r="X119" s="11">
        <f t="shared" si="6"/>
        <v>0</v>
      </c>
      <c r="Y119" s="13"/>
      <c r="Z119" s="13"/>
      <c r="AA119" s="13"/>
      <c r="AB119" s="13"/>
      <c r="AC119" s="13"/>
      <c r="AD119" s="13"/>
      <c r="AE119" s="13"/>
      <c r="AF119" s="13"/>
      <c r="AG119" s="13"/>
      <c r="AH119" s="13"/>
      <c r="AI119" s="13"/>
      <c r="AJ119" s="13"/>
      <c r="AK119" s="13"/>
      <c r="AL119" s="13"/>
      <c r="AM119" s="13"/>
      <c r="AN119" s="13"/>
      <c r="AO119" s="13"/>
      <c r="AP119" s="13"/>
      <c r="AQ119" s="13"/>
      <c r="AR119" s="13"/>
    </row>
    <row r="120" spans="1:44" s="11" customFormat="1" ht="15.75" hidden="1" x14ac:dyDescent="0.25">
      <c r="A120" s="240"/>
      <c r="B120" s="241"/>
      <c r="C120" s="241"/>
      <c r="D120" s="241"/>
      <c r="E120" s="60"/>
      <c r="F120" s="80"/>
      <c r="G120" s="81"/>
      <c r="H120" s="81"/>
      <c r="I120" s="81"/>
      <c r="J120" s="81"/>
      <c r="K120" s="82"/>
      <c r="L120" s="83"/>
      <c r="M120" s="84"/>
      <c r="N120" s="85"/>
      <c r="O120" s="86"/>
      <c r="P120" s="86"/>
      <c r="Q120" s="86"/>
      <c r="R120" s="87"/>
      <c r="S120" s="88"/>
      <c r="T120" s="89"/>
      <c r="U120" s="90"/>
      <c r="V120" s="71">
        <f t="shared" si="2"/>
        <v>0</v>
      </c>
      <c r="W120" s="59">
        <f t="shared" si="7"/>
        <v>0</v>
      </c>
      <c r="X120" s="11">
        <f t="shared" si="6"/>
        <v>0</v>
      </c>
      <c r="Y120" s="13"/>
      <c r="Z120" s="13"/>
      <c r="AA120" s="13"/>
      <c r="AB120" s="13"/>
      <c r="AC120" s="13"/>
      <c r="AD120" s="13"/>
      <c r="AE120" s="13"/>
      <c r="AF120" s="13"/>
      <c r="AG120" s="13"/>
      <c r="AH120" s="13"/>
      <c r="AI120" s="13"/>
      <c r="AJ120" s="13"/>
      <c r="AK120" s="13"/>
      <c r="AL120" s="13"/>
      <c r="AM120" s="13"/>
      <c r="AN120" s="13"/>
      <c r="AO120" s="13"/>
      <c r="AP120" s="13"/>
      <c r="AQ120" s="13"/>
      <c r="AR120" s="13"/>
    </row>
    <row r="121" spans="1:44" s="11" customFormat="1" ht="15.75" hidden="1" x14ac:dyDescent="0.25">
      <c r="A121" s="240"/>
      <c r="B121" s="241"/>
      <c r="C121" s="241"/>
      <c r="D121" s="241"/>
      <c r="E121" s="60"/>
      <c r="F121" s="80"/>
      <c r="G121" s="81"/>
      <c r="H121" s="81"/>
      <c r="I121" s="81"/>
      <c r="J121" s="81"/>
      <c r="K121" s="82"/>
      <c r="L121" s="83"/>
      <c r="M121" s="84"/>
      <c r="N121" s="85"/>
      <c r="O121" s="86"/>
      <c r="P121" s="86"/>
      <c r="Q121" s="86"/>
      <c r="R121" s="87"/>
      <c r="S121" s="88"/>
      <c r="T121" s="89"/>
      <c r="U121" s="90"/>
      <c r="V121" s="71">
        <f t="shared" si="2"/>
        <v>0</v>
      </c>
      <c r="W121" s="59">
        <f t="shared" si="7"/>
        <v>0</v>
      </c>
      <c r="X121" s="11">
        <f t="shared" si="6"/>
        <v>0</v>
      </c>
      <c r="Y121" s="13"/>
      <c r="Z121" s="13"/>
      <c r="AA121" s="13"/>
      <c r="AB121" s="13"/>
      <c r="AC121" s="13"/>
      <c r="AD121" s="13"/>
      <c r="AE121" s="13"/>
      <c r="AF121" s="13"/>
      <c r="AG121" s="13"/>
      <c r="AH121" s="13"/>
      <c r="AI121" s="13"/>
      <c r="AJ121" s="13"/>
      <c r="AK121" s="13"/>
      <c r="AL121" s="13"/>
      <c r="AM121" s="13"/>
      <c r="AN121" s="13"/>
      <c r="AO121" s="13"/>
      <c r="AP121" s="13"/>
      <c r="AQ121" s="13"/>
      <c r="AR121" s="13"/>
    </row>
    <row r="122" spans="1:44" s="11" customFormat="1" ht="15.75" hidden="1" x14ac:dyDescent="0.25">
      <c r="A122" s="240"/>
      <c r="B122" s="241"/>
      <c r="C122" s="241"/>
      <c r="D122" s="241"/>
      <c r="E122" s="60"/>
      <c r="F122" s="80"/>
      <c r="G122" s="81"/>
      <c r="H122" s="81"/>
      <c r="I122" s="81"/>
      <c r="J122" s="81"/>
      <c r="K122" s="82"/>
      <c r="L122" s="83"/>
      <c r="M122" s="84"/>
      <c r="N122" s="85"/>
      <c r="O122" s="86"/>
      <c r="P122" s="86"/>
      <c r="Q122" s="86"/>
      <c r="R122" s="87"/>
      <c r="S122" s="88"/>
      <c r="T122" s="89"/>
      <c r="U122" s="90"/>
      <c r="V122" s="71">
        <f t="shared" si="2"/>
        <v>0</v>
      </c>
      <c r="W122" s="59">
        <f t="shared" si="7"/>
        <v>0</v>
      </c>
      <c r="X122" s="11">
        <f t="shared" si="6"/>
        <v>0</v>
      </c>
      <c r="Y122" s="13"/>
      <c r="Z122" s="13"/>
      <c r="AA122" s="13"/>
      <c r="AB122" s="13"/>
      <c r="AC122" s="13"/>
      <c r="AD122" s="13"/>
      <c r="AE122" s="13"/>
      <c r="AF122" s="13"/>
      <c r="AG122" s="13"/>
      <c r="AH122" s="13"/>
      <c r="AI122" s="13"/>
      <c r="AJ122" s="13"/>
      <c r="AK122" s="13"/>
      <c r="AL122" s="13"/>
      <c r="AM122" s="13"/>
      <c r="AN122" s="13"/>
      <c r="AO122" s="13"/>
      <c r="AP122" s="13"/>
      <c r="AQ122" s="13"/>
      <c r="AR122" s="13"/>
    </row>
    <row r="123" spans="1:44" s="11" customFormat="1" ht="15.75" hidden="1" x14ac:dyDescent="0.25">
      <c r="A123" s="240"/>
      <c r="B123" s="241"/>
      <c r="C123" s="241"/>
      <c r="D123" s="241"/>
      <c r="E123" s="60"/>
      <c r="F123" s="80"/>
      <c r="G123" s="81"/>
      <c r="H123" s="81"/>
      <c r="I123" s="81"/>
      <c r="J123" s="81"/>
      <c r="K123" s="82"/>
      <c r="L123" s="83"/>
      <c r="M123" s="84"/>
      <c r="N123" s="85"/>
      <c r="O123" s="86"/>
      <c r="P123" s="86"/>
      <c r="Q123" s="86"/>
      <c r="R123" s="87"/>
      <c r="S123" s="88"/>
      <c r="T123" s="89"/>
      <c r="U123" s="90"/>
      <c r="V123" s="71">
        <f t="shared" si="2"/>
        <v>0</v>
      </c>
      <c r="W123" s="59">
        <f t="shared" si="7"/>
        <v>0</v>
      </c>
      <c r="X123" s="11">
        <f t="shared" si="6"/>
        <v>0</v>
      </c>
      <c r="Y123" s="13"/>
      <c r="Z123" s="13"/>
      <c r="AA123" s="13"/>
      <c r="AB123" s="13"/>
      <c r="AC123" s="13"/>
      <c r="AD123" s="13"/>
      <c r="AE123" s="13"/>
      <c r="AF123" s="13"/>
      <c r="AG123" s="13"/>
      <c r="AH123" s="13"/>
      <c r="AI123" s="13"/>
      <c r="AJ123" s="13"/>
      <c r="AK123" s="13"/>
      <c r="AL123" s="13"/>
      <c r="AM123" s="13"/>
      <c r="AN123" s="13"/>
      <c r="AO123" s="13"/>
      <c r="AP123" s="13"/>
      <c r="AQ123" s="13"/>
      <c r="AR123" s="13"/>
    </row>
    <row r="124" spans="1:44" s="11" customFormat="1" ht="15.75" hidden="1" x14ac:dyDescent="0.25">
      <c r="A124" s="240"/>
      <c r="B124" s="241"/>
      <c r="C124" s="241"/>
      <c r="D124" s="241"/>
      <c r="E124" s="60"/>
      <c r="F124" s="80"/>
      <c r="G124" s="81"/>
      <c r="H124" s="81"/>
      <c r="I124" s="81"/>
      <c r="J124" s="81"/>
      <c r="K124" s="82"/>
      <c r="L124" s="83"/>
      <c r="M124" s="84"/>
      <c r="N124" s="77"/>
      <c r="O124" s="78"/>
      <c r="P124" s="78"/>
      <c r="Q124" s="78"/>
      <c r="R124" s="79"/>
      <c r="S124" s="67"/>
      <c r="T124" s="69"/>
      <c r="U124" s="70"/>
      <c r="V124" s="71">
        <f t="shared" si="2"/>
        <v>0</v>
      </c>
      <c r="W124" s="59">
        <f t="shared" si="7"/>
        <v>0</v>
      </c>
      <c r="X124" s="11">
        <f t="shared" si="6"/>
        <v>0</v>
      </c>
      <c r="Y124" s="13"/>
      <c r="Z124" s="13"/>
      <c r="AA124" s="13"/>
      <c r="AB124" s="13"/>
      <c r="AC124" s="13"/>
      <c r="AD124" s="13"/>
      <c r="AE124" s="13"/>
      <c r="AF124" s="13"/>
      <c r="AG124" s="13"/>
      <c r="AH124" s="13"/>
      <c r="AI124" s="13"/>
      <c r="AJ124" s="13"/>
      <c r="AK124" s="13"/>
      <c r="AL124" s="13"/>
      <c r="AM124" s="13"/>
      <c r="AN124" s="13"/>
      <c r="AO124" s="13"/>
      <c r="AP124" s="13"/>
      <c r="AQ124" s="13"/>
      <c r="AR124" s="13"/>
    </row>
    <row r="125" spans="1:44" s="11" customFormat="1" ht="15.75" hidden="1" x14ac:dyDescent="0.25">
      <c r="A125" s="240"/>
      <c r="B125" s="241"/>
      <c r="C125" s="241"/>
      <c r="D125" s="241"/>
      <c r="E125" s="60"/>
      <c r="F125" s="80"/>
      <c r="G125" s="81"/>
      <c r="H125" s="81"/>
      <c r="I125" s="81"/>
      <c r="J125" s="81"/>
      <c r="K125" s="82"/>
      <c r="L125" s="83"/>
      <c r="M125" s="84"/>
      <c r="N125" s="85"/>
      <c r="O125" s="86"/>
      <c r="P125" s="86"/>
      <c r="Q125" s="86"/>
      <c r="R125" s="87"/>
      <c r="S125" s="88"/>
      <c r="T125" s="89"/>
      <c r="U125" s="90"/>
      <c r="V125" s="71">
        <f t="shared" si="2"/>
        <v>0</v>
      </c>
      <c r="W125" s="59">
        <f t="shared" si="7"/>
        <v>0</v>
      </c>
      <c r="X125" s="11">
        <f t="shared" si="6"/>
        <v>0</v>
      </c>
      <c r="Y125" s="13"/>
      <c r="Z125" s="13"/>
      <c r="AA125" s="13"/>
      <c r="AB125" s="13"/>
      <c r="AC125" s="13"/>
      <c r="AD125" s="13"/>
      <c r="AE125" s="13"/>
      <c r="AF125" s="13"/>
      <c r="AG125" s="13"/>
      <c r="AH125" s="13"/>
      <c r="AI125" s="13"/>
      <c r="AJ125" s="13"/>
      <c r="AK125" s="13"/>
      <c r="AL125" s="13"/>
      <c r="AM125" s="13"/>
      <c r="AN125" s="13"/>
      <c r="AO125" s="13"/>
      <c r="AP125" s="13"/>
      <c r="AQ125" s="13"/>
      <c r="AR125" s="13"/>
    </row>
    <row r="126" spans="1:44" s="11" customFormat="1" ht="15.75" hidden="1" x14ac:dyDescent="0.25">
      <c r="A126" s="240"/>
      <c r="B126" s="241"/>
      <c r="C126" s="241"/>
      <c r="D126" s="241"/>
      <c r="E126" s="60"/>
      <c r="F126" s="80"/>
      <c r="G126" s="81"/>
      <c r="H126" s="81"/>
      <c r="I126" s="81"/>
      <c r="J126" s="81"/>
      <c r="K126" s="82"/>
      <c r="L126" s="83"/>
      <c r="M126" s="84"/>
      <c r="N126" s="85"/>
      <c r="O126" s="86"/>
      <c r="P126" s="86"/>
      <c r="Q126" s="86"/>
      <c r="R126" s="87"/>
      <c r="S126" s="88"/>
      <c r="T126" s="89"/>
      <c r="U126" s="90"/>
      <c r="V126" s="71">
        <f t="shared" si="2"/>
        <v>0</v>
      </c>
      <c r="W126" s="59">
        <f t="shared" si="7"/>
        <v>0</v>
      </c>
      <c r="X126" s="11">
        <f t="shared" si="6"/>
        <v>0</v>
      </c>
      <c r="Y126" s="13"/>
      <c r="Z126" s="13"/>
      <c r="AA126" s="13"/>
      <c r="AB126" s="13"/>
      <c r="AC126" s="13"/>
      <c r="AD126" s="13"/>
      <c r="AE126" s="13"/>
      <c r="AF126" s="13"/>
      <c r="AG126" s="13"/>
      <c r="AH126" s="13"/>
      <c r="AI126" s="13"/>
      <c r="AJ126" s="13"/>
      <c r="AK126" s="13"/>
      <c r="AL126" s="13"/>
      <c r="AM126" s="13"/>
      <c r="AN126" s="13"/>
      <c r="AO126" s="13"/>
      <c r="AP126" s="13"/>
      <c r="AQ126" s="13"/>
      <c r="AR126" s="13"/>
    </row>
    <row r="127" spans="1:44" s="11" customFormat="1" ht="15.75" hidden="1" x14ac:dyDescent="0.25">
      <c r="A127" s="240"/>
      <c r="B127" s="241"/>
      <c r="C127" s="241"/>
      <c r="D127" s="241"/>
      <c r="E127" s="60"/>
      <c r="F127" s="80"/>
      <c r="G127" s="81"/>
      <c r="H127" s="81"/>
      <c r="I127" s="81"/>
      <c r="J127" s="81"/>
      <c r="K127" s="82"/>
      <c r="L127" s="83"/>
      <c r="M127" s="84"/>
      <c r="N127" s="85"/>
      <c r="O127" s="86"/>
      <c r="P127" s="86"/>
      <c r="Q127" s="86"/>
      <c r="R127" s="87"/>
      <c r="S127" s="88"/>
      <c r="T127" s="89"/>
      <c r="U127" s="90"/>
      <c r="V127" s="71">
        <f t="shared" si="2"/>
        <v>0</v>
      </c>
      <c r="W127" s="59">
        <f t="shared" si="7"/>
        <v>0</v>
      </c>
      <c r="X127" s="11">
        <f t="shared" si="6"/>
        <v>0</v>
      </c>
      <c r="Y127" s="13"/>
      <c r="Z127" s="13"/>
      <c r="AA127" s="13"/>
      <c r="AB127" s="13"/>
      <c r="AC127" s="13"/>
      <c r="AD127" s="13"/>
      <c r="AE127" s="13"/>
      <c r="AF127" s="13"/>
      <c r="AG127" s="13"/>
      <c r="AH127" s="13"/>
      <c r="AI127" s="13"/>
      <c r="AJ127" s="13"/>
      <c r="AK127" s="13"/>
      <c r="AL127" s="13"/>
      <c r="AM127" s="13"/>
      <c r="AN127" s="13"/>
      <c r="AO127" s="13"/>
      <c r="AP127" s="13"/>
      <c r="AQ127" s="13"/>
      <c r="AR127" s="13"/>
    </row>
    <row r="128" spans="1:44" s="11" customFormat="1" ht="15.75" hidden="1" x14ac:dyDescent="0.25">
      <c r="A128" s="240"/>
      <c r="B128" s="241"/>
      <c r="C128" s="241"/>
      <c r="D128" s="241"/>
      <c r="E128" s="60"/>
      <c r="F128" s="80"/>
      <c r="G128" s="81"/>
      <c r="H128" s="81"/>
      <c r="I128" s="81"/>
      <c r="J128" s="81"/>
      <c r="K128" s="82"/>
      <c r="L128" s="83"/>
      <c r="M128" s="84"/>
      <c r="N128" s="85"/>
      <c r="O128" s="86"/>
      <c r="P128" s="86"/>
      <c r="Q128" s="86"/>
      <c r="R128" s="87"/>
      <c r="S128" s="88"/>
      <c r="T128" s="89"/>
      <c r="U128" s="90"/>
      <c r="V128" s="71">
        <f t="shared" si="2"/>
        <v>0</v>
      </c>
      <c r="W128" s="59">
        <f t="shared" si="7"/>
        <v>0</v>
      </c>
      <c r="X128" s="11">
        <f t="shared" si="6"/>
        <v>0</v>
      </c>
      <c r="Y128" s="13"/>
      <c r="Z128" s="13"/>
      <c r="AA128" s="13"/>
      <c r="AB128" s="13"/>
      <c r="AC128" s="13"/>
      <c r="AD128" s="13"/>
      <c r="AE128" s="13"/>
      <c r="AF128" s="13"/>
      <c r="AG128" s="13"/>
      <c r="AH128" s="13"/>
      <c r="AI128" s="13"/>
      <c r="AJ128" s="13"/>
      <c r="AK128" s="13"/>
      <c r="AL128" s="13"/>
      <c r="AM128" s="13"/>
      <c r="AN128" s="13"/>
      <c r="AO128" s="13"/>
      <c r="AP128" s="13"/>
      <c r="AQ128" s="13"/>
      <c r="AR128" s="13"/>
    </row>
    <row r="129" spans="1:44" s="11" customFormat="1" ht="15.75" hidden="1" x14ac:dyDescent="0.25">
      <c r="A129" s="240"/>
      <c r="B129" s="241"/>
      <c r="C129" s="241"/>
      <c r="D129" s="241"/>
      <c r="E129" s="60"/>
      <c r="F129" s="80"/>
      <c r="G129" s="81"/>
      <c r="H129" s="81"/>
      <c r="I129" s="81"/>
      <c r="J129" s="81"/>
      <c r="K129" s="82"/>
      <c r="L129" s="83"/>
      <c r="M129" s="84"/>
      <c r="N129" s="85"/>
      <c r="O129" s="86"/>
      <c r="P129" s="86"/>
      <c r="Q129" s="86"/>
      <c r="R129" s="87"/>
      <c r="S129" s="88"/>
      <c r="T129" s="89"/>
      <c r="U129" s="90"/>
      <c r="V129" s="71">
        <f t="shared" si="2"/>
        <v>0</v>
      </c>
      <c r="W129" s="59">
        <f t="shared" si="7"/>
        <v>0</v>
      </c>
      <c r="X129" s="11">
        <f t="shared" si="6"/>
        <v>0</v>
      </c>
      <c r="Y129" s="13"/>
      <c r="Z129" s="13"/>
      <c r="AA129" s="13"/>
      <c r="AB129" s="13"/>
      <c r="AC129" s="13"/>
      <c r="AD129" s="13"/>
      <c r="AE129" s="13"/>
      <c r="AF129" s="13"/>
      <c r="AG129" s="13"/>
      <c r="AH129" s="13"/>
      <c r="AI129" s="13"/>
      <c r="AJ129" s="13"/>
      <c r="AK129" s="13"/>
      <c r="AL129" s="13"/>
      <c r="AM129" s="13"/>
      <c r="AN129" s="13"/>
      <c r="AO129" s="13"/>
      <c r="AP129" s="13"/>
      <c r="AQ129" s="13"/>
      <c r="AR129" s="13"/>
    </row>
    <row r="130" spans="1:44" s="11" customFormat="1" ht="15.75" hidden="1" x14ac:dyDescent="0.25">
      <c r="A130" s="240"/>
      <c r="B130" s="241"/>
      <c r="C130" s="241"/>
      <c r="D130" s="241"/>
      <c r="E130" s="60"/>
      <c r="F130" s="80"/>
      <c r="G130" s="81"/>
      <c r="H130" s="81"/>
      <c r="I130" s="81"/>
      <c r="J130" s="81"/>
      <c r="K130" s="82"/>
      <c r="L130" s="83"/>
      <c r="M130" s="84"/>
      <c r="N130" s="85"/>
      <c r="O130" s="86"/>
      <c r="P130" s="86"/>
      <c r="Q130" s="86"/>
      <c r="R130" s="87"/>
      <c r="S130" s="88"/>
      <c r="T130" s="89"/>
      <c r="U130" s="90"/>
      <c r="V130" s="71">
        <f t="shared" si="2"/>
        <v>0</v>
      </c>
      <c r="W130" s="59">
        <f t="shared" si="7"/>
        <v>0</v>
      </c>
      <c r="X130" s="11">
        <f t="shared" si="6"/>
        <v>0</v>
      </c>
      <c r="Y130" s="13"/>
      <c r="Z130" s="13"/>
      <c r="AA130" s="13"/>
      <c r="AB130" s="13"/>
      <c r="AC130" s="13"/>
      <c r="AD130" s="13"/>
      <c r="AE130" s="13"/>
      <c r="AF130" s="13"/>
      <c r="AG130" s="13"/>
      <c r="AH130" s="13"/>
      <c r="AI130" s="13"/>
      <c r="AJ130" s="13"/>
      <c r="AK130" s="13"/>
      <c r="AL130" s="13"/>
      <c r="AM130" s="13"/>
      <c r="AN130" s="13"/>
      <c r="AO130" s="13"/>
      <c r="AP130" s="13"/>
      <c r="AQ130" s="13"/>
      <c r="AR130" s="13"/>
    </row>
    <row r="131" spans="1:44" s="11" customFormat="1" ht="15.75" hidden="1" x14ac:dyDescent="0.25">
      <c r="A131" s="240"/>
      <c r="B131" s="241"/>
      <c r="C131" s="241"/>
      <c r="D131" s="241"/>
      <c r="E131" s="60"/>
      <c r="F131" s="80"/>
      <c r="G131" s="81"/>
      <c r="H131" s="81"/>
      <c r="I131" s="81"/>
      <c r="J131" s="81"/>
      <c r="K131" s="82"/>
      <c r="L131" s="83"/>
      <c r="M131" s="84"/>
      <c r="N131" s="66"/>
      <c r="O131" s="67"/>
      <c r="P131" s="67"/>
      <c r="Q131" s="67"/>
      <c r="R131" s="68"/>
      <c r="S131" s="67"/>
      <c r="T131" s="69"/>
      <c r="U131" s="70"/>
      <c r="V131" s="71">
        <f t="shared" si="2"/>
        <v>0</v>
      </c>
      <c r="W131" s="59">
        <f t="shared" si="7"/>
        <v>0</v>
      </c>
      <c r="X131" s="11">
        <f t="shared" si="6"/>
        <v>0</v>
      </c>
      <c r="Y131" s="13"/>
      <c r="Z131" s="13"/>
      <c r="AA131" s="13"/>
      <c r="AB131" s="13"/>
      <c r="AC131" s="13"/>
      <c r="AD131" s="13"/>
      <c r="AE131" s="13"/>
      <c r="AF131" s="13"/>
      <c r="AG131" s="13"/>
      <c r="AH131" s="13"/>
      <c r="AI131" s="13"/>
      <c r="AJ131" s="13"/>
      <c r="AK131" s="13"/>
      <c r="AL131" s="13"/>
      <c r="AM131" s="13"/>
      <c r="AN131" s="13"/>
      <c r="AO131" s="13"/>
      <c r="AP131" s="13"/>
      <c r="AQ131" s="13"/>
      <c r="AR131" s="13"/>
    </row>
    <row r="132" spans="1:44" s="11" customFormat="1" ht="15.75" hidden="1" x14ac:dyDescent="0.25">
      <c r="A132" s="240"/>
      <c r="B132" s="241"/>
      <c r="C132" s="241"/>
      <c r="D132" s="241"/>
      <c r="E132" s="60"/>
      <c r="F132" s="80"/>
      <c r="G132" s="81"/>
      <c r="H132" s="81"/>
      <c r="I132" s="81"/>
      <c r="J132" s="81"/>
      <c r="K132" s="82"/>
      <c r="L132" s="83"/>
      <c r="M132" s="84"/>
      <c r="N132" s="77"/>
      <c r="O132" s="78"/>
      <c r="P132" s="78"/>
      <c r="Q132" s="78"/>
      <c r="R132" s="79"/>
      <c r="S132" s="67"/>
      <c r="T132" s="69"/>
      <c r="U132" s="70"/>
      <c r="V132" s="71">
        <f t="shared" si="2"/>
        <v>0</v>
      </c>
      <c r="W132" s="59">
        <f t="shared" si="7"/>
        <v>0</v>
      </c>
      <c r="X132" s="11">
        <f t="shared" si="6"/>
        <v>0</v>
      </c>
      <c r="Y132" s="13"/>
      <c r="Z132" s="13"/>
      <c r="AA132" s="13"/>
      <c r="AB132" s="13"/>
      <c r="AC132" s="13"/>
      <c r="AD132" s="13"/>
      <c r="AE132" s="13"/>
      <c r="AF132" s="13"/>
      <c r="AG132" s="13"/>
      <c r="AH132" s="13"/>
      <c r="AI132" s="13"/>
      <c r="AJ132" s="13"/>
      <c r="AK132" s="13"/>
      <c r="AL132" s="13"/>
      <c r="AM132" s="13"/>
      <c r="AN132" s="13"/>
      <c r="AO132" s="13"/>
      <c r="AP132" s="13"/>
      <c r="AQ132" s="13"/>
      <c r="AR132" s="13"/>
    </row>
    <row r="133" spans="1:44" s="11" customFormat="1" ht="15.75" hidden="1" x14ac:dyDescent="0.25">
      <c r="A133" s="240"/>
      <c r="B133" s="241"/>
      <c r="C133" s="241"/>
      <c r="D133" s="241"/>
      <c r="E133" s="60"/>
      <c r="F133" s="80"/>
      <c r="G133" s="81"/>
      <c r="H133" s="81"/>
      <c r="I133" s="81"/>
      <c r="J133" s="81"/>
      <c r="K133" s="82"/>
      <c r="L133" s="83"/>
      <c r="M133" s="84"/>
      <c r="N133" s="85"/>
      <c r="O133" s="86"/>
      <c r="P133" s="86"/>
      <c r="Q133" s="86"/>
      <c r="R133" s="87"/>
      <c r="S133" s="88"/>
      <c r="T133" s="89"/>
      <c r="U133" s="90"/>
      <c r="V133" s="71">
        <f t="shared" si="2"/>
        <v>0</v>
      </c>
      <c r="W133" s="59">
        <f t="shared" si="7"/>
        <v>0</v>
      </c>
      <c r="X133" s="11">
        <f t="shared" si="6"/>
        <v>0</v>
      </c>
      <c r="Y133" s="13"/>
      <c r="Z133" s="13"/>
      <c r="AA133" s="13"/>
      <c r="AB133" s="13"/>
      <c r="AC133" s="13"/>
      <c r="AD133" s="13"/>
      <c r="AE133" s="13"/>
      <c r="AF133" s="13"/>
      <c r="AG133" s="13"/>
      <c r="AH133" s="13"/>
      <c r="AI133" s="13"/>
      <c r="AJ133" s="13"/>
      <c r="AK133" s="13"/>
      <c r="AL133" s="13"/>
      <c r="AM133" s="13"/>
      <c r="AN133" s="13"/>
      <c r="AO133" s="13"/>
      <c r="AP133" s="13"/>
      <c r="AQ133" s="13"/>
      <c r="AR133" s="13"/>
    </row>
    <row r="134" spans="1:44" s="11" customFormat="1" ht="15.75" hidden="1" x14ac:dyDescent="0.25">
      <c r="A134" s="240"/>
      <c r="B134" s="241"/>
      <c r="C134" s="241"/>
      <c r="D134" s="241"/>
      <c r="E134" s="60"/>
      <c r="F134" s="80"/>
      <c r="G134" s="81"/>
      <c r="H134" s="81"/>
      <c r="I134" s="81"/>
      <c r="J134" s="81"/>
      <c r="K134" s="82"/>
      <c r="L134" s="83"/>
      <c r="M134" s="84"/>
      <c r="N134" s="85"/>
      <c r="O134" s="86"/>
      <c r="P134" s="86"/>
      <c r="Q134" s="86"/>
      <c r="R134" s="87"/>
      <c r="S134" s="88"/>
      <c r="T134" s="89"/>
      <c r="U134" s="90"/>
      <c r="V134" s="71">
        <f t="shared" si="2"/>
        <v>0</v>
      </c>
      <c r="W134" s="59">
        <f t="shared" si="7"/>
        <v>0</v>
      </c>
      <c r="X134" s="11">
        <f t="shared" si="6"/>
        <v>0</v>
      </c>
      <c r="Y134" s="13"/>
      <c r="Z134" s="13"/>
      <c r="AA134" s="13"/>
      <c r="AB134" s="13"/>
      <c r="AC134" s="13"/>
      <c r="AD134" s="13"/>
      <c r="AE134" s="13"/>
      <c r="AF134" s="13"/>
      <c r="AG134" s="13"/>
      <c r="AH134" s="13"/>
      <c r="AI134" s="13"/>
      <c r="AJ134" s="13"/>
      <c r="AK134" s="13"/>
      <c r="AL134" s="13"/>
      <c r="AM134" s="13"/>
      <c r="AN134" s="13"/>
      <c r="AO134" s="13"/>
      <c r="AP134" s="13"/>
      <c r="AQ134" s="13"/>
      <c r="AR134" s="13"/>
    </row>
    <row r="135" spans="1:44" s="11" customFormat="1" ht="15.75" hidden="1" x14ac:dyDescent="0.25">
      <c r="A135" s="240"/>
      <c r="B135" s="241"/>
      <c r="C135" s="241"/>
      <c r="D135" s="241"/>
      <c r="E135" s="60"/>
      <c r="F135" s="80"/>
      <c r="G135" s="81"/>
      <c r="H135" s="81"/>
      <c r="I135" s="81"/>
      <c r="J135" s="81"/>
      <c r="K135" s="82"/>
      <c r="L135" s="83"/>
      <c r="M135" s="84"/>
      <c r="N135" s="85"/>
      <c r="O135" s="86"/>
      <c r="P135" s="86"/>
      <c r="Q135" s="86"/>
      <c r="R135" s="87"/>
      <c r="S135" s="88"/>
      <c r="T135" s="89"/>
      <c r="U135" s="90"/>
      <c r="V135" s="71">
        <f t="shared" si="2"/>
        <v>0</v>
      </c>
      <c r="W135" s="59">
        <f t="shared" si="7"/>
        <v>0</v>
      </c>
      <c r="X135" s="11">
        <f t="shared" si="6"/>
        <v>0</v>
      </c>
      <c r="Y135" s="13"/>
      <c r="Z135" s="13"/>
      <c r="AA135" s="13"/>
      <c r="AB135" s="13"/>
      <c r="AC135" s="13"/>
      <c r="AD135" s="13"/>
      <c r="AE135" s="13"/>
      <c r="AF135" s="13"/>
      <c r="AG135" s="13"/>
      <c r="AH135" s="13"/>
      <c r="AI135" s="13"/>
      <c r="AJ135" s="13"/>
      <c r="AK135" s="13"/>
      <c r="AL135" s="13"/>
      <c r="AM135" s="13"/>
      <c r="AN135" s="13"/>
      <c r="AO135" s="13"/>
      <c r="AP135" s="13"/>
      <c r="AQ135" s="13"/>
      <c r="AR135" s="13"/>
    </row>
    <row r="136" spans="1:44" s="11" customFormat="1" ht="15.75" hidden="1" x14ac:dyDescent="0.25">
      <c r="A136" s="240"/>
      <c r="B136" s="241"/>
      <c r="C136" s="241"/>
      <c r="D136" s="241"/>
      <c r="E136" s="60"/>
      <c r="F136" s="80"/>
      <c r="G136" s="81"/>
      <c r="H136" s="81"/>
      <c r="I136" s="81"/>
      <c r="J136" s="81"/>
      <c r="K136" s="82"/>
      <c r="L136" s="83"/>
      <c r="M136" s="84"/>
      <c r="N136" s="85"/>
      <c r="O136" s="86"/>
      <c r="P136" s="86"/>
      <c r="Q136" s="86"/>
      <c r="R136" s="87"/>
      <c r="S136" s="88"/>
      <c r="T136" s="89"/>
      <c r="U136" s="90"/>
      <c r="V136" s="71">
        <f t="shared" si="2"/>
        <v>0</v>
      </c>
      <c r="W136" s="59">
        <f t="shared" si="7"/>
        <v>0</v>
      </c>
      <c r="X136" s="11">
        <f t="shared" si="6"/>
        <v>0</v>
      </c>
      <c r="Y136" s="13"/>
      <c r="Z136" s="13"/>
      <c r="AA136" s="13"/>
      <c r="AB136" s="13"/>
      <c r="AC136" s="13"/>
      <c r="AD136" s="13"/>
      <c r="AE136" s="13"/>
      <c r="AF136" s="13"/>
      <c r="AG136" s="13"/>
      <c r="AH136" s="13"/>
      <c r="AI136" s="13"/>
      <c r="AJ136" s="13"/>
      <c r="AK136" s="13"/>
      <c r="AL136" s="13"/>
      <c r="AM136" s="13"/>
      <c r="AN136" s="13"/>
      <c r="AO136" s="13"/>
      <c r="AP136" s="13"/>
      <c r="AQ136" s="13"/>
      <c r="AR136" s="13"/>
    </row>
    <row r="137" spans="1:44" s="11" customFormat="1" ht="15.75" hidden="1" x14ac:dyDescent="0.25">
      <c r="A137" s="240"/>
      <c r="B137" s="241"/>
      <c r="C137" s="241"/>
      <c r="D137" s="241"/>
      <c r="E137" s="60"/>
      <c r="F137" s="80"/>
      <c r="G137" s="81"/>
      <c r="H137" s="81"/>
      <c r="I137" s="81"/>
      <c r="J137" s="81"/>
      <c r="K137" s="82"/>
      <c r="L137" s="83"/>
      <c r="M137" s="84"/>
      <c r="N137" s="85"/>
      <c r="O137" s="86"/>
      <c r="P137" s="86"/>
      <c r="Q137" s="86"/>
      <c r="R137" s="87"/>
      <c r="S137" s="88"/>
      <c r="T137" s="89"/>
      <c r="U137" s="90"/>
      <c r="V137" s="71">
        <f t="shared" si="2"/>
        <v>0</v>
      </c>
      <c r="W137" s="59">
        <f t="shared" si="7"/>
        <v>0</v>
      </c>
      <c r="X137" s="11">
        <f t="shared" si="6"/>
        <v>0</v>
      </c>
      <c r="Y137" s="13"/>
      <c r="Z137" s="13"/>
      <c r="AA137" s="13"/>
      <c r="AB137" s="13"/>
      <c r="AC137" s="13"/>
      <c r="AD137" s="13"/>
      <c r="AE137" s="13"/>
      <c r="AF137" s="13"/>
      <c r="AG137" s="13"/>
      <c r="AH137" s="13"/>
      <c r="AI137" s="13"/>
      <c r="AJ137" s="13"/>
      <c r="AK137" s="13"/>
      <c r="AL137" s="13"/>
      <c r="AM137" s="13"/>
      <c r="AN137" s="13"/>
      <c r="AO137" s="13"/>
      <c r="AP137" s="13"/>
      <c r="AQ137" s="13"/>
      <c r="AR137" s="13"/>
    </row>
    <row r="138" spans="1:44" s="11" customFormat="1" ht="15.75" hidden="1" x14ac:dyDescent="0.25">
      <c r="A138" s="240"/>
      <c r="B138" s="241"/>
      <c r="C138" s="241"/>
      <c r="D138" s="241"/>
      <c r="E138" s="60"/>
      <c r="F138" s="80"/>
      <c r="G138" s="81"/>
      <c r="H138" s="81"/>
      <c r="I138" s="81"/>
      <c r="J138" s="81"/>
      <c r="K138" s="82"/>
      <c r="L138" s="83"/>
      <c r="M138" s="84"/>
      <c r="N138" s="85"/>
      <c r="O138" s="86"/>
      <c r="P138" s="86"/>
      <c r="Q138" s="86"/>
      <c r="R138" s="87"/>
      <c r="S138" s="88"/>
      <c r="T138" s="89"/>
      <c r="U138" s="90"/>
      <c r="V138" s="71">
        <f t="shared" si="2"/>
        <v>0</v>
      </c>
      <c r="W138" s="59">
        <f t="shared" si="7"/>
        <v>0</v>
      </c>
      <c r="X138" s="11">
        <f t="shared" si="6"/>
        <v>0</v>
      </c>
      <c r="Y138" s="13"/>
      <c r="Z138" s="13"/>
      <c r="AA138" s="13"/>
      <c r="AB138" s="13"/>
      <c r="AC138" s="13"/>
      <c r="AD138" s="13"/>
      <c r="AE138" s="13"/>
      <c r="AF138" s="13"/>
      <c r="AG138" s="13"/>
      <c r="AH138" s="13"/>
      <c r="AI138" s="13"/>
      <c r="AJ138" s="13"/>
      <c r="AK138" s="13"/>
      <c r="AL138" s="13"/>
      <c r="AM138" s="13"/>
      <c r="AN138" s="13"/>
      <c r="AO138" s="13"/>
      <c r="AP138" s="13"/>
      <c r="AQ138" s="13"/>
      <c r="AR138" s="13"/>
    </row>
    <row r="139" spans="1:44" s="11" customFormat="1" ht="15.75" hidden="1" x14ac:dyDescent="0.25">
      <c r="A139" s="240"/>
      <c r="B139" s="241"/>
      <c r="C139" s="241"/>
      <c r="D139" s="241"/>
      <c r="E139" s="60"/>
      <c r="F139" s="80"/>
      <c r="G139" s="81"/>
      <c r="H139" s="81"/>
      <c r="I139" s="81"/>
      <c r="J139" s="81"/>
      <c r="K139" s="82"/>
      <c r="L139" s="83"/>
      <c r="M139" s="84"/>
      <c r="N139" s="85"/>
      <c r="O139" s="86"/>
      <c r="P139" s="86"/>
      <c r="Q139" s="86"/>
      <c r="R139" s="87"/>
      <c r="S139" s="88"/>
      <c r="T139" s="89"/>
      <c r="U139" s="90"/>
      <c r="V139" s="71">
        <f t="shared" si="2"/>
        <v>0</v>
      </c>
      <c r="W139" s="59">
        <f t="shared" si="7"/>
        <v>0</v>
      </c>
      <c r="X139" s="11">
        <f t="shared" si="6"/>
        <v>0</v>
      </c>
      <c r="Y139" s="13"/>
      <c r="Z139" s="13"/>
      <c r="AA139" s="13"/>
      <c r="AB139" s="13"/>
      <c r="AC139" s="13"/>
      <c r="AD139" s="13"/>
      <c r="AE139" s="13"/>
      <c r="AF139" s="13"/>
      <c r="AG139" s="13"/>
      <c r="AH139" s="13"/>
      <c r="AI139" s="13"/>
      <c r="AJ139" s="13"/>
      <c r="AK139" s="13"/>
      <c r="AL139" s="13"/>
      <c r="AM139" s="13"/>
      <c r="AN139" s="13"/>
      <c r="AO139" s="13"/>
      <c r="AP139" s="13"/>
      <c r="AQ139" s="13"/>
      <c r="AR139" s="13"/>
    </row>
    <row r="140" spans="1:44" s="11" customFormat="1" ht="15.75" hidden="1" x14ac:dyDescent="0.25">
      <c r="A140" s="240"/>
      <c r="B140" s="241"/>
      <c r="C140" s="241"/>
      <c r="D140" s="241"/>
      <c r="E140" s="60"/>
      <c r="F140" s="80"/>
      <c r="G140" s="81"/>
      <c r="H140" s="81"/>
      <c r="I140" s="81"/>
      <c r="J140" s="81"/>
      <c r="K140" s="82"/>
      <c r="L140" s="83"/>
      <c r="M140" s="84"/>
      <c r="N140" s="85"/>
      <c r="O140" s="86"/>
      <c r="P140" s="86"/>
      <c r="Q140" s="86"/>
      <c r="R140" s="87"/>
      <c r="S140" s="88"/>
      <c r="T140" s="89"/>
      <c r="U140" s="90"/>
      <c r="V140" s="71">
        <f t="shared" si="2"/>
        <v>0</v>
      </c>
      <c r="W140" s="59">
        <f t="shared" si="7"/>
        <v>0</v>
      </c>
      <c r="X140" s="11">
        <f t="shared" si="6"/>
        <v>0</v>
      </c>
      <c r="Y140" s="13"/>
      <c r="Z140" s="13"/>
      <c r="AA140" s="13"/>
      <c r="AB140" s="13"/>
      <c r="AC140" s="13"/>
      <c r="AD140" s="13"/>
      <c r="AE140" s="13"/>
      <c r="AF140" s="13"/>
      <c r="AG140" s="13"/>
      <c r="AH140" s="13"/>
      <c r="AI140" s="13"/>
      <c r="AJ140" s="13"/>
      <c r="AK140" s="13"/>
      <c r="AL140" s="13"/>
      <c r="AM140" s="13"/>
      <c r="AN140" s="13"/>
      <c r="AO140" s="13"/>
      <c r="AP140" s="13"/>
      <c r="AQ140" s="13"/>
      <c r="AR140" s="13"/>
    </row>
    <row r="141" spans="1:44" s="11" customFormat="1" ht="15.75" hidden="1" x14ac:dyDescent="0.25">
      <c r="A141" s="240"/>
      <c r="B141" s="241"/>
      <c r="C141" s="241"/>
      <c r="D141" s="241"/>
      <c r="E141" s="60"/>
      <c r="F141" s="80"/>
      <c r="G141" s="81"/>
      <c r="H141" s="81"/>
      <c r="I141" s="81"/>
      <c r="J141" s="81"/>
      <c r="K141" s="82"/>
      <c r="L141" s="83"/>
      <c r="M141" s="84"/>
      <c r="N141" s="85"/>
      <c r="O141" s="86"/>
      <c r="P141" s="86"/>
      <c r="Q141" s="86"/>
      <c r="R141" s="87"/>
      <c r="S141" s="88"/>
      <c r="T141" s="89"/>
      <c r="U141" s="90"/>
      <c r="V141" s="71">
        <f t="shared" si="2"/>
        <v>0</v>
      </c>
      <c r="W141" s="59">
        <f t="shared" si="7"/>
        <v>0</v>
      </c>
      <c r="X141" s="11">
        <f t="shared" si="6"/>
        <v>0</v>
      </c>
      <c r="Y141" s="13"/>
      <c r="Z141" s="13"/>
      <c r="AA141" s="13"/>
      <c r="AB141" s="13"/>
      <c r="AC141" s="13"/>
      <c r="AD141" s="13"/>
      <c r="AE141" s="13"/>
      <c r="AF141" s="13"/>
      <c r="AG141" s="13"/>
      <c r="AH141" s="13"/>
      <c r="AI141" s="13"/>
      <c r="AJ141" s="13"/>
      <c r="AK141" s="13"/>
      <c r="AL141" s="13"/>
      <c r="AM141" s="13"/>
      <c r="AN141" s="13"/>
      <c r="AO141" s="13"/>
      <c r="AP141" s="13"/>
      <c r="AQ141" s="13"/>
      <c r="AR141" s="13"/>
    </row>
    <row r="142" spans="1:44" s="11" customFormat="1" ht="15.75" hidden="1" x14ac:dyDescent="0.25">
      <c r="A142" s="240"/>
      <c r="B142" s="241"/>
      <c r="C142" s="241"/>
      <c r="D142" s="241"/>
      <c r="E142" s="60"/>
      <c r="F142" s="80"/>
      <c r="G142" s="81"/>
      <c r="H142" s="81"/>
      <c r="I142" s="81"/>
      <c r="J142" s="81"/>
      <c r="K142" s="82"/>
      <c r="L142" s="83"/>
      <c r="M142" s="84"/>
      <c r="N142" s="85"/>
      <c r="O142" s="86"/>
      <c r="P142" s="86"/>
      <c r="Q142" s="86"/>
      <c r="R142" s="87"/>
      <c r="S142" s="88"/>
      <c r="T142" s="89"/>
      <c r="U142" s="90"/>
      <c r="V142" s="71">
        <f t="shared" si="2"/>
        <v>0</v>
      </c>
      <c r="W142" s="59">
        <f t="shared" si="7"/>
        <v>0</v>
      </c>
      <c r="X142" s="11">
        <f t="shared" si="6"/>
        <v>0</v>
      </c>
      <c r="Y142" s="13"/>
      <c r="Z142" s="13"/>
      <c r="AA142" s="13"/>
      <c r="AB142" s="13"/>
      <c r="AC142" s="13"/>
      <c r="AD142" s="13"/>
      <c r="AE142" s="13"/>
      <c r="AF142" s="13"/>
      <c r="AG142" s="13"/>
      <c r="AH142" s="13"/>
      <c r="AI142" s="13"/>
      <c r="AJ142" s="13"/>
      <c r="AK142" s="13"/>
      <c r="AL142" s="13"/>
      <c r="AM142" s="13"/>
      <c r="AN142" s="13"/>
      <c r="AO142" s="13"/>
      <c r="AP142" s="13"/>
      <c r="AQ142" s="13"/>
      <c r="AR142" s="13"/>
    </row>
    <row r="143" spans="1:44" s="11" customFormat="1" ht="15.75" hidden="1" x14ac:dyDescent="0.25">
      <c r="A143" s="240"/>
      <c r="B143" s="241"/>
      <c r="C143" s="241"/>
      <c r="D143" s="241"/>
      <c r="E143" s="60"/>
      <c r="F143" s="80"/>
      <c r="G143" s="81"/>
      <c r="H143" s="81"/>
      <c r="I143" s="81"/>
      <c r="J143" s="81"/>
      <c r="K143" s="82"/>
      <c r="L143" s="83"/>
      <c r="M143" s="84"/>
      <c r="N143" s="85"/>
      <c r="O143" s="86"/>
      <c r="P143" s="86"/>
      <c r="Q143" s="86"/>
      <c r="R143" s="87"/>
      <c r="S143" s="88"/>
      <c r="T143" s="89"/>
      <c r="U143" s="90"/>
      <c r="V143" s="71">
        <f t="shared" si="2"/>
        <v>0</v>
      </c>
      <c r="W143" s="59">
        <f t="shared" si="7"/>
        <v>0</v>
      </c>
      <c r="X143" s="11">
        <f t="shared" si="6"/>
        <v>0</v>
      </c>
      <c r="Y143" s="13"/>
      <c r="Z143" s="13"/>
      <c r="AA143" s="13"/>
      <c r="AB143" s="13"/>
      <c r="AC143" s="13"/>
      <c r="AD143" s="13"/>
      <c r="AE143" s="13"/>
      <c r="AF143" s="13"/>
      <c r="AG143" s="13"/>
      <c r="AH143" s="13"/>
      <c r="AI143" s="13"/>
      <c r="AJ143" s="13"/>
      <c r="AK143" s="13"/>
      <c r="AL143" s="13"/>
      <c r="AM143" s="13"/>
      <c r="AN143" s="13"/>
      <c r="AO143" s="13"/>
      <c r="AP143" s="13"/>
      <c r="AQ143" s="13"/>
      <c r="AR143" s="13"/>
    </row>
    <row r="144" spans="1:44" s="11" customFormat="1" ht="15.75" hidden="1" x14ac:dyDescent="0.25">
      <c r="A144" s="240"/>
      <c r="B144" s="241"/>
      <c r="C144" s="241"/>
      <c r="D144" s="241"/>
      <c r="E144" s="60"/>
      <c r="F144" s="80"/>
      <c r="G144" s="81"/>
      <c r="H144" s="81"/>
      <c r="I144" s="81"/>
      <c r="J144" s="81"/>
      <c r="K144" s="82"/>
      <c r="L144" s="83"/>
      <c r="M144" s="84"/>
      <c r="N144" s="66"/>
      <c r="O144" s="67"/>
      <c r="P144" s="67"/>
      <c r="Q144" s="67"/>
      <c r="R144" s="68"/>
      <c r="S144" s="67"/>
      <c r="T144" s="69"/>
      <c r="U144" s="70"/>
      <c r="V144" s="71">
        <f t="shared" si="2"/>
        <v>0</v>
      </c>
      <c r="W144" s="59">
        <f t="shared" si="7"/>
        <v>0</v>
      </c>
      <c r="X144" s="11">
        <f t="shared" si="6"/>
        <v>0</v>
      </c>
      <c r="Y144" s="13"/>
      <c r="Z144" s="13"/>
      <c r="AA144" s="13"/>
      <c r="AB144" s="13"/>
      <c r="AC144" s="13"/>
      <c r="AD144" s="13"/>
      <c r="AE144" s="13"/>
      <c r="AF144" s="13"/>
      <c r="AG144" s="13"/>
      <c r="AH144" s="13"/>
      <c r="AI144" s="13"/>
      <c r="AJ144" s="13"/>
      <c r="AK144" s="13"/>
      <c r="AL144" s="13"/>
      <c r="AM144" s="13"/>
      <c r="AN144" s="13"/>
      <c r="AO144" s="13"/>
      <c r="AP144" s="13"/>
      <c r="AQ144" s="13"/>
      <c r="AR144" s="13"/>
    </row>
    <row r="145" spans="1:44" s="11" customFormat="1" ht="15.75" hidden="1" x14ac:dyDescent="0.25">
      <c r="A145" s="240"/>
      <c r="B145" s="241"/>
      <c r="C145" s="241"/>
      <c r="D145" s="241"/>
      <c r="E145" s="60"/>
      <c r="F145" s="80"/>
      <c r="G145" s="81"/>
      <c r="H145" s="81"/>
      <c r="I145" s="81"/>
      <c r="J145" s="81"/>
      <c r="K145" s="82"/>
      <c r="L145" s="83"/>
      <c r="M145" s="84"/>
      <c r="N145" s="77"/>
      <c r="O145" s="78"/>
      <c r="P145" s="78"/>
      <c r="Q145" s="78"/>
      <c r="R145" s="79"/>
      <c r="S145" s="67"/>
      <c r="T145" s="69"/>
      <c r="U145" s="70"/>
      <c r="V145" s="71">
        <f t="shared" si="2"/>
        <v>0</v>
      </c>
      <c r="W145" s="59">
        <f t="shared" si="7"/>
        <v>0</v>
      </c>
      <c r="X145" s="11">
        <f t="shared" si="6"/>
        <v>0</v>
      </c>
      <c r="Y145" s="13"/>
      <c r="Z145" s="13"/>
      <c r="AA145" s="13"/>
      <c r="AB145" s="13"/>
      <c r="AC145" s="13"/>
      <c r="AD145" s="13"/>
      <c r="AE145" s="13"/>
      <c r="AF145" s="13"/>
      <c r="AG145" s="13"/>
      <c r="AH145" s="13"/>
      <c r="AI145" s="13"/>
      <c r="AJ145" s="13"/>
      <c r="AK145" s="13"/>
      <c r="AL145" s="13"/>
      <c r="AM145" s="13"/>
      <c r="AN145" s="13"/>
      <c r="AO145" s="13"/>
      <c r="AP145" s="13"/>
      <c r="AQ145" s="13"/>
      <c r="AR145" s="13"/>
    </row>
    <row r="146" spans="1:44" s="11" customFormat="1" ht="15.75" hidden="1" x14ac:dyDescent="0.25">
      <c r="A146" s="240"/>
      <c r="B146" s="241"/>
      <c r="C146" s="241"/>
      <c r="D146" s="241"/>
      <c r="E146" s="60"/>
      <c r="F146" s="80"/>
      <c r="G146" s="81"/>
      <c r="H146" s="81"/>
      <c r="I146" s="81"/>
      <c r="J146" s="81"/>
      <c r="K146" s="82"/>
      <c r="L146" s="83"/>
      <c r="M146" s="84"/>
      <c r="N146" s="85"/>
      <c r="O146" s="86"/>
      <c r="P146" s="86"/>
      <c r="Q146" s="86"/>
      <c r="R146" s="87"/>
      <c r="S146" s="88"/>
      <c r="T146" s="89"/>
      <c r="U146" s="90"/>
      <c r="V146" s="71">
        <f t="shared" si="2"/>
        <v>0</v>
      </c>
      <c r="W146" s="59">
        <f t="shared" si="7"/>
        <v>0</v>
      </c>
      <c r="X146" s="11">
        <f t="shared" si="6"/>
        <v>0</v>
      </c>
      <c r="Y146" s="13"/>
      <c r="Z146" s="13"/>
      <c r="AA146" s="13"/>
      <c r="AB146" s="13"/>
      <c r="AC146" s="13"/>
      <c r="AD146" s="13"/>
      <c r="AE146" s="13"/>
      <c r="AF146" s="13"/>
      <c r="AG146" s="13"/>
      <c r="AH146" s="13"/>
      <c r="AI146" s="13"/>
      <c r="AJ146" s="13"/>
      <c r="AK146" s="13"/>
      <c r="AL146" s="13"/>
      <c r="AM146" s="13"/>
      <c r="AN146" s="13"/>
      <c r="AO146" s="13"/>
      <c r="AP146" s="13"/>
      <c r="AQ146" s="13"/>
      <c r="AR146" s="13"/>
    </row>
    <row r="147" spans="1:44" s="11" customFormat="1" ht="15.75" hidden="1" x14ac:dyDescent="0.25">
      <c r="A147" s="240"/>
      <c r="B147" s="241"/>
      <c r="C147" s="241"/>
      <c r="D147" s="241"/>
      <c r="E147" s="60"/>
      <c r="F147" s="80"/>
      <c r="G147" s="81"/>
      <c r="H147" s="81"/>
      <c r="I147" s="81"/>
      <c r="J147" s="81"/>
      <c r="K147" s="82"/>
      <c r="L147" s="83"/>
      <c r="M147" s="84"/>
      <c r="N147" s="85"/>
      <c r="O147" s="86"/>
      <c r="P147" s="86"/>
      <c r="Q147" s="86"/>
      <c r="R147" s="87"/>
      <c r="S147" s="88"/>
      <c r="T147" s="89"/>
      <c r="U147" s="90"/>
      <c r="V147" s="71">
        <f t="shared" si="2"/>
        <v>0</v>
      </c>
      <c r="W147" s="59">
        <f t="shared" si="7"/>
        <v>0</v>
      </c>
      <c r="X147" s="11">
        <f t="shared" si="6"/>
        <v>0</v>
      </c>
      <c r="Y147" s="13"/>
      <c r="Z147" s="13"/>
      <c r="AA147" s="13"/>
      <c r="AB147" s="13"/>
      <c r="AC147" s="13"/>
      <c r="AD147" s="13"/>
      <c r="AE147" s="13"/>
      <c r="AF147" s="13"/>
      <c r="AG147" s="13"/>
      <c r="AH147" s="13"/>
      <c r="AI147" s="13"/>
      <c r="AJ147" s="13"/>
      <c r="AK147" s="13"/>
      <c r="AL147" s="13"/>
      <c r="AM147" s="13"/>
      <c r="AN147" s="13"/>
      <c r="AO147" s="13"/>
      <c r="AP147" s="13"/>
      <c r="AQ147" s="13"/>
      <c r="AR147" s="13"/>
    </row>
    <row r="148" spans="1:44" s="11" customFormat="1" ht="15.75" hidden="1" x14ac:dyDescent="0.25">
      <c r="A148" s="240"/>
      <c r="B148" s="241"/>
      <c r="C148" s="241"/>
      <c r="D148" s="241"/>
      <c r="E148" s="60"/>
      <c r="F148" s="80"/>
      <c r="G148" s="81"/>
      <c r="H148" s="81"/>
      <c r="I148" s="81"/>
      <c r="J148" s="81"/>
      <c r="K148" s="82"/>
      <c r="L148" s="83"/>
      <c r="M148" s="84"/>
      <c r="N148" s="85"/>
      <c r="O148" s="86"/>
      <c r="P148" s="86"/>
      <c r="Q148" s="86"/>
      <c r="R148" s="87"/>
      <c r="S148" s="88"/>
      <c r="T148" s="89"/>
      <c r="U148" s="90"/>
      <c r="V148" s="71">
        <f t="shared" si="2"/>
        <v>0</v>
      </c>
      <c r="W148" s="59">
        <f t="shared" si="7"/>
        <v>0</v>
      </c>
      <c r="X148" s="11">
        <f t="shared" si="6"/>
        <v>0</v>
      </c>
      <c r="Y148" s="13"/>
      <c r="Z148" s="13"/>
      <c r="AA148" s="13"/>
      <c r="AB148" s="13"/>
      <c r="AC148" s="13"/>
      <c r="AD148" s="13"/>
      <c r="AE148" s="13"/>
      <c r="AF148" s="13"/>
      <c r="AG148" s="13"/>
      <c r="AH148" s="13"/>
      <c r="AI148" s="13"/>
      <c r="AJ148" s="13"/>
      <c r="AK148" s="13"/>
      <c r="AL148" s="13"/>
      <c r="AM148" s="13"/>
      <c r="AN148" s="13"/>
      <c r="AO148" s="13"/>
      <c r="AP148" s="13"/>
      <c r="AQ148" s="13"/>
      <c r="AR148" s="13"/>
    </row>
    <row r="149" spans="1:44" s="11" customFormat="1" ht="15.75" hidden="1" x14ac:dyDescent="0.25">
      <c r="A149" s="240"/>
      <c r="B149" s="241"/>
      <c r="C149" s="241"/>
      <c r="D149" s="241"/>
      <c r="E149" s="60"/>
      <c r="F149" s="80"/>
      <c r="G149" s="81"/>
      <c r="H149" s="81"/>
      <c r="I149" s="81"/>
      <c r="J149" s="81"/>
      <c r="K149" s="82"/>
      <c r="L149" s="83"/>
      <c r="M149" s="84"/>
      <c r="N149" s="85"/>
      <c r="O149" s="86"/>
      <c r="P149" s="86"/>
      <c r="Q149" s="86"/>
      <c r="R149" s="87"/>
      <c r="S149" s="88"/>
      <c r="T149" s="89"/>
      <c r="U149" s="90"/>
      <c r="V149" s="71">
        <f t="shared" si="2"/>
        <v>0</v>
      </c>
      <c r="W149" s="59">
        <f t="shared" si="7"/>
        <v>0</v>
      </c>
      <c r="X149" s="11">
        <f t="shared" si="6"/>
        <v>0</v>
      </c>
      <c r="Y149" s="13"/>
      <c r="Z149" s="13"/>
      <c r="AA149" s="13"/>
      <c r="AB149" s="13"/>
      <c r="AC149" s="13"/>
      <c r="AD149" s="13"/>
      <c r="AE149" s="13"/>
      <c r="AF149" s="13"/>
      <c r="AG149" s="13"/>
      <c r="AH149" s="13"/>
      <c r="AI149" s="13"/>
      <c r="AJ149" s="13"/>
      <c r="AK149" s="13"/>
      <c r="AL149" s="13"/>
      <c r="AM149" s="13"/>
      <c r="AN149" s="13"/>
      <c r="AO149" s="13"/>
      <c r="AP149" s="13"/>
      <c r="AQ149" s="13"/>
      <c r="AR149" s="13"/>
    </row>
    <row r="150" spans="1:44" s="11" customFormat="1" ht="15.75" hidden="1" x14ac:dyDescent="0.25">
      <c r="A150" s="240"/>
      <c r="B150" s="241"/>
      <c r="C150" s="241"/>
      <c r="D150" s="241"/>
      <c r="E150" s="60"/>
      <c r="F150" s="80"/>
      <c r="G150" s="81"/>
      <c r="H150" s="81"/>
      <c r="I150" s="81"/>
      <c r="J150" s="81"/>
      <c r="K150" s="82"/>
      <c r="L150" s="83"/>
      <c r="M150" s="84"/>
      <c r="N150" s="85"/>
      <c r="O150" s="86"/>
      <c r="P150" s="86"/>
      <c r="Q150" s="86"/>
      <c r="R150" s="87"/>
      <c r="S150" s="88"/>
      <c r="T150" s="89"/>
      <c r="U150" s="90"/>
      <c r="V150" s="71">
        <f t="shared" si="2"/>
        <v>0</v>
      </c>
      <c r="W150" s="59">
        <f t="shared" si="7"/>
        <v>0</v>
      </c>
      <c r="X150" s="11">
        <f t="shared" si="6"/>
        <v>0</v>
      </c>
      <c r="Y150" s="13"/>
      <c r="Z150" s="13"/>
      <c r="AA150" s="13"/>
      <c r="AB150" s="13"/>
      <c r="AC150" s="13"/>
      <c r="AD150" s="13"/>
      <c r="AE150" s="13"/>
      <c r="AF150" s="13"/>
      <c r="AG150" s="13"/>
      <c r="AH150" s="13"/>
      <c r="AI150" s="13"/>
      <c r="AJ150" s="13"/>
      <c r="AK150" s="13"/>
      <c r="AL150" s="13"/>
      <c r="AM150" s="13"/>
      <c r="AN150" s="13"/>
      <c r="AO150" s="13"/>
      <c r="AP150" s="13"/>
      <c r="AQ150" s="13"/>
      <c r="AR150" s="13"/>
    </row>
    <row r="151" spans="1:44" s="11" customFormat="1" ht="15.75" hidden="1" x14ac:dyDescent="0.25">
      <c r="A151" s="240"/>
      <c r="B151" s="241"/>
      <c r="C151" s="241"/>
      <c r="D151" s="241"/>
      <c r="E151" s="60"/>
      <c r="F151" s="80"/>
      <c r="G151" s="81"/>
      <c r="H151" s="81"/>
      <c r="I151" s="81"/>
      <c r="J151" s="81"/>
      <c r="K151" s="82"/>
      <c r="L151" s="83"/>
      <c r="M151" s="84"/>
      <c r="N151" s="85"/>
      <c r="O151" s="86"/>
      <c r="P151" s="86"/>
      <c r="Q151" s="86"/>
      <c r="R151" s="87"/>
      <c r="S151" s="88"/>
      <c r="T151" s="89"/>
      <c r="U151" s="90"/>
      <c r="V151" s="71">
        <f t="shared" si="2"/>
        <v>0</v>
      </c>
      <c r="W151" s="59">
        <f t="shared" si="7"/>
        <v>0</v>
      </c>
      <c r="X151" s="11">
        <f t="shared" si="6"/>
        <v>0</v>
      </c>
      <c r="Y151" s="13"/>
      <c r="Z151" s="13"/>
      <c r="AA151" s="13"/>
      <c r="AB151" s="13"/>
      <c r="AC151" s="13"/>
      <c r="AD151" s="13"/>
      <c r="AE151" s="13"/>
      <c r="AF151" s="13"/>
      <c r="AG151" s="13"/>
      <c r="AH151" s="13"/>
      <c r="AI151" s="13"/>
      <c r="AJ151" s="13"/>
      <c r="AK151" s="13"/>
      <c r="AL151" s="13"/>
      <c r="AM151" s="13"/>
      <c r="AN151" s="13"/>
      <c r="AO151" s="13"/>
      <c r="AP151" s="13"/>
      <c r="AQ151" s="13"/>
      <c r="AR151" s="13"/>
    </row>
    <row r="152" spans="1:44" s="11" customFormat="1" ht="15.75" hidden="1" x14ac:dyDescent="0.25">
      <c r="A152" s="240"/>
      <c r="B152" s="241"/>
      <c r="C152" s="241"/>
      <c r="D152" s="241"/>
      <c r="E152" s="60"/>
      <c r="F152" s="80"/>
      <c r="G152" s="81"/>
      <c r="H152" s="81"/>
      <c r="I152" s="81"/>
      <c r="J152" s="81"/>
      <c r="K152" s="82"/>
      <c r="L152" s="83"/>
      <c r="M152" s="84"/>
      <c r="N152" s="77"/>
      <c r="O152" s="78"/>
      <c r="P152" s="78"/>
      <c r="Q152" s="78"/>
      <c r="R152" s="79"/>
      <c r="S152" s="67"/>
      <c r="T152" s="69"/>
      <c r="U152" s="70"/>
      <c r="V152" s="71">
        <f t="shared" si="2"/>
        <v>0</v>
      </c>
      <c r="W152" s="59">
        <f t="shared" si="7"/>
        <v>0</v>
      </c>
      <c r="X152" s="11">
        <f t="shared" si="6"/>
        <v>0</v>
      </c>
      <c r="Y152" s="13"/>
      <c r="Z152" s="13"/>
      <c r="AA152" s="13"/>
      <c r="AB152" s="13"/>
      <c r="AC152" s="13"/>
      <c r="AD152" s="13"/>
      <c r="AE152" s="13"/>
      <c r="AF152" s="13"/>
      <c r="AG152" s="13"/>
      <c r="AH152" s="13"/>
      <c r="AI152" s="13"/>
      <c r="AJ152" s="13"/>
      <c r="AK152" s="13"/>
      <c r="AL152" s="13"/>
      <c r="AM152" s="13"/>
      <c r="AN152" s="13"/>
      <c r="AO152" s="13"/>
      <c r="AP152" s="13"/>
      <c r="AQ152" s="13"/>
      <c r="AR152" s="13"/>
    </row>
    <row r="153" spans="1:44" s="11" customFormat="1" ht="15.75" hidden="1" x14ac:dyDescent="0.25">
      <c r="A153" s="240"/>
      <c r="B153" s="241"/>
      <c r="C153" s="241"/>
      <c r="D153" s="241"/>
      <c r="E153" s="60"/>
      <c r="F153" s="80"/>
      <c r="G153" s="81"/>
      <c r="H153" s="81"/>
      <c r="I153" s="81"/>
      <c r="J153" s="81"/>
      <c r="K153" s="82"/>
      <c r="L153" s="83"/>
      <c r="M153" s="84"/>
      <c r="N153" s="85"/>
      <c r="O153" s="86"/>
      <c r="P153" s="86"/>
      <c r="Q153" s="86"/>
      <c r="R153" s="87"/>
      <c r="S153" s="88"/>
      <c r="T153" s="89"/>
      <c r="U153" s="90"/>
      <c r="V153" s="71">
        <f t="shared" si="2"/>
        <v>0</v>
      </c>
      <c r="W153" s="59">
        <f t="shared" si="7"/>
        <v>0</v>
      </c>
      <c r="X153" s="11">
        <f t="shared" ref="X153:X216" si="8">IF(E153="o",0,SUM(N153:U153))</f>
        <v>0</v>
      </c>
      <c r="Y153" s="13"/>
      <c r="Z153" s="13"/>
      <c r="AA153" s="13"/>
      <c r="AB153" s="13"/>
      <c r="AC153" s="13"/>
      <c r="AD153" s="13"/>
      <c r="AE153" s="13"/>
      <c r="AF153" s="13"/>
      <c r="AG153" s="13"/>
      <c r="AH153" s="13"/>
      <c r="AI153" s="13"/>
      <c r="AJ153" s="13"/>
      <c r="AK153" s="13"/>
      <c r="AL153" s="13"/>
      <c r="AM153" s="13"/>
      <c r="AN153" s="13"/>
      <c r="AO153" s="13"/>
      <c r="AP153" s="13"/>
      <c r="AQ153" s="13"/>
      <c r="AR153" s="13"/>
    </row>
    <row r="154" spans="1:44" s="11" customFormat="1" ht="15.75" hidden="1" x14ac:dyDescent="0.25">
      <c r="A154" s="240"/>
      <c r="B154" s="241"/>
      <c r="C154" s="241"/>
      <c r="D154" s="241"/>
      <c r="E154" s="60"/>
      <c r="F154" s="80"/>
      <c r="G154" s="81"/>
      <c r="H154" s="81"/>
      <c r="I154" s="81"/>
      <c r="J154" s="81"/>
      <c r="K154" s="82"/>
      <c r="L154" s="83"/>
      <c r="M154" s="84"/>
      <c r="N154" s="85"/>
      <c r="O154" s="86"/>
      <c r="P154" s="86"/>
      <c r="Q154" s="86"/>
      <c r="R154" s="87"/>
      <c r="S154" s="88"/>
      <c r="T154" s="89"/>
      <c r="U154" s="90"/>
      <c r="V154" s="71">
        <f t="shared" si="2"/>
        <v>0</v>
      </c>
      <c r="W154" s="59">
        <f t="shared" si="7"/>
        <v>0</v>
      </c>
      <c r="X154" s="11">
        <f t="shared" si="8"/>
        <v>0</v>
      </c>
      <c r="Y154" s="13"/>
      <c r="Z154" s="13"/>
      <c r="AA154" s="13"/>
      <c r="AB154" s="13"/>
      <c r="AC154" s="13"/>
      <c r="AD154" s="13"/>
      <c r="AE154" s="13"/>
      <c r="AF154" s="13"/>
      <c r="AG154" s="13"/>
      <c r="AH154" s="13"/>
      <c r="AI154" s="13"/>
      <c r="AJ154" s="13"/>
      <c r="AK154" s="13"/>
      <c r="AL154" s="13"/>
      <c r="AM154" s="13"/>
      <c r="AN154" s="13"/>
      <c r="AO154" s="13"/>
      <c r="AP154" s="13"/>
      <c r="AQ154" s="13"/>
      <c r="AR154" s="13"/>
    </row>
    <row r="155" spans="1:44" s="11" customFormat="1" ht="15.75" hidden="1" x14ac:dyDescent="0.25">
      <c r="A155" s="240"/>
      <c r="B155" s="241"/>
      <c r="C155" s="241"/>
      <c r="D155" s="241"/>
      <c r="E155" s="60"/>
      <c r="F155" s="80"/>
      <c r="G155" s="81"/>
      <c r="H155" s="81"/>
      <c r="I155" s="81"/>
      <c r="J155" s="81"/>
      <c r="K155" s="82"/>
      <c r="L155" s="83"/>
      <c r="M155" s="84"/>
      <c r="N155" s="85"/>
      <c r="O155" s="86"/>
      <c r="P155" s="86"/>
      <c r="Q155" s="86"/>
      <c r="R155" s="87"/>
      <c r="S155" s="88"/>
      <c r="T155" s="89"/>
      <c r="U155" s="90"/>
      <c r="V155" s="71">
        <f t="shared" si="2"/>
        <v>0</v>
      </c>
      <c r="W155" s="59">
        <f t="shared" si="7"/>
        <v>0</v>
      </c>
      <c r="X155" s="11">
        <f t="shared" si="8"/>
        <v>0</v>
      </c>
      <c r="Y155" s="13"/>
      <c r="Z155" s="13"/>
      <c r="AA155" s="13"/>
      <c r="AB155" s="13"/>
      <c r="AC155" s="13"/>
      <c r="AD155" s="13"/>
      <c r="AE155" s="13"/>
      <c r="AF155" s="13"/>
      <c r="AG155" s="13"/>
      <c r="AH155" s="13"/>
      <c r="AI155" s="13"/>
      <c r="AJ155" s="13"/>
      <c r="AK155" s="13"/>
      <c r="AL155" s="13"/>
      <c r="AM155" s="13"/>
      <c r="AN155" s="13"/>
      <c r="AO155" s="13"/>
      <c r="AP155" s="13"/>
      <c r="AQ155" s="13"/>
      <c r="AR155" s="13"/>
    </row>
    <row r="156" spans="1:44" s="11" customFormat="1" ht="15.75" hidden="1" x14ac:dyDescent="0.25">
      <c r="A156" s="240"/>
      <c r="B156" s="241"/>
      <c r="C156" s="241"/>
      <c r="D156" s="241"/>
      <c r="E156" s="60"/>
      <c r="F156" s="80"/>
      <c r="G156" s="81"/>
      <c r="H156" s="81"/>
      <c r="I156" s="81"/>
      <c r="J156" s="81"/>
      <c r="K156" s="82"/>
      <c r="L156" s="83"/>
      <c r="M156" s="84"/>
      <c r="N156" s="85"/>
      <c r="O156" s="86"/>
      <c r="P156" s="86"/>
      <c r="Q156" s="86"/>
      <c r="R156" s="87"/>
      <c r="S156" s="88"/>
      <c r="T156" s="89"/>
      <c r="U156" s="90"/>
      <c r="V156" s="71">
        <f t="shared" si="2"/>
        <v>0</v>
      </c>
      <c r="W156" s="59">
        <f t="shared" si="7"/>
        <v>0</v>
      </c>
      <c r="X156" s="11">
        <f t="shared" si="8"/>
        <v>0</v>
      </c>
      <c r="Y156" s="13"/>
      <c r="Z156" s="13"/>
      <c r="AA156" s="13"/>
      <c r="AB156" s="13"/>
      <c r="AC156" s="13"/>
      <c r="AD156" s="13"/>
      <c r="AE156" s="13"/>
      <c r="AF156" s="13"/>
      <c r="AG156" s="13"/>
      <c r="AH156" s="13"/>
      <c r="AI156" s="13"/>
      <c r="AJ156" s="13"/>
      <c r="AK156" s="13"/>
      <c r="AL156" s="13"/>
      <c r="AM156" s="13"/>
      <c r="AN156" s="13"/>
      <c r="AO156" s="13"/>
      <c r="AP156" s="13"/>
      <c r="AQ156" s="13"/>
      <c r="AR156" s="13"/>
    </row>
    <row r="157" spans="1:44" s="11" customFormat="1" ht="15.75" hidden="1" x14ac:dyDescent="0.25">
      <c r="A157" s="240"/>
      <c r="B157" s="241"/>
      <c r="C157" s="241"/>
      <c r="D157" s="241"/>
      <c r="E157" s="60"/>
      <c r="F157" s="80"/>
      <c r="G157" s="81"/>
      <c r="H157" s="81"/>
      <c r="I157" s="81"/>
      <c r="J157" s="81"/>
      <c r="K157" s="82"/>
      <c r="L157" s="83"/>
      <c r="M157" s="84"/>
      <c r="N157" s="85"/>
      <c r="O157" s="86"/>
      <c r="P157" s="86"/>
      <c r="Q157" s="86"/>
      <c r="R157" s="87"/>
      <c r="S157" s="88"/>
      <c r="T157" s="89"/>
      <c r="U157" s="90"/>
      <c r="V157" s="71">
        <f t="shared" si="2"/>
        <v>0</v>
      </c>
      <c r="W157" s="59">
        <f t="shared" si="7"/>
        <v>0</v>
      </c>
      <c r="X157" s="11">
        <f t="shared" si="8"/>
        <v>0</v>
      </c>
      <c r="Y157" s="13"/>
      <c r="Z157" s="13"/>
      <c r="AA157" s="13"/>
      <c r="AB157" s="13"/>
      <c r="AC157" s="13"/>
      <c r="AD157" s="13"/>
      <c r="AE157" s="13"/>
      <c r="AF157" s="13"/>
      <c r="AG157" s="13"/>
      <c r="AH157" s="13"/>
      <c r="AI157" s="13"/>
      <c r="AJ157" s="13"/>
      <c r="AK157" s="13"/>
      <c r="AL157" s="13"/>
      <c r="AM157" s="13"/>
      <c r="AN157" s="13"/>
      <c r="AO157" s="13"/>
      <c r="AP157" s="13"/>
      <c r="AQ157" s="13"/>
      <c r="AR157" s="13"/>
    </row>
    <row r="158" spans="1:44" s="11" customFormat="1" ht="15.75" hidden="1" x14ac:dyDescent="0.25">
      <c r="A158" s="240"/>
      <c r="B158" s="241"/>
      <c r="C158" s="241"/>
      <c r="D158" s="241"/>
      <c r="E158" s="60"/>
      <c r="F158" s="80"/>
      <c r="G158" s="81"/>
      <c r="H158" s="81"/>
      <c r="I158" s="81"/>
      <c r="J158" s="81"/>
      <c r="K158" s="82"/>
      <c r="L158" s="83"/>
      <c r="M158" s="84"/>
      <c r="N158" s="85"/>
      <c r="O158" s="86"/>
      <c r="P158" s="86"/>
      <c r="Q158" s="86"/>
      <c r="R158" s="87"/>
      <c r="S158" s="88"/>
      <c r="T158" s="89"/>
      <c r="U158" s="90"/>
      <c r="V158" s="71">
        <f t="shared" si="2"/>
        <v>0</v>
      </c>
      <c r="W158" s="59">
        <f t="shared" si="7"/>
        <v>0</v>
      </c>
      <c r="X158" s="11">
        <f t="shared" si="8"/>
        <v>0</v>
      </c>
      <c r="Y158" s="13"/>
      <c r="Z158" s="13"/>
      <c r="AA158" s="13"/>
      <c r="AB158" s="13"/>
      <c r="AC158" s="13"/>
      <c r="AD158" s="13"/>
      <c r="AE158" s="13"/>
      <c r="AF158" s="13"/>
      <c r="AG158" s="13"/>
      <c r="AH158" s="13"/>
      <c r="AI158" s="13"/>
      <c r="AJ158" s="13"/>
      <c r="AK158" s="13"/>
      <c r="AL158" s="13"/>
      <c r="AM158" s="13"/>
      <c r="AN158" s="13"/>
      <c r="AO158" s="13"/>
      <c r="AP158" s="13"/>
      <c r="AQ158" s="13"/>
      <c r="AR158" s="13"/>
    </row>
    <row r="159" spans="1:44" s="11" customFormat="1" ht="15.75" hidden="1" x14ac:dyDescent="0.25">
      <c r="A159" s="240"/>
      <c r="B159" s="241"/>
      <c r="C159" s="241"/>
      <c r="D159" s="241"/>
      <c r="E159" s="60"/>
      <c r="F159" s="80"/>
      <c r="G159" s="81"/>
      <c r="H159" s="81"/>
      <c r="I159" s="81"/>
      <c r="J159" s="81"/>
      <c r="K159" s="82"/>
      <c r="L159" s="83"/>
      <c r="M159" s="84"/>
      <c r="N159" s="66"/>
      <c r="O159" s="67"/>
      <c r="P159" s="67"/>
      <c r="Q159" s="67"/>
      <c r="R159" s="68"/>
      <c r="S159" s="67"/>
      <c r="T159" s="69"/>
      <c r="U159" s="70"/>
      <c r="V159" s="71">
        <f t="shared" si="2"/>
        <v>0</v>
      </c>
      <c r="W159" s="59">
        <f t="shared" si="7"/>
        <v>0</v>
      </c>
      <c r="X159" s="11">
        <f t="shared" si="8"/>
        <v>0</v>
      </c>
      <c r="Y159" s="13"/>
      <c r="Z159" s="13"/>
      <c r="AA159" s="13"/>
      <c r="AB159" s="13"/>
      <c r="AC159" s="13"/>
      <c r="AD159" s="13"/>
      <c r="AE159" s="13"/>
      <c r="AF159" s="13"/>
      <c r="AG159" s="13"/>
      <c r="AH159" s="13"/>
      <c r="AI159" s="13"/>
      <c r="AJ159" s="13"/>
      <c r="AK159" s="13"/>
      <c r="AL159" s="13"/>
      <c r="AM159" s="13"/>
      <c r="AN159" s="13"/>
      <c r="AO159" s="13"/>
      <c r="AP159" s="13"/>
      <c r="AQ159" s="13"/>
      <c r="AR159" s="13"/>
    </row>
    <row r="160" spans="1:44" s="11" customFormat="1" ht="15.75" hidden="1" x14ac:dyDescent="0.25">
      <c r="A160" s="240"/>
      <c r="B160" s="241"/>
      <c r="C160" s="241"/>
      <c r="D160" s="241"/>
      <c r="E160" s="60"/>
      <c r="F160" s="80"/>
      <c r="G160" s="81"/>
      <c r="H160" s="81"/>
      <c r="I160" s="81"/>
      <c r="J160" s="81"/>
      <c r="K160" s="82"/>
      <c r="L160" s="83"/>
      <c r="M160" s="84"/>
      <c r="N160" s="77"/>
      <c r="O160" s="78"/>
      <c r="P160" s="78"/>
      <c r="Q160" s="78"/>
      <c r="R160" s="79"/>
      <c r="S160" s="67"/>
      <c r="T160" s="69"/>
      <c r="U160" s="70"/>
      <c r="V160" s="71">
        <f t="shared" si="2"/>
        <v>0</v>
      </c>
      <c r="W160" s="59">
        <f t="shared" si="7"/>
        <v>0</v>
      </c>
      <c r="X160" s="11">
        <f t="shared" si="8"/>
        <v>0</v>
      </c>
      <c r="Y160" s="13"/>
      <c r="Z160" s="13"/>
      <c r="AA160" s="13"/>
      <c r="AB160" s="13"/>
      <c r="AC160" s="13"/>
      <c r="AD160" s="13"/>
      <c r="AE160" s="13"/>
      <c r="AF160" s="13"/>
      <c r="AG160" s="13"/>
      <c r="AH160" s="13"/>
      <c r="AI160" s="13"/>
      <c r="AJ160" s="13"/>
      <c r="AK160" s="13"/>
      <c r="AL160" s="13"/>
      <c r="AM160" s="13"/>
      <c r="AN160" s="13"/>
      <c r="AO160" s="13"/>
      <c r="AP160" s="13"/>
      <c r="AQ160" s="13"/>
      <c r="AR160" s="13"/>
    </row>
    <row r="161" spans="1:44" s="11" customFormat="1" ht="15.75" hidden="1" x14ac:dyDescent="0.25">
      <c r="A161" s="240"/>
      <c r="B161" s="241"/>
      <c r="C161" s="241"/>
      <c r="D161" s="241"/>
      <c r="E161" s="60"/>
      <c r="F161" s="80"/>
      <c r="G161" s="81"/>
      <c r="H161" s="81"/>
      <c r="I161" s="81"/>
      <c r="J161" s="81"/>
      <c r="K161" s="82"/>
      <c r="L161" s="83"/>
      <c r="M161" s="84"/>
      <c r="N161" s="85"/>
      <c r="O161" s="86"/>
      <c r="P161" s="86"/>
      <c r="Q161" s="86"/>
      <c r="R161" s="87"/>
      <c r="S161" s="88"/>
      <c r="T161" s="89"/>
      <c r="U161" s="90"/>
      <c r="V161" s="71">
        <f t="shared" si="2"/>
        <v>0</v>
      </c>
      <c r="W161" s="59">
        <f t="shared" si="7"/>
        <v>0</v>
      </c>
      <c r="X161" s="11">
        <f t="shared" si="8"/>
        <v>0</v>
      </c>
      <c r="Y161" s="13"/>
      <c r="Z161" s="13"/>
      <c r="AA161" s="13"/>
      <c r="AB161" s="13"/>
      <c r="AC161" s="13"/>
      <c r="AD161" s="13"/>
      <c r="AE161" s="13"/>
      <c r="AF161" s="13"/>
      <c r="AG161" s="13"/>
      <c r="AH161" s="13"/>
      <c r="AI161" s="13"/>
      <c r="AJ161" s="13"/>
      <c r="AK161" s="13"/>
      <c r="AL161" s="13"/>
      <c r="AM161" s="13"/>
      <c r="AN161" s="13"/>
      <c r="AO161" s="13"/>
      <c r="AP161" s="13"/>
      <c r="AQ161" s="13"/>
      <c r="AR161" s="13"/>
    </row>
    <row r="162" spans="1:44" s="11" customFormat="1" ht="15.75" hidden="1" x14ac:dyDescent="0.25">
      <c r="A162" s="240"/>
      <c r="B162" s="241"/>
      <c r="C162" s="241"/>
      <c r="D162" s="241"/>
      <c r="E162" s="60"/>
      <c r="F162" s="80"/>
      <c r="G162" s="81"/>
      <c r="H162" s="81"/>
      <c r="I162" s="81"/>
      <c r="J162" s="81"/>
      <c r="K162" s="82"/>
      <c r="L162" s="83"/>
      <c r="M162" s="84"/>
      <c r="N162" s="85"/>
      <c r="O162" s="86"/>
      <c r="P162" s="86"/>
      <c r="Q162" s="86"/>
      <c r="R162" s="87"/>
      <c r="S162" s="88"/>
      <c r="T162" s="89"/>
      <c r="U162" s="90"/>
      <c r="V162" s="71">
        <f t="shared" si="2"/>
        <v>0</v>
      </c>
      <c r="W162" s="59">
        <f t="shared" si="7"/>
        <v>0</v>
      </c>
      <c r="X162" s="11">
        <f t="shared" si="8"/>
        <v>0</v>
      </c>
      <c r="Y162" s="13"/>
      <c r="Z162" s="13"/>
      <c r="AA162" s="13"/>
      <c r="AB162" s="13"/>
      <c r="AC162" s="13"/>
      <c r="AD162" s="13"/>
      <c r="AE162" s="13"/>
      <c r="AF162" s="13"/>
      <c r="AG162" s="13"/>
      <c r="AH162" s="13"/>
      <c r="AI162" s="13"/>
      <c r="AJ162" s="13"/>
      <c r="AK162" s="13"/>
      <c r="AL162" s="13"/>
      <c r="AM162" s="13"/>
      <c r="AN162" s="13"/>
      <c r="AO162" s="13"/>
      <c r="AP162" s="13"/>
      <c r="AQ162" s="13"/>
      <c r="AR162" s="13"/>
    </row>
    <row r="163" spans="1:44" s="11" customFormat="1" ht="15.75" hidden="1" x14ac:dyDescent="0.25">
      <c r="A163" s="240"/>
      <c r="B163" s="241"/>
      <c r="C163" s="241"/>
      <c r="D163" s="241"/>
      <c r="E163" s="60"/>
      <c r="F163" s="80"/>
      <c r="G163" s="81"/>
      <c r="H163" s="81"/>
      <c r="I163" s="81"/>
      <c r="J163" s="81"/>
      <c r="K163" s="82"/>
      <c r="L163" s="83"/>
      <c r="M163" s="84"/>
      <c r="N163" s="85"/>
      <c r="O163" s="86"/>
      <c r="P163" s="86"/>
      <c r="Q163" s="86"/>
      <c r="R163" s="87"/>
      <c r="S163" s="88"/>
      <c r="T163" s="89"/>
      <c r="U163" s="90"/>
      <c r="V163" s="71">
        <f t="shared" si="2"/>
        <v>0</v>
      </c>
      <c r="W163" s="59">
        <f t="shared" ref="W163:W226" si="9">IF(E163="o",0,IF(COUNTIFS($E$22:$E$277,"=b")&gt;0,IF(E163="b",(F163/12*N163)+(G163/12*O163)+(H163/12*P163)+(I163/12*Q163)+(J163/12*R163)+(K163/12*S163)+(L163/12*T163)+(M163/12*U163),0),(F163*1.2%*$F$17/12*N163)+(G163*1.2%*$G$17/12*O163)+(H163*1.2%*$H$17/12*P163)+(I163*1.2%*$I$17/12*Q163)+(J163*1.2%*$J$17/12*R163)+(K163*1.2%*$K$17/12*S163)+(L163*1.2%*$L$17/12*T163)+(M163*1.2%*$M$17/12*U163)))</f>
        <v>0</v>
      </c>
      <c r="X163" s="11">
        <f t="shared" si="8"/>
        <v>0</v>
      </c>
      <c r="Y163" s="13"/>
      <c r="Z163" s="13"/>
      <c r="AA163" s="13"/>
      <c r="AB163" s="13"/>
      <c r="AC163" s="13"/>
      <c r="AD163" s="13"/>
      <c r="AE163" s="13"/>
      <c r="AF163" s="13"/>
      <c r="AG163" s="13"/>
      <c r="AH163" s="13"/>
      <c r="AI163" s="13"/>
      <c r="AJ163" s="13"/>
      <c r="AK163" s="13"/>
      <c r="AL163" s="13"/>
      <c r="AM163" s="13"/>
      <c r="AN163" s="13"/>
      <c r="AO163" s="13"/>
      <c r="AP163" s="13"/>
      <c r="AQ163" s="13"/>
      <c r="AR163" s="13"/>
    </row>
    <row r="164" spans="1:44" s="11" customFormat="1" ht="15.75" hidden="1" x14ac:dyDescent="0.25">
      <c r="A164" s="240"/>
      <c r="B164" s="241"/>
      <c r="C164" s="241"/>
      <c r="D164" s="241"/>
      <c r="E164" s="60"/>
      <c r="F164" s="80"/>
      <c r="G164" s="81"/>
      <c r="H164" s="81"/>
      <c r="I164" s="81"/>
      <c r="J164" s="81"/>
      <c r="K164" s="82"/>
      <c r="L164" s="83"/>
      <c r="M164" s="84"/>
      <c r="N164" s="85"/>
      <c r="O164" s="86"/>
      <c r="P164" s="86"/>
      <c r="Q164" s="86"/>
      <c r="R164" s="87"/>
      <c r="S164" s="88"/>
      <c r="T164" s="89"/>
      <c r="U164" s="90"/>
      <c r="V164" s="71">
        <f t="shared" si="2"/>
        <v>0</v>
      </c>
      <c r="W164" s="59">
        <f t="shared" si="9"/>
        <v>0</v>
      </c>
      <c r="X164" s="11">
        <f t="shared" si="8"/>
        <v>0</v>
      </c>
      <c r="Y164" s="13"/>
      <c r="Z164" s="13"/>
      <c r="AA164" s="13"/>
      <c r="AB164" s="13"/>
      <c r="AC164" s="13"/>
      <c r="AD164" s="13"/>
      <c r="AE164" s="13"/>
      <c r="AF164" s="13"/>
      <c r="AG164" s="13"/>
      <c r="AH164" s="13"/>
      <c r="AI164" s="13"/>
      <c r="AJ164" s="13"/>
      <c r="AK164" s="13"/>
      <c r="AL164" s="13"/>
      <c r="AM164" s="13"/>
      <c r="AN164" s="13"/>
      <c r="AO164" s="13"/>
      <c r="AP164" s="13"/>
      <c r="AQ164" s="13"/>
      <c r="AR164" s="13"/>
    </row>
    <row r="165" spans="1:44" s="11" customFormat="1" ht="15.75" hidden="1" x14ac:dyDescent="0.25">
      <c r="A165" s="240"/>
      <c r="B165" s="241"/>
      <c r="C165" s="241"/>
      <c r="D165" s="241"/>
      <c r="E165" s="60"/>
      <c r="F165" s="80"/>
      <c r="G165" s="81"/>
      <c r="H165" s="81"/>
      <c r="I165" s="81"/>
      <c r="J165" s="81"/>
      <c r="K165" s="82"/>
      <c r="L165" s="83"/>
      <c r="M165" s="84"/>
      <c r="N165" s="85"/>
      <c r="O165" s="86"/>
      <c r="P165" s="86"/>
      <c r="Q165" s="86"/>
      <c r="R165" s="87"/>
      <c r="S165" s="88"/>
      <c r="T165" s="89"/>
      <c r="U165" s="90"/>
      <c r="V165" s="71">
        <f t="shared" si="2"/>
        <v>0</v>
      </c>
      <c r="W165" s="59">
        <f t="shared" si="9"/>
        <v>0</v>
      </c>
      <c r="X165" s="11">
        <f t="shared" si="8"/>
        <v>0</v>
      </c>
      <c r="Y165" s="13"/>
      <c r="Z165" s="13"/>
      <c r="AA165" s="13"/>
      <c r="AB165" s="13"/>
      <c r="AC165" s="13"/>
      <c r="AD165" s="13"/>
      <c r="AE165" s="13"/>
      <c r="AF165" s="13"/>
      <c r="AG165" s="13"/>
      <c r="AH165" s="13"/>
      <c r="AI165" s="13"/>
      <c r="AJ165" s="13"/>
      <c r="AK165" s="13"/>
      <c r="AL165" s="13"/>
      <c r="AM165" s="13"/>
      <c r="AN165" s="13"/>
      <c r="AO165" s="13"/>
      <c r="AP165" s="13"/>
      <c r="AQ165" s="13"/>
      <c r="AR165" s="13"/>
    </row>
    <row r="166" spans="1:44" s="11" customFormat="1" ht="15.75" hidden="1" x14ac:dyDescent="0.25">
      <c r="A166" s="240"/>
      <c r="B166" s="241"/>
      <c r="C166" s="241"/>
      <c r="D166" s="241"/>
      <c r="E166" s="60"/>
      <c r="F166" s="80"/>
      <c r="G166" s="81"/>
      <c r="H166" s="81"/>
      <c r="I166" s="81"/>
      <c r="J166" s="81"/>
      <c r="K166" s="82"/>
      <c r="L166" s="83"/>
      <c r="M166" s="84"/>
      <c r="N166" s="85"/>
      <c r="O166" s="86"/>
      <c r="P166" s="86"/>
      <c r="Q166" s="86"/>
      <c r="R166" s="87"/>
      <c r="S166" s="88"/>
      <c r="T166" s="89"/>
      <c r="U166" s="90"/>
      <c r="V166" s="71">
        <f t="shared" si="2"/>
        <v>0</v>
      </c>
      <c r="W166" s="59">
        <f t="shared" si="9"/>
        <v>0</v>
      </c>
      <c r="X166" s="11">
        <f t="shared" si="8"/>
        <v>0</v>
      </c>
      <c r="Y166" s="13"/>
      <c r="Z166" s="13"/>
      <c r="AA166" s="13"/>
      <c r="AB166" s="13"/>
      <c r="AC166" s="13"/>
      <c r="AD166" s="13"/>
      <c r="AE166" s="13"/>
      <c r="AF166" s="13"/>
      <c r="AG166" s="13"/>
      <c r="AH166" s="13"/>
      <c r="AI166" s="13"/>
      <c r="AJ166" s="13"/>
      <c r="AK166" s="13"/>
      <c r="AL166" s="13"/>
      <c r="AM166" s="13"/>
      <c r="AN166" s="13"/>
      <c r="AO166" s="13"/>
      <c r="AP166" s="13"/>
      <c r="AQ166" s="13"/>
      <c r="AR166" s="13"/>
    </row>
    <row r="167" spans="1:44" s="11" customFormat="1" ht="15.75" hidden="1" x14ac:dyDescent="0.25">
      <c r="A167" s="240"/>
      <c r="B167" s="241"/>
      <c r="C167" s="241"/>
      <c r="D167" s="241"/>
      <c r="E167" s="60"/>
      <c r="F167" s="80"/>
      <c r="G167" s="81"/>
      <c r="H167" s="81"/>
      <c r="I167" s="81"/>
      <c r="J167" s="81"/>
      <c r="K167" s="82"/>
      <c r="L167" s="83"/>
      <c r="M167" s="84"/>
      <c r="N167" s="85"/>
      <c r="O167" s="86"/>
      <c r="P167" s="86"/>
      <c r="Q167" s="86"/>
      <c r="R167" s="87"/>
      <c r="S167" s="88"/>
      <c r="T167" s="89"/>
      <c r="U167" s="90"/>
      <c r="V167" s="71">
        <f t="shared" si="2"/>
        <v>0</v>
      </c>
      <c r="W167" s="59">
        <f t="shared" si="9"/>
        <v>0</v>
      </c>
      <c r="X167" s="11">
        <f t="shared" si="8"/>
        <v>0</v>
      </c>
      <c r="Y167" s="13"/>
      <c r="Z167" s="13"/>
      <c r="AA167" s="13"/>
      <c r="AB167" s="13"/>
      <c r="AC167" s="13"/>
      <c r="AD167" s="13"/>
      <c r="AE167" s="13"/>
      <c r="AF167" s="13"/>
      <c r="AG167" s="13"/>
      <c r="AH167" s="13"/>
      <c r="AI167" s="13"/>
      <c r="AJ167" s="13"/>
      <c r="AK167" s="13"/>
      <c r="AL167" s="13"/>
      <c r="AM167" s="13"/>
      <c r="AN167" s="13"/>
      <c r="AO167" s="13"/>
      <c r="AP167" s="13"/>
      <c r="AQ167" s="13"/>
      <c r="AR167" s="13"/>
    </row>
    <row r="168" spans="1:44" s="11" customFormat="1" ht="15.75" hidden="1" x14ac:dyDescent="0.25">
      <c r="A168" s="240"/>
      <c r="B168" s="241"/>
      <c r="C168" s="241"/>
      <c r="D168" s="241"/>
      <c r="E168" s="60"/>
      <c r="F168" s="80"/>
      <c r="G168" s="81"/>
      <c r="H168" s="81"/>
      <c r="I168" s="81"/>
      <c r="J168" s="81"/>
      <c r="K168" s="82"/>
      <c r="L168" s="83"/>
      <c r="M168" s="84"/>
      <c r="N168" s="85"/>
      <c r="O168" s="86"/>
      <c r="P168" s="86"/>
      <c r="Q168" s="86"/>
      <c r="R168" s="87"/>
      <c r="S168" s="88"/>
      <c r="T168" s="89"/>
      <c r="U168" s="90"/>
      <c r="V168" s="71">
        <f t="shared" si="2"/>
        <v>0</v>
      </c>
      <c r="W168" s="59">
        <f t="shared" si="9"/>
        <v>0</v>
      </c>
      <c r="X168" s="11">
        <f t="shared" si="8"/>
        <v>0</v>
      </c>
      <c r="Y168" s="13"/>
      <c r="Z168" s="13"/>
      <c r="AA168" s="13"/>
      <c r="AB168" s="13"/>
      <c r="AC168" s="13"/>
      <c r="AD168" s="13"/>
      <c r="AE168" s="13"/>
      <c r="AF168" s="13"/>
      <c r="AG168" s="13"/>
      <c r="AH168" s="13"/>
      <c r="AI168" s="13"/>
      <c r="AJ168" s="13"/>
      <c r="AK168" s="13"/>
      <c r="AL168" s="13"/>
      <c r="AM168" s="13"/>
      <c r="AN168" s="13"/>
      <c r="AO168" s="13"/>
      <c r="AP168" s="13"/>
      <c r="AQ168" s="13"/>
      <c r="AR168" s="13"/>
    </row>
    <row r="169" spans="1:44" s="11" customFormat="1" ht="15.75" hidden="1" x14ac:dyDescent="0.25">
      <c r="A169" s="240"/>
      <c r="B169" s="241"/>
      <c r="C169" s="241"/>
      <c r="D169" s="241"/>
      <c r="E169" s="60"/>
      <c r="F169" s="80"/>
      <c r="G169" s="81"/>
      <c r="H169" s="81"/>
      <c r="I169" s="81"/>
      <c r="J169" s="81"/>
      <c r="K169" s="82"/>
      <c r="L169" s="83"/>
      <c r="M169" s="84"/>
      <c r="N169" s="85"/>
      <c r="O169" s="86"/>
      <c r="P169" s="86"/>
      <c r="Q169" s="86"/>
      <c r="R169" s="87"/>
      <c r="S169" s="88"/>
      <c r="T169" s="89"/>
      <c r="U169" s="90"/>
      <c r="V169" s="71">
        <f t="shared" si="2"/>
        <v>0</v>
      </c>
      <c r="W169" s="59">
        <f t="shared" si="9"/>
        <v>0</v>
      </c>
      <c r="X169" s="11">
        <f t="shared" si="8"/>
        <v>0</v>
      </c>
      <c r="Y169" s="13"/>
      <c r="Z169" s="13"/>
      <c r="AA169" s="13"/>
      <c r="AB169" s="13"/>
      <c r="AC169" s="13"/>
      <c r="AD169" s="13"/>
      <c r="AE169" s="13"/>
      <c r="AF169" s="13"/>
      <c r="AG169" s="13"/>
      <c r="AH169" s="13"/>
      <c r="AI169" s="13"/>
      <c r="AJ169" s="13"/>
      <c r="AK169" s="13"/>
      <c r="AL169" s="13"/>
      <c r="AM169" s="13"/>
      <c r="AN169" s="13"/>
      <c r="AO169" s="13"/>
      <c r="AP169" s="13"/>
      <c r="AQ169" s="13"/>
      <c r="AR169" s="13"/>
    </row>
    <row r="170" spans="1:44" s="11" customFormat="1" ht="15.75" hidden="1" x14ac:dyDescent="0.25">
      <c r="A170" s="240"/>
      <c r="B170" s="241"/>
      <c r="C170" s="241"/>
      <c r="D170" s="241"/>
      <c r="E170" s="60"/>
      <c r="F170" s="80"/>
      <c r="G170" s="81"/>
      <c r="H170" s="81"/>
      <c r="I170" s="81"/>
      <c r="J170" s="81"/>
      <c r="K170" s="82"/>
      <c r="L170" s="83"/>
      <c r="M170" s="84"/>
      <c r="N170" s="85"/>
      <c r="O170" s="86"/>
      <c r="P170" s="86"/>
      <c r="Q170" s="86"/>
      <c r="R170" s="87"/>
      <c r="S170" s="88"/>
      <c r="T170" s="89"/>
      <c r="U170" s="90"/>
      <c r="V170" s="71">
        <f t="shared" si="2"/>
        <v>0</v>
      </c>
      <c r="W170" s="59">
        <f t="shared" si="9"/>
        <v>0</v>
      </c>
      <c r="X170" s="11">
        <f t="shared" si="8"/>
        <v>0</v>
      </c>
      <c r="Y170" s="13"/>
      <c r="Z170" s="13"/>
      <c r="AA170" s="13"/>
      <c r="AB170" s="13"/>
      <c r="AC170" s="13"/>
      <c r="AD170" s="13"/>
      <c r="AE170" s="13"/>
      <c r="AF170" s="13"/>
      <c r="AG170" s="13"/>
      <c r="AH170" s="13"/>
      <c r="AI170" s="13"/>
      <c r="AJ170" s="13"/>
      <c r="AK170" s="13"/>
      <c r="AL170" s="13"/>
      <c r="AM170" s="13"/>
      <c r="AN170" s="13"/>
      <c r="AO170" s="13"/>
      <c r="AP170" s="13"/>
      <c r="AQ170" s="13"/>
      <c r="AR170" s="13"/>
    </row>
    <row r="171" spans="1:44" s="11" customFormat="1" ht="15.75" hidden="1" x14ac:dyDescent="0.25">
      <c r="A171" s="240"/>
      <c r="B171" s="241"/>
      <c r="C171" s="241"/>
      <c r="D171" s="241"/>
      <c r="E171" s="60"/>
      <c r="F171" s="80"/>
      <c r="G171" s="81"/>
      <c r="H171" s="81"/>
      <c r="I171" s="81"/>
      <c r="J171" s="81"/>
      <c r="K171" s="82"/>
      <c r="L171" s="83"/>
      <c r="M171" s="84"/>
      <c r="N171" s="85"/>
      <c r="O171" s="86"/>
      <c r="P171" s="86"/>
      <c r="Q171" s="86"/>
      <c r="R171" s="87"/>
      <c r="S171" s="88"/>
      <c r="T171" s="89"/>
      <c r="U171" s="90"/>
      <c r="V171" s="71">
        <f t="shared" si="2"/>
        <v>0</v>
      </c>
      <c r="W171" s="59">
        <f t="shared" si="9"/>
        <v>0</v>
      </c>
      <c r="X171" s="11">
        <f t="shared" si="8"/>
        <v>0</v>
      </c>
      <c r="Y171" s="13"/>
      <c r="Z171" s="13"/>
      <c r="AA171" s="13"/>
      <c r="AB171" s="13"/>
      <c r="AC171" s="13"/>
      <c r="AD171" s="13"/>
      <c r="AE171" s="13"/>
      <c r="AF171" s="13"/>
      <c r="AG171" s="13"/>
      <c r="AH171" s="13"/>
      <c r="AI171" s="13"/>
      <c r="AJ171" s="13"/>
      <c r="AK171" s="13"/>
      <c r="AL171" s="13"/>
      <c r="AM171" s="13"/>
      <c r="AN171" s="13"/>
      <c r="AO171" s="13"/>
      <c r="AP171" s="13"/>
      <c r="AQ171" s="13"/>
      <c r="AR171" s="13"/>
    </row>
    <row r="172" spans="1:44" s="11" customFormat="1" ht="15.75" hidden="1" x14ac:dyDescent="0.25">
      <c r="A172" s="240"/>
      <c r="B172" s="241"/>
      <c r="C172" s="241"/>
      <c r="D172" s="241"/>
      <c r="E172" s="60"/>
      <c r="F172" s="80"/>
      <c r="G172" s="81"/>
      <c r="H172" s="81"/>
      <c r="I172" s="81"/>
      <c r="J172" s="81"/>
      <c r="K172" s="82"/>
      <c r="L172" s="83"/>
      <c r="M172" s="84"/>
      <c r="N172" s="66"/>
      <c r="O172" s="67"/>
      <c r="P172" s="67"/>
      <c r="Q172" s="67"/>
      <c r="R172" s="68"/>
      <c r="S172" s="67"/>
      <c r="T172" s="69"/>
      <c r="U172" s="70"/>
      <c r="V172" s="71">
        <f t="shared" si="2"/>
        <v>0</v>
      </c>
      <c r="W172" s="59">
        <f t="shared" si="9"/>
        <v>0</v>
      </c>
      <c r="X172" s="11">
        <f t="shared" si="8"/>
        <v>0</v>
      </c>
      <c r="Y172" s="13"/>
      <c r="Z172" s="13"/>
      <c r="AA172" s="13"/>
      <c r="AB172" s="13"/>
      <c r="AC172" s="13"/>
      <c r="AD172" s="13"/>
      <c r="AE172" s="13"/>
      <c r="AF172" s="13"/>
      <c r="AG172" s="13"/>
      <c r="AH172" s="13"/>
      <c r="AI172" s="13"/>
      <c r="AJ172" s="13"/>
      <c r="AK172" s="13"/>
      <c r="AL172" s="13"/>
      <c r="AM172" s="13"/>
      <c r="AN172" s="13"/>
      <c r="AO172" s="13"/>
      <c r="AP172" s="13"/>
      <c r="AQ172" s="13"/>
      <c r="AR172" s="13"/>
    </row>
    <row r="173" spans="1:44" s="11" customFormat="1" ht="15.75" hidden="1" x14ac:dyDescent="0.25">
      <c r="A173" s="240"/>
      <c r="B173" s="241"/>
      <c r="C173" s="241"/>
      <c r="D173" s="241"/>
      <c r="E173" s="60"/>
      <c r="F173" s="80"/>
      <c r="G173" s="81"/>
      <c r="H173" s="81"/>
      <c r="I173" s="81"/>
      <c r="J173" s="81"/>
      <c r="K173" s="82"/>
      <c r="L173" s="83"/>
      <c r="M173" s="84"/>
      <c r="N173" s="77"/>
      <c r="O173" s="78"/>
      <c r="P173" s="78"/>
      <c r="Q173" s="78"/>
      <c r="R173" s="79"/>
      <c r="S173" s="67"/>
      <c r="T173" s="69"/>
      <c r="U173" s="70"/>
      <c r="V173" s="71">
        <f t="shared" si="2"/>
        <v>0</v>
      </c>
      <c r="W173" s="59">
        <f t="shared" si="9"/>
        <v>0</v>
      </c>
      <c r="X173" s="11">
        <f t="shared" si="8"/>
        <v>0</v>
      </c>
      <c r="Y173" s="13"/>
      <c r="Z173" s="13"/>
      <c r="AA173" s="13"/>
      <c r="AB173" s="13"/>
      <c r="AC173" s="13"/>
      <c r="AD173" s="13"/>
      <c r="AE173" s="13"/>
      <c r="AF173" s="13"/>
      <c r="AG173" s="13"/>
      <c r="AH173" s="13"/>
      <c r="AI173" s="13"/>
      <c r="AJ173" s="13"/>
      <c r="AK173" s="13"/>
      <c r="AL173" s="13"/>
      <c r="AM173" s="13"/>
      <c r="AN173" s="13"/>
      <c r="AO173" s="13"/>
      <c r="AP173" s="13"/>
      <c r="AQ173" s="13"/>
      <c r="AR173" s="13"/>
    </row>
    <row r="174" spans="1:44" s="11" customFormat="1" ht="15.75" hidden="1" x14ac:dyDescent="0.25">
      <c r="A174" s="240"/>
      <c r="B174" s="241"/>
      <c r="C174" s="241"/>
      <c r="D174" s="241"/>
      <c r="E174" s="60"/>
      <c r="F174" s="80"/>
      <c r="G174" s="81"/>
      <c r="H174" s="81"/>
      <c r="I174" s="81"/>
      <c r="J174" s="81"/>
      <c r="K174" s="82"/>
      <c r="L174" s="83"/>
      <c r="M174" s="84"/>
      <c r="N174" s="85"/>
      <c r="O174" s="86"/>
      <c r="P174" s="86"/>
      <c r="Q174" s="86"/>
      <c r="R174" s="87"/>
      <c r="S174" s="88"/>
      <c r="T174" s="89"/>
      <c r="U174" s="90"/>
      <c r="V174" s="71">
        <f t="shared" si="2"/>
        <v>0</v>
      </c>
      <c r="W174" s="59">
        <f t="shared" si="9"/>
        <v>0</v>
      </c>
      <c r="X174" s="11">
        <f t="shared" si="8"/>
        <v>0</v>
      </c>
      <c r="Y174" s="13"/>
      <c r="Z174" s="13"/>
      <c r="AA174" s="13"/>
      <c r="AB174" s="13"/>
      <c r="AC174" s="13"/>
      <c r="AD174" s="13"/>
      <c r="AE174" s="13"/>
      <c r="AF174" s="13"/>
      <c r="AG174" s="13"/>
      <c r="AH174" s="13"/>
      <c r="AI174" s="13"/>
      <c r="AJ174" s="13"/>
      <c r="AK174" s="13"/>
      <c r="AL174" s="13"/>
      <c r="AM174" s="13"/>
      <c r="AN174" s="13"/>
      <c r="AO174" s="13"/>
      <c r="AP174" s="13"/>
      <c r="AQ174" s="13"/>
      <c r="AR174" s="13"/>
    </row>
    <row r="175" spans="1:44" s="11" customFormat="1" ht="15.75" hidden="1" x14ac:dyDescent="0.25">
      <c r="A175" s="240"/>
      <c r="B175" s="241"/>
      <c r="C175" s="241"/>
      <c r="D175" s="241"/>
      <c r="E175" s="60"/>
      <c r="F175" s="80"/>
      <c r="G175" s="81"/>
      <c r="H175" s="81"/>
      <c r="I175" s="81"/>
      <c r="J175" s="81"/>
      <c r="K175" s="82"/>
      <c r="L175" s="83"/>
      <c r="M175" s="84"/>
      <c r="N175" s="85"/>
      <c r="O175" s="86"/>
      <c r="P175" s="86"/>
      <c r="Q175" s="86"/>
      <c r="R175" s="87"/>
      <c r="S175" s="88"/>
      <c r="T175" s="89"/>
      <c r="U175" s="90"/>
      <c r="V175" s="71">
        <f t="shared" si="2"/>
        <v>0</v>
      </c>
      <c r="W175" s="59">
        <f t="shared" si="9"/>
        <v>0</v>
      </c>
      <c r="X175" s="11">
        <f t="shared" si="8"/>
        <v>0</v>
      </c>
      <c r="Y175" s="13"/>
      <c r="Z175" s="13"/>
      <c r="AA175" s="13"/>
      <c r="AB175" s="13"/>
      <c r="AC175" s="13"/>
      <c r="AD175" s="13"/>
      <c r="AE175" s="13"/>
      <c r="AF175" s="13"/>
      <c r="AG175" s="13"/>
      <c r="AH175" s="13"/>
      <c r="AI175" s="13"/>
      <c r="AJ175" s="13"/>
      <c r="AK175" s="13"/>
      <c r="AL175" s="13"/>
      <c r="AM175" s="13"/>
      <c r="AN175" s="13"/>
      <c r="AO175" s="13"/>
      <c r="AP175" s="13"/>
      <c r="AQ175" s="13"/>
      <c r="AR175" s="13"/>
    </row>
    <row r="176" spans="1:44" s="11" customFormat="1" ht="15.75" hidden="1" x14ac:dyDescent="0.25">
      <c r="A176" s="240"/>
      <c r="B176" s="241"/>
      <c r="C176" s="241"/>
      <c r="D176" s="241"/>
      <c r="E176" s="60"/>
      <c r="F176" s="80"/>
      <c r="G176" s="81"/>
      <c r="H176" s="81"/>
      <c r="I176" s="81"/>
      <c r="J176" s="81"/>
      <c r="K176" s="82"/>
      <c r="L176" s="83"/>
      <c r="M176" s="84"/>
      <c r="N176" s="85"/>
      <c r="O176" s="86"/>
      <c r="P176" s="86"/>
      <c r="Q176" s="86"/>
      <c r="R176" s="87"/>
      <c r="S176" s="88"/>
      <c r="T176" s="89"/>
      <c r="U176" s="90"/>
      <c r="V176" s="71">
        <f t="shared" si="2"/>
        <v>0</v>
      </c>
      <c r="W176" s="59">
        <f t="shared" si="9"/>
        <v>0</v>
      </c>
      <c r="X176" s="11">
        <f t="shared" si="8"/>
        <v>0</v>
      </c>
      <c r="Y176" s="13"/>
      <c r="Z176" s="13"/>
      <c r="AA176" s="13"/>
      <c r="AB176" s="13"/>
      <c r="AC176" s="13"/>
      <c r="AD176" s="13"/>
      <c r="AE176" s="13"/>
      <c r="AF176" s="13"/>
      <c r="AG176" s="13"/>
      <c r="AH176" s="13"/>
      <c r="AI176" s="13"/>
      <c r="AJ176" s="13"/>
      <c r="AK176" s="13"/>
      <c r="AL176" s="13"/>
      <c r="AM176" s="13"/>
      <c r="AN176" s="13"/>
      <c r="AO176" s="13"/>
      <c r="AP176" s="13"/>
      <c r="AQ176" s="13"/>
      <c r="AR176" s="13"/>
    </row>
    <row r="177" spans="1:44" s="11" customFormat="1" ht="15.75" hidden="1" x14ac:dyDescent="0.25">
      <c r="A177" s="240"/>
      <c r="B177" s="241"/>
      <c r="C177" s="241"/>
      <c r="D177" s="241"/>
      <c r="E177" s="60"/>
      <c r="F177" s="80"/>
      <c r="G177" s="81"/>
      <c r="H177" s="81"/>
      <c r="I177" s="81"/>
      <c r="J177" s="81"/>
      <c r="K177" s="82"/>
      <c r="L177" s="83"/>
      <c r="M177" s="84"/>
      <c r="N177" s="85"/>
      <c r="O177" s="86"/>
      <c r="P177" s="86"/>
      <c r="Q177" s="86"/>
      <c r="R177" s="87"/>
      <c r="S177" s="88"/>
      <c r="T177" s="89"/>
      <c r="U177" s="90"/>
      <c r="V177" s="71">
        <f t="shared" si="2"/>
        <v>0</v>
      </c>
      <c r="W177" s="59">
        <f t="shared" si="9"/>
        <v>0</v>
      </c>
      <c r="X177" s="11">
        <f t="shared" si="8"/>
        <v>0</v>
      </c>
      <c r="Y177" s="13"/>
      <c r="Z177" s="13"/>
      <c r="AA177" s="13"/>
      <c r="AB177" s="13"/>
      <c r="AC177" s="13"/>
      <c r="AD177" s="13"/>
      <c r="AE177" s="13"/>
      <c r="AF177" s="13"/>
      <c r="AG177" s="13"/>
      <c r="AH177" s="13"/>
      <c r="AI177" s="13"/>
      <c r="AJ177" s="13"/>
      <c r="AK177" s="13"/>
      <c r="AL177" s="13"/>
      <c r="AM177" s="13"/>
      <c r="AN177" s="13"/>
      <c r="AO177" s="13"/>
      <c r="AP177" s="13"/>
      <c r="AQ177" s="13"/>
      <c r="AR177" s="13"/>
    </row>
    <row r="178" spans="1:44" s="11" customFormat="1" ht="15.75" hidden="1" x14ac:dyDescent="0.25">
      <c r="A178" s="240"/>
      <c r="B178" s="241"/>
      <c r="C178" s="241"/>
      <c r="D178" s="241"/>
      <c r="E178" s="60"/>
      <c r="F178" s="80"/>
      <c r="G178" s="81"/>
      <c r="H178" s="81"/>
      <c r="I178" s="81"/>
      <c r="J178" s="81"/>
      <c r="K178" s="82"/>
      <c r="L178" s="83"/>
      <c r="M178" s="84"/>
      <c r="N178" s="85"/>
      <c r="O178" s="86"/>
      <c r="P178" s="86"/>
      <c r="Q178" s="86"/>
      <c r="R178" s="87"/>
      <c r="S178" s="88"/>
      <c r="T178" s="89"/>
      <c r="U178" s="90"/>
      <c r="V178" s="71">
        <f t="shared" si="2"/>
        <v>0</v>
      </c>
      <c r="W178" s="59">
        <f t="shared" si="9"/>
        <v>0</v>
      </c>
      <c r="X178" s="11">
        <f t="shared" si="8"/>
        <v>0</v>
      </c>
      <c r="Y178" s="13"/>
      <c r="Z178" s="13"/>
      <c r="AA178" s="13"/>
      <c r="AB178" s="13"/>
      <c r="AC178" s="13"/>
      <c r="AD178" s="13"/>
      <c r="AE178" s="13"/>
      <c r="AF178" s="13"/>
      <c r="AG178" s="13"/>
      <c r="AH178" s="13"/>
      <c r="AI178" s="13"/>
      <c r="AJ178" s="13"/>
      <c r="AK178" s="13"/>
      <c r="AL178" s="13"/>
      <c r="AM178" s="13"/>
      <c r="AN178" s="13"/>
      <c r="AO178" s="13"/>
      <c r="AP178" s="13"/>
      <c r="AQ178" s="13"/>
      <c r="AR178" s="13"/>
    </row>
    <row r="179" spans="1:44" s="11" customFormat="1" ht="15.75" hidden="1" x14ac:dyDescent="0.25">
      <c r="A179" s="240"/>
      <c r="B179" s="241"/>
      <c r="C179" s="241"/>
      <c r="D179" s="241"/>
      <c r="E179" s="60"/>
      <c r="F179" s="80"/>
      <c r="G179" s="81"/>
      <c r="H179" s="81"/>
      <c r="I179" s="81"/>
      <c r="J179" s="81"/>
      <c r="K179" s="82"/>
      <c r="L179" s="83"/>
      <c r="M179" s="84"/>
      <c r="N179" s="85"/>
      <c r="O179" s="86"/>
      <c r="P179" s="86"/>
      <c r="Q179" s="86"/>
      <c r="R179" s="87"/>
      <c r="S179" s="88"/>
      <c r="T179" s="89"/>
      <c r="U179" s="90"/>
      <c r="V179" s="71">
        <f t="shared" si="2"/>
        <v>0</v>
      </c>
      <c r="W179" s="59">
        <f t="shared" si="9"/>
        <v>0</v>
      </c>
      <c r="X179" s="11">
        <f t="shared" si="8"/>
        <v>0</v>
      </c>
      <c r="Y179" s="13"/>
      <c r="Z179" s="13"/>
      <c r="AA179" s="13"/>
      <c r="AB179" s="13"/>
      <c r="AC179" s="13"/>
      <c r="AD179" s="13"/>
      <c r="AE179" s="13"/>
      <c r="AF179" s="13"/>
      <c r="AG179" s="13"/>
      <c r="AH179" s="13"/>
      <c r="AI179" s="13"/>
      <c r="AJ179" s="13"/>
      <c r="AK179" s="13"/>
      <c r="AL179" s="13"/>
      <c r="AM179" s="13"/>
      <c r="AN179" s="13"/>
      <c r="AO179" s="13"/>
      <c r="AP179" s="13"/>
      <c r="AQ179" s="13"/>
      <c r="AR179" s="13"/>
    </row>
    <row r="180" spans="1:44" s="11" customFormat="1" ht="15.75" hidden="1" x14ac:dyDescent="0.25">
      <c r="A180" s="240"/>
      <c r="B180" s="241"/>
      <c r="C180" s="241"/>
      <c r="D180" s="241"/>
      <c r="E180" s="60"/>
      <c r="F180" s="80"/>
      <c r="G180" s="81"/>
      <c r="H180" s="81"/>
      <c r="I180" s="81"/>
      <c r="J180" s="81"/>
      <c r="K180" s="82"/>
      <c r="L180" s="83"/>
      <c r="M180" s="84"/>
      <c r="N180" s="77"/>
      <c r="O180" s="78"/>
      <c r="P180" s="78"/>
      <c r="Q180" s="78"/>
      <c r="R180" s="79"/>
      <c r="S180" s="67"/>
      <c r="T180" s="69"/>
      <c r="U180" s="70"/>
      <c r="V180" s="71">
        <f t="shared" si="2"/>
        <v>0</v>
      </c>
      <c r="W180" s="59">
        <f t="shared" si="9"/>
        <v>0</v>
      </c>
      <c r="X180" s="11">
        <f t="shared" si="8"/>
        <v>0</v>
      </c>
      <c r="Y180" s="13"/>
      <c r="Z180" s="13"/>
      <c r="AA180" s="13"/>
      <c r="AB180" s="13"/>
      <c r="AC180" s="13"/>
      <c r="AD180" s="13"/>
      <c r="AE180" s="13"/>
      <c r="AF180" s="13"/>
      <c r="AG180" s="13"/>
      <c r="AH180" s="13"/>
      <c r="AI180" s="13"/>
      <c r="AJ180" s="13"/>
      <c r="AK180" s="13"/>
      <c r="AL180" s="13"/>
      <c r="AM180" s="13"/>
      <c r="AN180" s="13"/>
      <c r="AO180" s="13"/>
      <c r="AP180" s="13"/>
      <c r="AQ180" s="13"/>
      <c r="AR180" s="13"/>
    </row>
    <row r="181" spans="1:44" s="11" customFormat="1" ht="15.75" hidden="1" x14ac:dyDescent="0.25">
      <c r="A181" s="240"/>
      <c r="B181" s="241"/>
      <c r="C181" s="241"/>
      <c r="D181" s="241"/>
      <c r="E181" s="60"/>
      <c r="F181" s="80"/>
      <c r="G181" s="81"/>
      <c r="H181" s="81"/>
      <c r="I181" s="81"/>
      <c r="J181" s="81"/>
      <c r="K181" s="82"/>
      <c r="L181" s="83"/>
      <c r="M181" s="84"/>
      <c r="N181" s="85"/>
      <c r="O181" s="86"/>
      <c r="P181" s="86"/>
      <c r="Q181" s="86"/>
      <c r="R181" s="87"/>
      <c r="S181" s="88"/>
      <c r="T181" s="89"/>
      <c r="U181" s="90"/>
      <c r="V181" s="71">
        <f t="shared" si="2"/>
        <v>0</v>
      </c>
      <c r="W181" s="59">
        <f t="shared" si="9"/>
        <v>0</v>
      </c>
      <c r="X181" s="11">
        <f t="shared" si="8"/>
        <v>0</v>
      </c>
      <c r="Y181" s="13"/>
      <c r="Z181" s="13"/>
      <c r="AA181" s="13"/>
      <c r="AB181" s="13"/>
      <c r="AC181" s="13"/>
      <c r="AD181" s="13"/>
      <c r="AE181" s="13"/>
      <c r="AF181" s="13"/>
      <c r="AG181" s="13"/>
      <c r="AH181" s="13"/>
      <c r="AI181" s="13"/>
      <c r="AJ181" s="13"/>
      <c r="AK181" s="13"/>
      <c r="AL181" s="13"/>
      <c r="AM181" s="13"/>
      <c r="AN181" s="13"/>
      <c r="AO181" s="13"/>
      <c r="AP181" s="13"/>
      <c r="AQ181" s="13"/>
      <c r="AR181" s="13"/>
    </row>
    <row r="182" spans="1:44" s="11" customFormat="1" ht="15.75" hidden="1" x14ac:dyDescent="0.25">
      <c r="A182" s="240"/>
      <c r="B182" s="241"/>
      <c r="C182" s="241"/>
      <c r="D182" s="241"/>
      <c r="E182" s="60"/>
      <c r="F182" s="80"/>
      <c r="G182" s="81"/>
      <c r="H182" s="81"/>
      <c r="I182" s="81"/>
      <c r="J182" s="81"/>
      <c r="K182" s="82"/>
      <c r="L182" s="83"/>
      <c r="M182" s="84"/>
      <c r="N182" s="85"/>
      <c r="O182" s="86"/>
      <c r="P182" s="86"/>
      <c r="Q182" s="86"/>
      <c r="R182" s="87"/>
      <c r="S182" s="88"/>
      <c r="T182" s="89"/>
      <c r="U182" s="90"/>
      <c r="V182" s="71">
        <f t="shared" si="2"/>
        <v>0</v>
      </c>
      <c r="W182" s="59">
        <f t="shared" si="9"/>
        <v>0</v>
      </c>
      <c r="X182" s="11">
        <f t="shared" si="8"/>
        <v>0</v>
      </c>
      <c r="Y182" s="13"/>
      <c r="Z182" s="13"/>
      <c r="AA182" s="13"/>
      <c r="AB182" s="13"/>
      <c r="AC182" s="13"/>
      <c r="AD182" s="13"/>
      <c r="AE182" s="13"/>
      <c r="AF182" s="13"/>
      <c r="AG182" s="13"/>
      <c r="AH182" s="13"/>
      <c r="AI182" s="13"/>
      <c r="AJ182" s="13"/>
      <c r="AK182" s="13"/>
      <c r="AL182" s="13"/>
      <c r="AM182" s="13"/>
      <c r="AN182" s="13"/>
      <c r="AO182" s="13"/>
      <c r="AP182" s="13"/>
      <c r="AQ182" s="13"/>
      <c r="AR182" s="13"/>
    </row>
    <row r="183" spans="1:44" s="11" customFormat="1" ht="15.75" hidden="1" x14ac:dyDescent="0.25">
      <c r="A183" s="240"/>
      <c r="B183" s="241"/>
      <c r="C183" s="241"/>
      <c r="D183" s="241"/>
      <c r="E183" s="60"/>
      <c r="F183" s="80"/>
      <c r="G183" s="81"/>
      <c r="H183" s="81"/>
      <c r="I183" s="81"/>
      <c r="J183" s="81"/>
      <c r="K183" s="82"/>
      <c r="L183" s="83"/>
      <c r="M183" s="84"/>
      <c r="N183" s="85"/>
      <c r="O183" s="86"/>
      <c r="P183" s="86"/>
      <c r="Q183" s="86"/>
      <c r="R183" s="87"/>
      <c r="S183" s="88"/>
      <c r="T183" s="89"/>
      <c r="U183" s="90"/>
      <c r="V183" s="71">
        <f t="shared" si="2"/>
        <v>0</v>
      </c>
      <c r="W183" s="59">
        <f t="shared" si="9"/>
        <v>0</v>
      </c>
      <c r="X183" s="11">
        <f t="shared" si="8"/>
        <v>0</v>
      </c>
      <c r="Y183" s="13"/>
      <c r="Z183" s="13"/>
      <c r="AA183" s="13"/>
      <c r="AB183" s="13"/>
      <c r="AC183" s="13"/>
      <c r="AD183" s="13"/>
      <c r="AE183" s="13"/>
      <c r="AF183" s="13"/>
      <c r="AG183" s="13"/>
      <c r="AH183" s="13"/>
      <c r="AI183" s="13"/>
      <c r="AJ183" s="13"/>
      <c r="AK183" s="13"/>
      <c r="AL183" s="13"/>
      <c r="AM183" s="13"/>
      <c r="AN183" s="13"/>
      <c r="AO183" s="13"/>
      <c r="AP183" s="13"/>
      <c r="AQ183" s="13"/>
      <c r="AR183" s="13"/>
    </row>
    <row r="184" spans="1:44" s="11" customFormat="1" ht="15.75" hidden="1" x14ac:dyDescent="0.25">
      <c r="A184" s="240"/>
      <c r="B184" s="241"/>
      <c r="C184" s="241"/>
      <c r="D184" s="241"/>
      <c r="E184" s="60"/>
      <c r="F184" s="80"/>
      <c r="G184" s="81"/>
      <c r="H184" s="81"/>
      <c r="I184" s="81"/>
      <c r="J184" s="81"/>
      <c r="K184" s="82"/>
      <c r="L184" s="83"/>
      <c r="M184" s="84"/>
      <c r="N184" s="85"/>
      <c r="O184" s="86"/>
      <c r="P184" s="86"/>
      <c r="Q184" s="86"/>
      <c r="R184" s="87"/>
      <c r="S184" s="88"/>
      <c r="T184" s="89"/>
      <c r="U184" s="90"/>
      <c r="V184" s="71">
        <f t="shared" si="2"/>
        <v>0</v>
      </c>
      <c r="W184" s="59">
        <f t="shared" si="9"/>
        <v>0</v>
      </c>
      <c r="X184" s="11">
        <f t="shared" si="8"/>
        <v>0</v>
      </c>
      <c r="Y184" s="13"/>
      <c r="Z184" s="13"/>
      <c r="AA184" s="13"/>
      <c r="AB184" s="13"/>
      <c r="AC184" s="13"/>
      <c r="AD184" s="13"/>
      <c r="AE184" s="13"/>
      <c r="AF184" s="13"/>
      <c r="AG184" s="13"/>
      <c r="AH184" s="13"/>
      <c r="AI184" s="13"/>
      <c r="AJ184" s="13"/>
      <c r="AK184" s="13"/>
      <c r="AL184" s="13"/>
      <c r="AM184" s="13"/>
      <c r="AN184" s="13"/>
      <c r="AO184" s="13"/>
      <c r="AP184" s="13"/>
      <c r="AQ184" s="13"/>
      <c r="AR184" s="13"/>
    </row>
    <row r="185" spans="1:44" s="11" customFormat="1" ht="15.75" hidden="1" x14ac:dyDescent="0.25">
      <c r="A185" s="240"/>
      <c r="B185" s="241"/>
      <c r="C185" s="241"/>
      <c r="D185" s="241"/>
      <c r="E185" s="60"/>
      <c r="F185" s="80"/>
      <c r="G185" s="81"/>
      <c r="H185" s="81"/>
      <c r="I185" s="81"/>
      <c r="J185" s="81"/>
      <c r="K185" s="82"/>
      <c r="L185" s="83"/>
      <c r="M185" s="84"/>
      <c r="N185" s="85"/>
      <c r="O185" s="86"/>
      <c r="P185" s="86"/>
      <c r="Q185" s="86"/>
      <c r="R185" s="87"/>
      <c r="S185" s="88"/>
      <c r="T185" s="89"/>
      <c r="U185" s="90"/>
      <c r="V185" s="71">
        <f t="shared" si="2"/>
        <v>0</v>
      </c>
      <c r="W185" s="59">
        <f t="shared" si="9"/>
        <v>0</v>
      </c>
      <c r="X185" s="11">
        <f t="shared" si="8"/>
        <v>0</v>
      </c>
      <c r="Y185" s="13"/>
      <c r="Z185" s="13"/>
      <c r="AA185" s="13"/>
      <c r="AB185" s="13"/>
      <c r="AC185" s="13"/>
      <c r="AD185" s="13"/>
      <c r="AE185" s="13"/>
      <c r="AF185" s="13"/>
      <c r="AG185" s="13"/>
      <c r="AH185" s="13"/>
      <c r="AI185" s="13"/>
      <c r="AJ185" s="13"/>
      <c r="AK185" s="13"/>
      <c r="AL185" s="13"/>
      <c r="AM185" s="13"/>
      <c r="AN185" s="13"/>
      <c r="AO185" s="13"/>
      <c r="AP185" s="13"/>
      <c r="AQ185" s="13"/>
      <c r="AR185" s="13"/>
    </row>
    <row r="186" spans="1:44" s="11" customFormat="1" ht="15.75" hidden="1" x14ac:dyDescent="0.25">
      <c r="A186" s="240"/>
      <c r="B186" s="241"/>
      <c r="C186" s="241"/>
      <c r="D186" s="241"/>
      <c r="E186" s="60"/>
      <c r="F186" s="80"/>
      <c r="G186" s="81"/>
      <c r="H186" s="81"/>
      <c r="I186" s="81"/>
      <c r="J186" s="81"/>
      <c r="K186" s="82"/>
      <c r="L186" s="83"/>
      <c r="M186" s="84"/>
      <c r="N186" s="85"/>
      <c r="O186" s="86"/>
      <c r="P186" s="86"/>
      <c r="Q186" s="86"/>
      <c r="R186" s="87"/>
      <c r="S186" s="88"/>
      <c r="T186" s="89"/>
      <c r="U186" s="90"/>
      <c r="V186" s="71">
        <f t="shared" si="2"/>
        <v>0</v>
      </c>
      <c r="W186" s="59">
        <f t="shared" si="9"/>
        <v>0</v>
      </c>
      <c r="X186" s="11">
        <f t="shared" si="8"/>
        <v>0</v>
      </c>
      <c r="Y186" s="13"/>
      <c r="Z186" s="13"/>
      <c r="AA186" s="13"/>
      <c r="AB186" s="13"/>
      <c r="AC186" s="13"/>
      <c r="AD186" s="13"/>
      <c r="AE186" s="13"/>
      <c r="AF186" s="13"/>
      <c r="AG186" s="13"/>
      <c r="AH186" s="13"/>
      <c r="AI186" s="13"/>
      <c r="AJ186" s="13"/>
      <c r="AK186" s="13"/>
      <c r="AL186" s="13"/>
      <c r="AM186" s="13"/>
      <c r="AN186" s="13"/>
      <c r="AO186" s="13"/>
      <c r="AP186" s="13"/>
      <c r="AQ186" s="13"/>
      <c r="AR186" s="13"/>
    </row>
    <row r="187" spans="1:44" s="11" customFormat="1" ht="15.75" hidden="1" x14ac:dyDescent="0.25">
      <c r="A187" s="240"/>
      <c r="B187" s="241"/>
      <c r="C187" s="241"/>
      <c r="D187" s="241"/>
      <c r="E187" s="60"/>
      <c r="F187" s="80"/>
      <c r="G187" s="81"/>
      <c r="H187" s="81"/>
      <c r="I187" s="81"/>
      <c r="J187" s="81"/>
      <c r="K187" s="82"/>
      <c r="L187" s="83"/>
      <c r="M187" s="84"/>
      <c r="N187" s="66"/>
      <c r="O187" s="67"/>
      <c r="P187" s="67"/>
      <c r="Q187" s="67"/>
      <c r="R187" s="68"/>
      <c r="S187" s="67"/>
      <c r="T187" s="69"/>
      <c r="U187" s="70"/>
      <c r="V187" s="71">
        <f t="shared" si="2"/>
        <v>0</v>
      </c>
      <c r="W187" s="59">
        <f t="shared" si="9"/>
        <v>0</v>
      </c>
      <c r="X187" s="11">
        <f t="shared" si="8"/>
        <v>0</v>
      </c>
      <c r="Y187" s="13"/>
      <c r="Z187" s="13"/>
      <c r="AA187" s="13"/>
      <c r="AB187" s="13"/>
      <c r="AC187" s="13"/>
      <c r="AD187" s="13"/>
      <c r="AE187" s="13"/>
      <c r="AF187" s="13"/>
      <c r="AG187" s="13"/>
      <c r="AH187" s="13"/>
      <c r="AI187" s="13"/>
      <c r="AJ187" s="13"/>
      <c r="AK187" s="13"/>
      <c r="AL187" s="13"/>
      <c r="AM187" s="13"/>
      <c r="AN187" s="13"/>
      <c r="AO187" s="13"/>
      <c r="AP187" s="13"/>
      <c r="AQ187" s="13"/>
      <c r="AR187" s="13"/>
    </row>
    <row r="188" spans="1:44" s="11" customFormat="1" ht="15.75" hidden="1" x14ac:dyDescent="0.25">
      <c r="A188" s="240"/>
      <c r="B188" s="241"/>
      <c r="C188" s="241"/>
      <c r="D188" s="241"/>
      <c r="E188" s="60"/>
      <c r="F188" s="80"/>
      <c r="G188" s="81"/>
      <c r="H188" s="81"/>
      <c r="I188" s="81"/>
      <c r="J188" s="81"/>
      <c r="K188" s="82"/>
      <c r="L188" s="83"/>
      <c r="M188" s="84"/>
      <c r="N188" s="77"/>
      <c r="O188" s="78"/>
      <c r="P188" s="78"/>
      <c r="Q188" s="78"/>
      <c r="R188" s="79"/>
      <c r="S188" s="67"/>
      <c r="T188" s="69"/>
      <c r="U188" s="70"/>
      <c r="V188" s="71">
        <f t="shared" si="2"/>
        <v>0</v>
      </c>
      <c r="W188" s="59">
        <f t="shared" si="9"/>
        <v>0</v>
      </c>
      <c r="X188" s="11">
        <f t="shared" si="8"/>
        <v>0</v>
      </c>
      <c r="Y188" s="13"/>
      <c r="Z188" s="13"/>
      <c r="AA188" s="13"/>
      <c r="AB188" s="13"/>
      <c r="AC188" s="13"/>
      <c r="AD188" s="13"/>
      <c r="AE188" s="13"/>
      <c r="AF188" s="13"/>
      <c r="AG188" s="13"/>
      <c r="AH188" s="13"/>
      <c r="AI188" s="13"/>
      <c r="AJ188" s="13"/>
      <c r="AK188" s="13"/>
      <c r="AL188" s="13"/>
      <c r="AM188" s="13"/>
      <c r="AN188" s="13"/>
      <c r="AO188" s="13"/>
      <c r="AP188" s="13"/>
      <c r="AQ188" s="13"/>
      <c r="AR188" s="13"/>
    </row>
    <row r="189" spans="1:44" s="11" customFormat="1" ht="15.75" hidden="1" x14ac:dyDescent="0.25">
      <c r="A189" s="240"/>
      <c r="B189" s="241"/>
      <c r="C189" s="241"/>
      <c r="D189" s="241"/>
      <c r="E189" s="60"/>
      <c r="F189" s="80"/>
      <c r="G189" s="81"/>
      <c r="H189" s="81"/>
      <c r="I189" s="81"/>
      <c r="J189" s="81"/>
      <c r="K189" s="82"/>
      <c r="L189" s="83"/>
      <c r="M189" s="84"/>
      <c r="N189" s="85"/>
      <c r="O189" s="86"/>
      <c r="P189" s="86"/>
      <c r="Q189" s="86"/>
      <c r="R189" s="87"/>
      <c r="S189" s="88"/>
      <c r="T189" s="89"/>
      <c r="U189" s="90"/>
      <c r="V189" s="71">
        <f t="shared" si="2"/>
        <v>0</v>
      </c>
      <c r="W189" s="59">
        <f t="shared" si="9"/>
        <v>0</v>
      </c>
      <c r="X189" s="11">
        <f t="shared" si="8"/>
        <v>0</v>
      </c>
      <c r="Y189" s="13"/>
      <c r="Z189" s="13"/>
      <c r="AA189" s="13"/>
      <c r="AB189" s="13"/>
      <c r="AC189" s="13"/>
      <c r="AD189" s="13"/>
      <c r="AE189" s="13"/>
      <c r="AF189" s="13"/>
      <c r="AG189" s="13"/>
      <c r="AH189" s="13"/>
      <c r="AI189" s="13"/>
      <c r="AJ189" s="13"/>
      <c r="AK189" s="13"/>
      <c r="AL189" s="13"/>
      <c r="AM189" s="13"/>
      <c r="AN189" s="13"/>
      <c r="AO189" s="13"/>
      <c r="AP189" s="13"/>
      <c r="AQ189" s="13"/>
      <c r="AR189" s="13"/>
    </row>
    <row r="190" spans="1:44" s="11" customFormat="1" ht="15.75" hidden="1" x14ac:dyDescent="0.25">
      <c r="A190" s="240"/>
      <c r="B190" s="241"/>
      <c r="C190" s="241"/>
      <c r="D190" s="241"/>
      <c r="E190" s="60"/>
      <c r="F190" s="80"/>
      <c r="G190" s="81"/>
      <c r="H190" s="81"/>
      <c r="I190" s="81"/>
      <c r="J190" s="81"/>
      <c r="K190" s="82"/>
      <c r="L190" s="83"/>
      <c r="M190" s="84"/>
      <c r="N190" s="85"/>
      <c r="O190" s="86"/>
      <c r="P190" s="86"/>
      <c r="Q190" s="86"/>
      <c r="R190" s="87"/>
      <c r="S190" s="88"/>
      <c r="T190" s="89"/>
      <c r="U190" s="90"/>
      <c r="V190" s="71">
        <f t="shared" si="2"/>
        <v>0</v>
      </c>
      <c r="W190" s="59">
        <f t="shared" si="9"/>
        <v>0</v>
      </c>
      <c r="X190" s="11">
        <f t="shared" si="8"/>
        <v>0</v>
      </c>
      <c r="Y190" s="13"/>
      <c r="Z190" s="13"/>
      <c r="AA190" s="13"/>
      <c r="AB190" s="13"/>
      <c r="AC190" s="13"/>
      <c r="AD190" s="13"/>
      <c r="AE190" s="13"/>
      <c r="AF190" s="13"/>
      <c r="AG190" s="13"/>
      <c r="AH190" s="13"/>
      <c r="AI190" s="13"/>
      <c r="AJ190" s="13"/>
      <c r="AK190" s="13"/>
      <c r="AL190" s="13"/>
      <c r="AM190" s="13"/>
      <c r="AN190" s="13"/>
      <c r="AO190" s="13"/>
      <c r="AP190" s="13"/>
      <c r="AQ190" s="13"/>
      <c r="AR190" s="13"/>
    </row>
    <row r="191" spans="1:44" s="11" customFormat="1" ht="15.75" hidden="1" x14ac:dyDescent="0.25">
      <c r="A191" s="240"/>
      <c r="B191" s="241"/>
      <c r="C191" s="241"/>
      <c r="D191" s="241"/>
      <c r="E191" s="60"/>
      <c r="F191" s="80"/>
      <c r="G191" s="81"/>
      <c r="H191" s="81"/>
      <c r="I191" s="81"/>
      <c r="J191" s="81"/>
      <c r="K191" s="82"/>
      <c r="L191" s="83"/>
      <c r="M191" s="84"/>
      <c r="N191" s="85"/>
      <c r="O191" s="86"/>
      <c r="P191" s="86"/>
      <c r="Q191" s="86"/>
      <c r="R191" s="87"/>
      <c r="S191" s="88"/>
      <c r="T191" s="89"/>
      <c r="U191" s="90"/>
      <c r="V191" s="71">
        <f t="shared" si="2"/>
        <v>0</v>
      </c>
      <c r="W191" s="59">
        <f t="shared" si="9"/>
        <v>0</v>
      </c>
      <c r="X191" s="11">
        <f t="shared" si="8"/>
        <v>0</v>
      </c>
      <c r="Y191" s="13"/>
      <c r="Z191" s="13"/>
      <c r="AA191" s="13"/>
      <c r="AB191" s="13"/>
      <c r="AC191" s="13"/>
      <c r="AD191" s="13"/>
      <c r="AE191" s="13"/>
      <c r="AF191" s="13"/>
      <c r="AG191" s="13"/>
      <c r="AH191" s="13"/>
      <c r="AI191" s="13"/>
      <c r="AJ191" s="13"/>
      <c r="AK191" s="13"/>
      <c r="AL191" s="13"/>
      <c r="AM191" s="13"/>
      <c r="AN191" s="13"/>
      <c r="AO191" s="13"/>
      <c r="AP191" s="13"/>
      <c r="AQ191" s="13"/>
      <c r="AR191" s="13"/>
    </row>
    <row r="192" spans="1:44" s="11" customFormat="1" ht="15.75" hidden="1" x14ac:dyDescent="0.25">
      <c r="A192" s="240"/>
      <c r="B192" s="241"/>
      <c r="C192" s="241"/>
      <c r="D192" s="241"/>
      <c r="E192" s="60"/>
      <c r="F192" s="80"/>
      <c r="G192" s="81"/>
      <c r="H192" s="81"/>
      <c r="I192" s="81"/>
      <c r="J192" s="81"/>
      <c r="K192" s="82"/>
      <c r="L192" s="83"/>
      <c r="M192" s="84"/>
      <c r="N192" s="85"/>
      <c r="O192" s="86"/>
      <c r="P192" s="86"/>
      <c r="Q192" s="86"/>
      <c r="R192" s="87"/>
      <c r="S192" s="88"/>
      <c r="T192" s="89"/>
      <c r="U192" s="90"/>
      <c r="V192" s="71">
        <f t="shared" si="2"/>
        <v>0</v>
      </c>
      <c r="W192" s="59">
        <f t="shared" si="9"/>
        <v>0</v>
      </c>
      <c r="X192" s="11">
        <f t="shared" si="8"/>
        <v>0</v>
      </c>
      <c r="Y192" s="13"/>
      <c r="Z192" s="13"/>
      <c r="AA192" s="13"/>
      <c r="AB192" s="13"/>
      <c r="AC192" s="13"/>
      <c r="AD192" s="13"/>
      <c r="AE192" s="13"/>
      <c r="AF192" s="13"/>
      <c r="AG192" s="13"/>
      <c r="AH192" s="13"/>
      <c r="AI192" s="13"/>
      <c r="AJ192" s="13"/>
      <c r="AK192" s="13"/>
      <c r="AL192" s="13"/>
      <c r="AM192" s="13"/>
      <c r="AN192" s="13"/>
      <c r="AO192" s="13"/>
      <c r="AP192" s="13"/>
      <c r="AQ192" s="13"/>
      <c r="AR192" s="13"/>
    </row>
    <row r="193" spans="1:44" s="11" customFormat="1" ht="15.75" hidden="1" x14ac:dyDescent="0.25">
      <c r="A193" s="240"/>
      <c r="B193" s="241"/>
      <c r="C193" s="241"/>
      <c r="D193" s="241"/>
      <c r="E193" s="60"/>
      <c r="F193" s="80"/>
      <c r="G193" s="81"/>
      <c r="H193" s="81"/>
      <c r="I193" s="81"/>
      <c r="J193" s="81"/>
      <c r="K193" s="82"/>
      <c r="L193" s="83"/>
      <c r="M193" s="84"/>
      <c r="N193" s="85"/>
      <c r="O193" s="86"/>
      <c r="P193" s="86"/>
      <c r="Q193" s="86"/>
      <c r="R193" s="87"/>
      <c r="S193" s="88"/>
      <c r="T193" s="89"/>
      <c r="U193" s="90"/>
      <c r="V193" s="71">
        <f t="shared" si="2"/>
        <v>0</v>
      </c>
      <c r="W193" s="59">
        <f t="shared" si="9"/>
        <v>0</v>
      </c>
      <c r="X193" s="11">
        <f t="shared" si="8"/>
        <v>0</v>
      </c>
      <c r="Y193" s="13"/>
      <c r="Z193" s="13"/>
      <c r="AA193" s="13"/>
      <c r="AB193" s="13"/>
      <c r="AC193" s="13"/>
      <c r="AD193" s="13"/>
      <c r="AE193" s="13"/>
      <c r="AF193" s="13"/>
      <c r="AG193" s="13"/>
      <c r="AH193" s="13"/>
      <c r="AI193" s="13"/>
      <c r="AJ193" s="13"/>
      <c r="AK193" s="13"/>
      <c r="AL193" s="13"/>
      <c r="AM193" s="13"/>
      <c r="AN193" s="13"/>
      <c r="AO193" s="13"/>
      <c r="AP193" s="13"/>
      <c r="AQ193" s="13"/>
      <c r="AR193" s="13"/>
    </row>
    <row r="194" spans="1:44" s="11" customFormat="1" ht="15.75" hidden="1" x14ac:dyDescent="0.25">
      <c r="A194" s="240"/>
      <c r="B194" s="241"/>
      <c r="C194" s="241"/>
      <c r="D194" s="241"/>
      <c r="E194" s="60"/>
      <c r="F194" s="80"/>
      <c r="G194" s="81"/>
      <c r="H194" s="81"/>
      <c r="I194" s="81"/>
      <c r="J194" s="81"/>
      <c r="K194" s="82"/>
      <c r="L194" s="83"/>
      <c r="M194" s="84"/>
      <c r="N194" s="85"/>
      <c r="O194" s="86"/>
      <c r="P194" s="86"/>
      <c r="Q194" s="86"/>
      <c r="R194" s="87"/>
      <c r="S194" s="88"/>
      <c r="T194" s="89"/>
      <c r="U194" s="90"/>
      <c r="V194" s="71">
        <f t="shared" si="2"/>
        <v>0</v>
      </c>
      <c r="W194" s="59">
        <f t="shared" si="9"/>
        <v>0</v>
      </c>
      <c r="X194" s="11">
        <f t="shared" si="8"/>
        <v>0</v>
      </c>
      <c r="Y194" s="13"/>
      <c r="Z194" s="13"/>
      <c r="AA194" s="13"/>
      <c r="AB194" s="13"/>
      <c r="AC194" s="13"/>
      <c r="AD194" s="13"/>
      <c r="AE194" s="13"/>
      <c r="AF194" s="13"/>
      <c r="AG194" s="13"/>
      <c r="AH194" s="13"/>
      <c r="AI194" s="13"/>
      <c r="AJ194" s="13"/>
      <c r="AK194" s="13"/>
      <c r="AL194" s="13"/>
      <c r="AM194" s="13"/>
      <c r="AN194" s="13"/>
      <c r="AO194" s="13"/>
      <c r="AP194" s="13"/>
      <c r="AQ194" s="13"/>
      <c r="AR194" s="13"/>
    </row>
    <row r="195" spans="1:44" s="11" customFormat="1" ht="15.75" hidden="1" x14ac:dyDescent="0.25">
      <c r="A195" s="240"/>
      <c r="B195" s="241"/>
      <c r="C195" s="241"/>
      <c r="D195" s="241"/>
      <c r="E195" s="60"/>
      <c r="F195" s="80"/>
      <c r="G195" s="81"/>
      <c r="H195" s="81"/>
      <c r="I195" s="81"/>
      <c r="J195" s="81"/>
      <c r="K195" s="82"/>
      <c r="L195" s="83"/>
      <c r="M195" s="84"/>
      <c r="N195" s="85"/>
      <c r="O195" s="86"/>
      <c r="P195" s="86"/>
      <c r="Q195" s="86"/>
      <c r="R195" s="87"/>
      <c r="S195" s="88"/>
      <c r="T195" s="89"/>
      <c r="U195" s="90"/>
      <c r="V195" s="71">
        <f t="shared" si="2"/>
        <v>0</v>
      </c>
      <c r="W195" s="59">
        <f t="shared" si="9"/>
        <v>0</v>
      </c>
      <c r="X195" s="11">
        <f t="shared" si="8"/>
        <v>0</v>
      </c>
      <c r="Y195" s="13"/>
      <c r="Z195" s="13"/>
      <c r="AA195" s="13"/>
      <c r="AB195" s="13"/>
      <c r="AC195" s="13"/>
      <c r="AD195" s="13"/>
      <c r="AE195" s="13"/>
      <c r="AF195" s="13"/>
      <c r="AG195" s="13"/>
      <c r="AH195" s="13"/>
      <c r="AI195" s="13"/>
      <c r="AJ195" s="13"/>
      <c r="AK195" s="13"/>
      <c r="AL195" s="13"/>
      <c r="AM195" s="13"/>
      <c r="AN195" s="13"/>
      <c r="AO195" s="13"/>
      <c r="AP195" s="13"/>
      <c r="AQ195" s="13"/>
      <c r="AR195" s="13"/>
    </row>
    <row r="196" spans="1:44" s="11" customFormat="1" ht="15.75" hidden="1" x14ac:dyDescent="0.25">
      <c r="A196" s="240"/>
      <c r="B196" s="241"/>
      <c r="C196" s="241"/>
      <c r="D196" s="241"/>
      <c r="E196" s="60"/>
      <c r="F196" s="80"/>
      <c r="G196" s="81"/>
      <c r="H196" s="81"/>
      <c r="I196" s="81"/>
      <c r="J196" s="81"/>
      <c r="K196" s="82"/>
      <c r="L196" s="83"/>
      <c r="M196" s="84"/>
      <c r="N196" s="85"/>
      <c r="O196" s="86"/>
      <c r="P196" s="86"/>
      <c r="Q196" s="86"/>
      <c r="R196" s="87"/>
      <c r="S196" s="88"/>
      <c r="T196" s="89"/>
      <c r="U196" s="90"/>
      <c r="V196" s="71">
        <f t="shared" si="2"/>
        <v>0</v>
      </c>
      <c r="W196" s="59">
        <f t="shared" si="9"/>
        <v>0</v>
      </c>
      <c r="X196" s="11">
        <f t="shared" si="8"/>
        <v>0</v>
      </c>
      <c r="Y196" s="13"/>
      <c r="Z196" s="13"/>
      <c r="AA196" s="13"/>
      <c r="AB196" s="13"/>
      <c r="AC196" s="13"/>
      <c r="AD196" s="13"/>
      <c r="AE196" s="13"/>
      <c r="AF196" s="13"/>
      <c r="AG196" s="13"/>
      <c r="AH196" s="13"/>
      <c r="AI196" s="13"/>
      <c r="AJ196" s="13"/>
      <c r="AK196" s="13"/>
      <c r="AL196" s="13"/>
      <c r="AM196" s="13"/>
      <c r="AN196" s="13"/>
      <c r="AO196" s="13"/>
      <c r="AP196" s="13"/>
      <c r="AQ196" s="13"/>
      <c r="AR196" s="13"/>
    </row>
    <row r="197" spans="1:44" s="11" customFormat="1" ht="15.75" hidden="1" x14ac:dyDescent="0.25">
      <c r="A197" s="240"/>
      <c r="B197" s="241"/>
      <c r="C197" s="241"/>
      <c r="D197" s="241"/>
      <c r="E197" s="60"/>
      <c r="F197" s="80"/>
      <c r="G197" s="81"/>
      <c r="H197" s="81"/>
      <c r="I197" s="81"/>
      <c r="J197" s="81"/>
      <c r="K197" s="82"/>
      <c r="L197" s="83"/>
      <c r="M197" s="84"/>
      <c r="N197" s="85"/>
      <c r="O197" s="86"/>
      <c r="P197" s="86"/>
      <c r="Q197" s="86"/>
      <c r="R197" s="87"/>
      <c r="S197" s="88"/>
      <c r="T197" s="89"/>
      <c r="U197" s="90"/>
      <c r="V197" s="71">
        <f t="shared" si="2"/>
        <v>0</v>
      </c>
      <c r="W197" s="59">
        <f t="shared" si="9"/>
        <v>0</v>
      </c>
      <c r="X197" s="11">
        <f t="shared" si="8"/>
        <v>0</v>
      </c>
      <c r="Y197" s="13"/>
      <c r="Z197" s="13"/>
      <c r="AA197" s="13"/>
      <c r="AB197" s="13"/>
      <c r="AC197" s="13"/>
      <c r="AD197" s="13"/>
      <c r="AE197" s="13"/>
      <c r="AF197" s="13"/>
      <c r="AG197" s="13"/>
      <c r="AH197" s="13"/>
      <c r="AI197" s="13"/>
      <c r="AJ197" s="13"/>
      <c r="AK197" s="13"/>
      <c r="AL197" s="13"/>
      <c r="AM197" s="13"/>
      <c r="AN197" s="13"/>
      <c r="AO197" s="13"/>
      <c r="AP197" s="13"/>
      <c r="AQ197" s="13"/>
      <c r="AR197" s="13"/>
    </row>
    <row r="198" spans="1:44" s="11" customFormat="1" ht="15.75" hidden="1" x14ac:dyDescent="0.25">
      <c r="A198" s="240"/>
      <c r="B198" s="241"/>
      <c r="C198" s="241"/>
      <c r="D198" s="241"/>
      <c r="E198" s="60"/>
      <c r="F198" s="80"/>
      <c r="G198" s="81"/>
      <c r="H198" s="81"/>
      <c r="I198" s="81"/>
      <c r="J198" s="81"/>
      <c r="K198" s="82"/>
      <c r="L198" s="83"/>
      <c r="M198" s="84"/>
      <c r="N198" s="85"/>
      <c r="O198" s="86"/>
      <c r="P198" s="86"/>
      <c r="Q198" s="86"/>
      <c r="R198" s="87"/>
      <c r="S198" s="88"/>
      <c r="T198" s="89"/>
      <c r="U198" s="90"/>
      <c r="V198" s="71">
        <f t="shared" si="2"/>
        <v>0</v>
      </c>
      <c r="W198" s="59">
        <f t="shared" si="9"/>
        <v>0</v>
      </c>
      <c r="X198" s="11">
        <f t="shared" si="8"/>
        <v>0</v>
      </c>
      <c r="Y198" s="13"/>
      <c r="Z198" s="13"/>
      <c r="AA198" s="13"/>
      <c r="AB198" s="13"/>
      <c r="AC198" s="13"/>
      <c r="AD198" s="13"/>
      <c r="AE198" s="13"/>
      <c r="AF198" s="13"/>
      <c r="AG198" s="13"/>
      <c r="AH198" s="13"/>
      <c r="AI198" s="13"/>
      <c r="AJ198" s="13"/>
      <c r="AK198" s="13"/>
      <c r="AL198" s="13"/>
      <c r="AM198" s="13"/>
      <c r="AN198" s="13"/>
      <c r="AO198" s="13"/>
      <c r="AP198" s="13"/>
      <c r="AQ198" s="13"/>
      <c r="AR198" s="13"/>
    </row>
    <row r="199" spans="1:44" s="11" customFormat="1" ht="15.75" hidden="1" x14ac:dyDescent="0.25">
      <c r="A199" s="240"/>
      <c r="B199" s="241"/>
      <c r="C199" s="241"/>
      <c r="D199" s="241"/>
      <c r="E199" s="60"/>
      <c r="F199" s="80"/>
      <c r="G199" s="81"/>
      <c r="H199" s="81"/>
      <c r="I199" s="81"/>
      <c r="J199" s="81"/>
      <c r="K199" s="82"/>
      <c r="L199" s="83"/>
      <c r="M199" s="84"/>
      <c r="N199" s="85"/>
      <c r="O199" s="86"/>
      <c r="P199" s="86"/>
      <c r="Q199" s="86"/>
      <c r="R199" s="87"/>
      <c r="S199" s="88"/>
      <c r="T199" s="89"/>
      <c r="U199" s="90"/>
      <c r="V199" s="71">
        <f t="shared" si="2"/>
        <v>0</v>
      </c>
      <c r="W199" s="59">
        <f t="shared" si="9"/>
        <v>0</v>
      </c>
      <c r="X199" s="11">
        <f t="shared" si="8"/>
        <v>0</v>
      </c>
      <c r="Y199" s="13"/>
      <c r="Z199" s="13"/>
      <c r="AA199" s="13"/>
      <c r="AB199" s="13"/>
      <c r="AC199" s="13"/>
      <c r="AD199" s="13"/>
      <c r="AE199" s="13"/>
      <c r="AF199" s="13"/>
      <c r="AG199" s="13"/>
      <c r="AH199" s="13"/>
      <c r="AI199" s="13"/>
      <c r="AJ199" s="13"/>
      <c r="AK199" s="13"/>
      <c r="AL199" s="13"/>
      <c r="AM199" s="13"/>
      <c r="AN199" s="13"/>
      <c r="AO199" s="13"/>
      <c r="AP199" s="13"/>
      <c r="AQ199" s="13"/>
      <c r="AR199" s="13"/>
    </row>
    <row r="200" spans="1:44" s="11" customFormat="1" ht="15.75" hidden="1" x14ac:dyDescent="0.25">
      <c r="A200" s="240"/>
      <c r="B200" s="241"/>
      <c r="C200" s="241"/>
      <c r="D200" s="241"/>
      <c r="E200" s="60"/>
      <c r="F200" s="80"/>
      <c r="G200" s="81"/>
      <c r="H200" s="81"/>
      <c r="I200" s="81"/>
      <c r="J200" s="81"/>
      <c r="K200" s="82"/>
      <c r="L200" s="83"/>
      <c r="M200" s="84"/>
      <c r="N200" s="66"/>
      <c r="O200" s="67"/>
      <c r="P200" s="67"/>
      <c r="Q200" s="67"/>
      <c r="R200" s="68"/>
      <c r="S200" s="67"/>
      <c r="T200" s="69"/>
      <c r="U200" s="70"/>
      <c r="V200" s="71">
        <f t="shared" si="2"/>
        <v>0</v>
      </c>
      <c r="W200" s="59">
        <f t="shared" si="9"/>
        <v>0</v>
      </c>
      <c r="X200" s="11">
        <f t="shared" si="8"/>
        <v>0</v>
      </c>
      <c r="Y200" s="13"/>
      <c r="Z200" s="13"/>
      <c r="AA200" s="13"/>
      <c r="AB200" s="13"/>
      <c r="AC200" s="13"/>
      <c r="AD200" s="13"/>
      <c r="AE200" s="13"/>
      <c r="AF200" s="13"/>
      <c r="AG200" s="13"/>
      <c r="AH200" s="13"/>
      <c r="AI200" s="13"/>
      <c r="AJ200" s="13"/>
      <c r="AK200" s="13"/>
      <c r="AL200" s="13"/>
      <c r="AM200" s="13"/>
      <c r="AN200" s="13"/>
      <c r="AO200" s="13"/>
      <c r="AP200" s="13"/>
      <c r="AQ200" s="13"/>
      <c r="AR200" s="13"/>
    </row>
    <row r="201" spans="1:44" s="11" customFormat="1" ht="15.75" hidden="1" x14ac:dyDescent="0.25">
      <c r="A201" s="240"/>
      <c r="B201" s="241"/>
      <c r="C201" s="241"/>
      <c r="D201" s="241"/>
      <c r="E201" s="60"/>
      <c r="F201" s="80"/>
      <c r="G201" s="81"/>
      <c r="H201" s="81"/>
      <c r="I201" s="81"/>
      <c r="J201" s="81"/>
      <c r="K201" s="82"/>
      <c r="L201" s="83"/>
      <c r="M201" s="84"/>
      <c r="N201" s="77"/>
      <c r="O201" s="78"/>
      <c r="P201" s="78"/>
      <c r="Q201" s="78"/>
      <c r="R201" s="79"/>
      <c r="S201" s="67"/>
      <c r="T201" s="69"/>
      <c r="U201" s="70"/>
      <c r="V201" s="71">
        <f t="shared" si="2"/>
        <v>0</v>
      </c>
      <c r="W201" s="59">
        <f t="shared" si="9"/>
        <v>0</v>
      </c>
      <c r="X201" s="11">
        <f t="shared" si="8"/>
        <v>0</v>
      </c>
      <c r="Y201" s="13"/>
      <c r="Z201" s="13"/>
      <c r="AA201" s="13"/>
      <c r="AB201" s="13"/>
      <c r="AC201" s="13"/>
      <c r="AD201" s="13"/>
      <c r="AE201" s="13"/>
      <c r="AF201" s="13"/>
      <c r="AG201" s="13"/>
      <c r="AH201" s="13"/>
      <c r="AI201" s="13"/>
      <c r="AJ201" s="13"/>
      <c r="AK201" s="13"/>
      <c r="AL201" s="13"/>
      <c r="AM201" s="13"/>
      <c r="AN201" s="13"/>
      <c r="AO201" s="13"/>
      <c r="AP201" s="13"/>
      <c r="AQ201" s="13"/>
      <c r="AR201" s="13"/>
    </row>
    <row r="202" spans="1:44" s="11" customFormat="1" ht="15.75" hidden="1" x14ac:dyDescent="0.25">
      <c r="A202" s="240"/>
      <c r="B202" s="241"/>
      <c r="C202" s="241"/>
      <c r="D202" s="241"/>
      <c r="E202" s="60"/>
      <c r="F202" s="80"/>
      <c r="G202" s="81"/>
      <c r="H202" s="81"/>
      <c r="I202" s="81"/>
      <c r="J202" s="81"/>
      <c r="K202" s="82"/>
      <c r="L202" s="83"/>
      <c r="M202" s="84"/>
      <c r="N202" s="85"/>
      <c r="O202" s="86"/>
      <c r="P202" s="86"/>
      <c r="Q202" s="86"/>
      <c r="R202" s="87"/>
      <c r="S202" s="88"/>
      <c r="T202" s="89"/>
      <c r="U202" s="90"/>
      <c r="V202" s="71">
        <f t="shared" si="2"/>
        <v>0</v>
      </c>
      <c r="W202" s="59">
        <f t="shared" si="9"/>
        <v>0</v>
      </c>
      <c r="X202" s="11">
        <f t="shared" si="8"/>
        <v>0</v>
      </c>
      <c r="Y202" s="13"/>
      <c r="Z202" s="13"/>
      <c r="AA202" s="13"/>
      <c r="AB202" s="13"/>
      <c r="AC202" s="13"/>
      <c r="AD202" s="13"/>
      <c r="AE202" s="13"/>
      <c r="AF202" s="13"/>
      <c r="AG202" s="13"/>
      <c r="AH202" s="13"/>
      <c r="AI202" s="13"/>
      <c r="AJ202" s="13"/>
      <c r="AK202" s="13"/>
      <c r="AL202" s="13"/>
      <c r="AM202" s="13"/>
      <c r="AN202" s="13"/>
      <c r="AO202" s="13"/>
      <c r="AP202" s="13"/>
      <c r="AQ202" s="13"/>
      <c r="AR202" s="13"/>
    </row>
    <row r="203" spans="1:44" s="11" customFormat="1" ht="15.75" hidden="1" x14ac:dyDescent="0.25">
      <c r="A203" s="240"/>
      <c r="B203" s="241"/>
      <c r="C203" s="241"/>
      <c r="D203" s="241"/>
      <c r="E203" s="60"/>
      <c r="F203" s="80"/>
      <c r="G203" s="81"/>
      <c r="H203" s="81"/>
      <c r="I203" s="81"/>
      <c r="J203" s="81"/>
      <c r="K203" s="82"/>
      <c r="L203" s="83"/>
      <c r="M203" s="84"/>
      <c r="N203" s="85"/>
      <c r="O203" s="86"/>
      <c r="P203" s="86"/>
      <c r="Q203" s="86"/>
      <c r="R203" s="87"/>
      <c r="S203" s="88"/>
      <c r="T203" s="89"/>
      <c r="U203" s="90"/>
      <c r="V203" s="71">
        <f t="shared" si="2"/>
        <v>0</v>
      </c>
      <c r="W203" s="59">
        <f t="shared" si="9"/>
        <v>0</v>
      </c>
      <c r="X203" s="11">
        <f t="shared" si="8"/>
        <v>0</v>
      </c>
      <c r="Y203" s="13"/>
      <c r="Z203" s="13"/>
      <c r="AA203" s="13"/>
      <c r="AB203" s="13"/>
      <c r="AC203" s="13"/>
      <c r="AD203" s="13"/>
      <c r="AE203" s="13"/>
      <c r="AF203" s="13"/>
      <c r="AG203" s="13"/>
      <c r="AH203" s="13"/>
      <c r="AI203" s="13"/>
      <c r="AJ203" s="13"/>
      <c r="AK203" s="13"/>
      <c r="AL203" s="13"/>
      <c r="AM203" s="13"/>
      <c r="AN203" s="13"/>
      <c r="AO203" s="13"/>
      <c r="AP203" s="13"/>
      <c r="AQ203" s="13"/>
      <c r="AR203" s="13"/>
    </row>
    <row r="204" spans="1:44" s="11" customFormat="1" ht="15.75" hidden="1" x14ac:dyDescent="0.25">
      <c r="A204" s="240"/>
      <c r="B204" s="241"/>
      <c r="C204" s="241"/>
      <c r="D204" s="241"/>
      <c r="E204" s="60"/>
      <c r="F204" s="80"/>
      <c r="G204" s="81"/>
      <c r="H204" s="81"/>
      <c r="I204" s="81"/>
      <c r="J204" s="81"/>
      <c r="K204" s="82"/>
      <c r="L204" s="83"/>
      <c r="M204" s="84"/>
      <c r="N204" s="85"/>
      <c r="O204" s="86"/>
      <c r="P204" s="86"/>
      <c r="Q204" s="86"/>
      <c r="R204" s="87"/>
      <c r="S204" s="88"/>
      <c r="T204" s="89"/>
      <c r="U204" s="90"/>
      <c r="V204" s="71">
        <f t="shared" si="2"/>
        <v>0</v>
      </c>
      <c r="W204" s="59">
        <f t="shared" si="9"/>
        <v>0</v>
      </c>
      <c r="X204" s="11">
        <f t="shared" si="8"/>
        <v>0</v>
      </c>
      <c r="Y204" s="13"/>
      <c r="Z204" s="13"/>
      <c r="AA204" s="13"/>
      <c r="AB204" s="13"/>
      <c r="AC204" s="13"/>
      <c r="AD204" s="13"/>
      <c r="AE204" s="13"/>
      <c r="AF204" s="13"/>
      <c r="AG204" s="13"/>
      <c r="AH204" s="13"/>
      <c r="AI204" s="13"/>
      <c r="AJ204" s="13"/>
      <c r="AK204" s="13"/>
      <c r="AL204" s="13"/>
      <c r="AM204" s="13"/>
      <c r="AN204" s="13"/>
      <c r="AO204" s="13"/>
      <c r="AP204" s="13"/>
      <c r="AQ204" s="13"/>
      <c r="AR204" s="13"/>
    </row>
    <row r="205" spans="1:44" s="11" customFormat="1" ht="15.75" hidden="1" x14ac:dyDescent="0.25">
      <c r="A205" s="240"/>
      <c r="B205" s="241"/>
      <c r="C205" s="241"/>
      <c r="D205" s="241"/>
      <c r="E205" s="60"/>
      <c r="F205" s="80"/>
      <c r="G205" s="81"/>
      <c r="H205" s="81"/>
      <c r="I205" s="81"/>
      <c r="J205" s="81"/>
      <c r="K205" s="82"/>
      <c r="L205" s="83"/>
      <c r="M205" s="84"/>
      <c r="N205" s="85"/>
      <c r="O205" s="86"/>
      <c r="P205" s="86"/>
      <c r="Q205" s="86"/>
      <c r="R205" s="87"/>
      <c r="S205" s="88"/>
      <c r="T205" s="89"/>
      <c r="U205" s="90"/>
      <c r="V205" s="71">
        <f t="shared" si="2"/>
        <v>0</v>
      </c>
      <c r="W205" s="59">
        <f t="shared" si="9"/>
        <v>0</v>
      </c>
      <c r="X205" s="11">
        <f t="shared" si="8"/>
        <v>0</v>
      </c>
      <c r="Y205" s="13"/>
      <c r="Z205" s="13"/>
      <c r="AA205" s="13"/>
      <c r="AB205" s="13"/>
      <c r="AC205" s="13"/>
      <c r="AD205" s="13"/>
      <c r="AE205" s="13"/>
      <c r="AF205" s="13"/>
      <c r="AG205" s="13"/>
      <c r="AH205" s="13"/>
      <c r="AI205" s="13"/>
      <c r="AJ205" s="13"/>
      <c r="AK205" s="13"/>
      <c r="AL205" s="13"/>
      <c r="AM205" s="13"/>
      <c r="AN205" s="13"/>
      <c r="AO205" s="13"/>
      <c r="AP205" s="13"/>
      <c r="AQ205" s="13"/>
      <c r="AR205" s="13"/>
    </row>
    <row r="206" spans="1:44" s="11" customFormat="1" ht="15.75" hidden="1" x14ac:dyDescent="0.25">
      <c r="A206" s="240"/>
      <c r="B206" s="241"/>
      <c r="C206" s="241"/>
      <c r="D206" s="241"/>
      <c r="E206" s="60"/>
      <c r="F206" s="80"/>
      <c r="G206" s="81"/>
      <c r="H206" s="81"/>
      <c r="I206" s="81"/>
      <c r="J206" s="81"/>
      <c r="K206" s="82"/>
      <c r="L206" s="83"/>
      <c r="M206" s="84"/>
      <c r="N206" s="85"/>
      <c r="O206" s="86"/>
      <c r="P206" s="86"/>
      <c r="Q206" s="86"/>
      <c r="R206" s="87"/>
      <c r="S206" s="88"/>
      <c r="T206" s="89"/>
      <c r="U206" s="90"/>
      <c r="V206" s="71">
        <f t="shared" si="2"/>
        <v>0</v>
      </c>
      <c r="W206" s="59">
        <f t="shared" si="9"/>
        <v>0</v>
      </c>
      <c r="X206" s="11">
        <f t="shared" si="8"/>
        <v>0</v>
      </c>
      <c r="Y206" s="13"/>
      <c r="Z206" s="13"/>
      <c r="AA206" s="13"/>
      <c r="AB206" s="13"/>
      <c r="AC206" s="13"/>
      <c r="AD206" s="13"/>
      <c r="AE206" s="13"/>
      <c r="AF206" s="13"/>
      <c r="AG206" s="13"/>
      <c r="AH206" s="13"/>
      <c r="AI206" s="13"/>
      <c r="AJ206" s="13"/>
      <c r="AK206" s="13"/>
      <c r="AL206" s="13"/>
      <c r="AM206" s="13"/>
      <c r="AN206" s="13"/>
      <c r="AO206" s="13"/>
      <c r="AP206" s="13"/>
      <c r="AQ206" s="13"/>
      <c r="AR206" s="13"/>
    </row>
    <row r="207" spans="1:44" s="11" customFormat="1" ht="15.75" hidden="1" x14ac:dyDescent="0.25">
      <c r="A207" s="240"/>
      <c r="B207" s="241"/>
      <c r="C207" s="241"/>
      <c r="D207" s="241"/>
      <c r="E207" s="60"/>
      <c r="F207" s="80"/>
      <c r="G207" s="81"/>
      <c r="H207" s="81"/>
      <c r="I207" s="81"/>
      <c r="J207" s="81"/>
      <c r="K207" s="82"/>
      <c r="L207" s="83"/>
      <c r="M207" s="84"/>
      <c r="N207" s="85"/>
      <c r="O207" s="86"/>
      <c r="P207" s="86"/>
      <c r="Q207" s="86"/>
      <c r="R207" s="87"/>
      <c r="S207" s="88"/>
      <c r="T207" s="89"/>
      <c r="U207" s="90"/>
      <c r="V207" s="71">
        <f t="shared" si="2"/>
        <v>0</v>
      </c>
      <c r="W207" s="59">
        <f t="shared" si="9"/>
        <v>0</v>
      </c>
      <c r="X207" s="11">
        <f t="shared" si="8"/>
        <v>0</v>
      </c>
      <c r="Y207" s="13"/>
      <c r="Z207" s="13"/>
      <c r="AA207" s="13"/>
      <c r="AB207" s="13"/>
      <c r="AC207" s="13"/>
      <c r="AD207" s="13"/>
      <c r="AE207" s="13"/>
      <c r="AF207" s="13"/>
      <c r="AG207" s="13"/>
      <c r="AH207" s="13"/>
      <c r="AI207" s="13"/>
      <c r="AJ207" s="13"/>
      <c r="AK207" s="13"/>
      <c r="AL207" s="13"/>
      <c r="AM207" s="13"/>
      <c r="AN207" s="13"/>
      <c r="AO207" s="13"/>
      <c r="AP207" s="13"/>
      <c r="AQ207" s="13"/>
      <c r="AR207" s="13"/>
    </row>
    <row r="208" spans="1:44" s="11" customFormat="1" ht="15.75" hidden="1" x14ac:dyDescent="0.25">
      <c r="A208" s="240"/>
      <c r="B208" s="241"/>
      <c r="C208" s="241"/>
      <c r="D208" s="241"/>
      <c r="E208" s="60"/>
      <c r="F208" s="80"/>
      <c r="G208" s="81"/>
      <c r="H208" s="81"/>
      <c r="I208" s="81"/>
      <c r="J208" s="81"/>
      <c r="K208" s="82"/>
      <c r="L208" s="83"/>
      <c r="M208" s="84"/>
      <c r="N208" s="77"/>
      <c r="O208" s="78"/>
      <c r="P208" s="78"/>
      <c r="Q208" s="78"/>
      <c r="R208" s="79"/>
      <c r="S208" s="67"/>
      <c r="T208" s="69"/>
      <c r="U208" s="70"/>
      <c r="V208" s="71">
        <f t="shared" si="2"/>
        <v>0</v>
      </c>
      <c r="W208" s="59">
        <f t="shared" si="9"/>
        <v>0</v>
      </c>
      <c r="X208" s="11">
        <f t="shared" si="8"/>
        <v>0</v>
      </c>
      <c r="Y208" s="13"/>
      <c r="Z208" s="13"/>
      <c r="AA208" s="13"/>
      <c r="AB208" s="13"/>
      <c r="AC208" s="13"/>
      <c r="AD208" s="13"/>
      <c r="AE208" s="13"/>
      <c r="AF208" s="13"/>
      <c r="AG208" s="13"/>
      <c r="AH208" s="13"/>
      <c r="AI208" s="13"/>
      <c r="AJ208" s="13"/>
      <c r="AK208" s="13"/>
      <c r="AL208" s="13"/>
      <c r="AM208" s="13"/>
      <c r="AN208" s="13"/>
      <c r="AO208" s="13"/>
      <c r="AP208" s="13"/>
      <c r="AQ208" s="13"/>
      <c r="AR208" s="13"/>
    </row>
    <row r="209" spans="1:44" s="11" customFormat="1" ht="15.75" hidden="1" x14ac:dyDescent="0.25">
      <c r="A209" s="240"/>
      <c r="B209" s="241"/>
      <c r="C209" s="241"/>
      <c r="D209" s="241"/>
      <c r="E209" s="60"/>
      <c r="F209" s="80"/>
      <c r="G209" s="81"/>
      <c r="H209" s="81"/>
      <c r="I209" s="81"/>
      <c r="J209" s="81"/>
      <c r="K209" s="82"/>
      <c r="L209" s="83"/>
      <c r="M209" s="84"/>
      <c r="N209" s="85"/>
      <c r="O209" s="86"/>
      <c r="P209" s="86"/>
      <c r="Q209" s="86"/>
      <c r="R209" s="87"/>
      <c r="S209" s="88"/>
      <c r="T209" s="89"/>
      <c r="U209" s="90"/>
      <c r="V209" s="71">
        <f t="shared" si="2"/>
        <v>0</v>
      </c>
      <c r="W209" s="59">
        <f t="shared" si="9"/>
        <v>0</v>
      </c>
      <c r="X209" s="11">
        <f t="shared" si="8"/>
        <v>0</v>
      </c>
      <c r="Y209" s="13"/>
      <c r="Z209" s="13"/>
      <c r="AA209" s="13"/>
      <c r="AB209" s="13"/>
      <c r="AC209" s="13"/>
      <c r="AD209" s="13"/>
      <c r="AE209" s="13"/>
      <c r="AF209" s="13"/>
      <c r="AG209" s="13"/>
      <c r="AH209" s="13"/>
      <c r="AI209" s="13"/>
      <c r="AJ209" s="13"/>
      <c r="AK209" s="13"/>
      <c r="AL209" s="13"/>
      <c r="AM209" s="13"/>
      <c r="AN209" s="13"/>
      <c r="AO209" s="13"/>
      <c r="AP209" s="13"/>
      <c r="AQ209" s="13"/>
      <c r="AR209" s="13"/>
    </row>
    <row r="210" spans="1:44" s="11" customFormat="1" ht="15.75" hidden="1" x14ac:dyDescent="0.25">
      <c r="A210" s="240"/>
      <c r="B210" s="241"/>
      <c r="C210" s="241"/>
      <c r="D210" s="241"/>
      <c r="E210" s="60"/>
      <c r="F210" s="80"/>
      <c r="G210" s="81"/>
      <c r="H210" s="81"/>
      <c r="I210" s="81"/>
      <c r="J210" s="81"/>
      <c r="K210" s="82"/>
      <c r="L210" s="83"/>
      <c r="M210" s="84"/>
      <c r="N210" s="85"/>
      <c r="O210" s="86"/>
      <c r="P210" s="86"/>
      <c r="Q210" s="86"/>
      <c r="R210" s="87"/>
      <c r="S210" s="88"/>
      <c r="T210" s="89"/>
      <c r="U210" s="90"/>
      <c r="V210" s="71">
        <f t="shared" si="2"/>
        <v>0</v>
      </c>
      <c r="W210" s="59">
        <f t="shared" si="9"/>
        <v>0</v>
      </c>
      <c r="X210" s="11">
        <f t="shared" si="8"/>
        <v>0</v>
      </c>
      <c r="Y210" s="13"/>
      <c r="Z210" s="13"/>
      <c r="AA210" s="13"/>
      <c r="AB210" s="13"/>
      <c r="AC210" s="13"/>
      <c r="AD210" s="13"/>
      <c r="AE210" s="13"/>
      <c r="AF210" s="13"/>
      <c r="AG210" s="13"/>
      <c r="AH210" s="13"/>
      <c r="AI210" s="13"/>
      <c r="AJ210" s="13"/>
      <c r="AK210" s="13"/>
      <c r="AL210" s="13"/>
      <c r="AM210" s="13"/>
      <c r="AN210" s="13"/>
      <c r="AO210" s="13"/>
      <c r="AP210" s="13"/>
      <c r="AQ210" s="13"/>
      <c r="AR210" s="13"/>
    </row>
    <row r="211" spans="1:44" s="11" customFormat="1" ht="15.75" hidden="1" x14ac:dyDescent="0.25">
      <c r="A211" s="240"/>
      <c r="B211" s="241"/>
      <c r="C211" s="241"/>
      <c r="D211" s="241"/>
      <c r="E211" s="60"/>
      <c r="F211" s="80"/>
      <c r="G211" s="81"/>
      <c r="H211" s="81"/>
      <c r="I211" s="81"/>
      <c r="J211" s="81"/>
      <c r="K211" s="82"/>
      <c r="L211" s="83"/>
      <c r="M211" s="84"/>
      <c r="N211" s="85"/>
      <c r="O211" s="86"/>
      <c r="P211" s="86"/>
      <c r="Q211" s="86"/>
      <c r="R211" s="87"/>
      <c r="S211" s="88"/>
      <c r="T211" s="89"/>
      <c r="U211" s="90"/>
      <c r="V211" s="71">
        <f t="shared" si="2"/>
        <v>0</v>
      </c>
      <c r="W211" s="59">
        <f t="shared" si="9"/>
        <v>0</v>
      </c>
      <c r="X211" s="11">
        <f t="shared" si="8"/>
        <v>0</v>
      </c>
      <c r="Y211" s="13"/>
      <c r="Z211" s="13"/>
      <c r="AA211" s="13"/>
      <c r="AB211" s="13"/>
      <c r="AC211" s="13"/>
      <c r="AD211" s="13"/>
      <c r="AE211" s="13"/>
      <c r="AF211" s="13"/>
      <c r="AG211" s="13"/>
      <c r="AH211" s="13"/>
      <c r="AI211" s="13"/>
      <c r="AJ211" s="13"/>
      <c r="AK211" s="13"/>
      <c r="AL211" s="13"/>
      <c r="AM211" s="13"/>
      <c r="AN211" s="13"/>
      <c r="AO211" s="13"/>
      <c r="AP211" s="13"/>
      <c r="AQ211" s="13"/>
      <c r="AR211" s="13"/>
    </row>
    <row r="212" spans="1:44" s="11" customFormat="1" ht="15.75" hidden="1" x14ac:dyDescent="0.25">
      <c r="A212" s="240"/>
      <c r="B212" s="241"/>
      <c r="C212" s="241"/>
      <c r="D212" s="241"/>
      <c r="E212" s="60"/>
      <c r="F212" s="80"/>
      <c r="G212" s="81"/>
      <c r="H212" s="81"/>
      <c r="I212" s="81"/>
      <c r="J212" s="81"/>
      <c r="K212" s="82"/>
      <c r="L212" s="83"/>
      <c r="M212" s="84"/>
      <c r="N212" s="85"/>
      <c r="O212" s="86"/>
      <c r="P212" s="86"/>
      <c r="Q212" s="86"/>
      <c r="R212" s="87"/>
      <c r="S212" s="88"/>
      <c r="T212" s="89"/>
      <c r="U212" s="90"/>
      <c r="V212" s="71">
        <f t="shared" si="2"/>
        <v>0</v>
      </c>
      <c r="W212" s="59">
        <f t="shared" si="9"/>
        <v>0</v>
      </c>
      <c r="X212" s="11">
        <f t="shared" si="8"/>
        <v>0</v>
      </c>
      <c r="Y212" s="13"/>
      <c r="Z212" s="13"/>
      <c r="AA212" s="13"/>
      <c r="AB212" s="13"/>
      <c r="AC212" s="13"/>
      <c r="AD212" s="13"/>
      <c r="AE212" s="13"/>
      <c r="AF212" s="13"/>
      <c r="AG212" s="13"/>
      <c r="AH212" s="13"/>
      <c r="AI212" s="13"/>
      <c r="AJ212" s="13"/>
      <c r="AK212" s="13"/>
      <c r="AL212" s="13"/>
      <c r="AM212" s="13"/>
      <c r="AN212" s="13"/>
      <c r="AO212" s="13"/>
      <c r="AP212" s="13"/>
      <c r="AQ212" s="13"/>
      <c r="AR212" s="13"/>
    </row>
    <row r="213" spans="1:44" s="11" customFormat="1" ht="15.75" hidden="1" x14ac:dyDescent="0.25">
      <c r="A213" s="240"/>
      <c r="B213" s="241"/>
      <c r="C213" s="241"/>
      <c r="D213" s="241"/>
      <c r="E213" s="60"/>
      <c r="F213" s="80"/>
      <c r="G213" s="81"/>
      <c r="H213" s="81"/>
      <c r="I213" s="81"/>
      <c r="J213" s="81"/>
      <c r="K213" s="82"/>
      <c r="L213" s="83"/>
      <c r="M213" s="84"/>
      <c r="N213" s="85"/>
      <c r="O213" s="86"/>
      <c r="P213" s="86"/>
      <c r="Q213" s="86"/>
      <c r="R213" s="87"/>
      <c r="S213" s="88"/>
      <c r="T213" s="89"/>
      <c r="U213" s="90"/>
      <c r="V213" s="71">
        <f t="shared" si="2"/>
        <v>0</v>
      </c>
      <c r="W213" s="59">
        <f t="shared" si="9"/>
        <v>0</v>
      </c>
      <c r="X213" s="11">
        <f t="shared" si="8"/>
        <v>0</v>
      </c>
      <c r="Y213" s="13"/>
      <c r="Z213" s="13"/>
      <c r="AA213" s="13"/>
      <c r="AB213" s="13"/>
      <c r="AC213" s="13"/>
      <c r="AD213" s="13"/>
      <c r="AE213" s="13"/>
      <c r="AF213" s="13"/>
      <c r="AG213" s="13"/>
      <c r="AH213" s="13"/>
      <c r="AI213" s="13"/>
      <c r="AJ213" s="13"/>
      <c r="AK213" s="13"/>
      <c r="AL213" s="13"/>
      <c r="AM213" s="13"/>
      <c r="AN213" s="13"/>
      <c r="AO213" s="13"/>
      <c r="AP213" s="13"/>
      <c r="AQ213" s="13"/>
      <c r="AR213" s="13"/>
    </row>
    <row r="214" spans="1:44" s="11" customFormat="1" ht="15.75" hidden="1" x14ac:dyDescent="0.25">
      <c r="A214" s="265"/>
      <c r="B214" s="266"/>
      <c r="C214" s="267"/>
      <c r="D214" s="268"/>
      <c r="E214" s="60"/>
      <c r="F214" s="80"/>
      <c r="G214" s="81"/>
      <c r="H214" s="81"/>
      <c r="I214" s="81"/>
      <c r="J214" s="81"/>
      <c r="K214" s="82"/>
      <c r="L214" s="83"/>
      <c r="M214" s="84"/>
      <c r="N214" s="85"/>
      <c r="O214" s="86"/>
      <c r="P214" s="86"/>
      <c r="Q214" s="86"/>
      <c r="R214" s="87"/>
      <c r="S214" s="88"/>
      <c r="T214" s="89"/>
      <c r="U214" s="90"/>
      <c r="V214" s="71">
        <f t="shared" si="2"/>
        <v>0</v>
      </c>
      <c r="W214" s="59">
        <f t="shared" si="9"/>
        <v>0</v>
      </c>
      <c r="X214" s="11">
        <f t="shared" si="8"/>
        <v>0</v>
      </c>
      <c r="Y214" s="91"/>
      <c r="Z214" s="13"/>
      <c r="AA214" s="13"/>
      <c r="AB214" s="13"/>
      <c r="AC214" s="13"/>
      <c r="AD214" s="13"/>
      <c r="AE214" s="13"/>
      <c r="AF214" s="13"/>
      <c r="AG214" s="13"/>
      <c r="AH214" s="13"/>
      <c r="AI214" s="13"/>
      <c r="AJ214" s="13"/>
      <c r="AK214" s="13"/>
      <c r="AL214" s="13"/>
      <c r="AM214" s="13"/>
      <c r="AN214" s="13"/>
      <c r="AO214" s="13"/>
      <c r="AP214" s="13"/>
      <c r="AQ214" s="13"/>
      <c r="AR214" s="13"/>
    </row>
    <row r="215" spans="1:44" s="11" customFormat="1" ht="15.75" hidden="1" x14ac:dyDescent="0.25">
      <c r="A215" s="265"/>
      <c r="B215" s="266"/>
      <c r="C215" s="267"/>
      <c r="D215" s="268"/>
      <c r="E215" s="60"/>
      <c r="F215" s="80"/>
      <c r="G215" s="81"/>
      <c r="H215" s="81"/>
      <c r="I215" s="81"/>
      <c r="J215" s="81"/>
      <c r="K215" s="82"/>
      <c r="L215" s="83"/>
      <c r="M215" s="84"/>
      <c r="N215" s="66"/>
      <c r="O215" s="67"/>
      <c r="P215" s="67"/>
      <c r="Q215" s="67"/>
      <c r="R215" s="68"/>
      <c r="S215" s="67"/>
      <c r="T215" s="69"/>
      <c r="U215" s="70"/>
      <c r="V215" s="71">
        <f t="shared" si="2"/>
        <v>0</v>
      </c>
      <c r="W215" s="59">
        <f t="shared" si="9"/>
        <v>0</v>
      </c>
      <c r="X215" s="11">
        <f t="shared" si="8"/>
        <v>0</v>
      </c>
      <c r="Y215" s="13"/>
      <c r="Z215" s="13"/>
      <c r="AA215" s="13"/>
      <c r="AB215" s="13"/>
      <c r="AC215" s="13"/>
      <c r="AD215" s="13"/>
      <c r="AE215" s="13"/>
      <c r="AF215" s="13"/>
      <c r="AG215" s="13"/>
      <c r="AH215" s="13"/>
      <c r="AI215" s="13"/>
      <c r="AJ215" s="13"/>
      <c r="AK215" s="13"/>
      <c r="AL215" s="13"/>
      <c r="AM215" s="13"/>
      <c r="AN215" s="13"/>
      <c r="AO215" s="13"/>
      <c r="AP215" s="13"/>
      <c r="AQ215" s="13"/>
      <c r="AR215" s="13"/>
    </row>
    <row r="216" spans="1:44" s="11" customFormat="1" ht="15.75" hidden="1" x14ac:dyDescent="0.25">
      <c r="A216" s="265"/>
      <c r="B216" s="266"/>
      <c r="C216" s="267"/>
      <c r="D216" s="268"/>
      <c r="E216" s="60"/>
      <c r="F216" s="80"/>
      <c r="G216" s="81"/>
      <c r="H216" s="81"/>
      <c r="I216" s="81"/>
      <c r="J216" s="81"/>
      <c r="K216" s="82"/>
      <c r="L216" s="83"/>
      <c r="M216" s="84"/>
      <c r="N216" s="77"/>
      <c r="O216" s="78"/>
      <c r="P216" s="78"/>
      <c r="Q216" s="78"/>
      <c r="R216" s="79"/>
      <c r="S216" s="67"/>
      <c r="T216" s="69"/>
      <c r="U216" s="70"/>
      <c r="V216" s="71">
        <f t="shared" si="2"/>
        <v>0</v>
      </c>
      <c r="W216" s="59">
        <f t="shared" si="9"/>
        <v>0</v>
      </c>
      <c r="X216" s="11">
        <f t="shared" si="8"/>
        <v>0</v>
      </c>
      <c r="Y216" s="13"/>
      <c r="Z216" s="13"/>
      <c r="AA216" s="13"/>
      <c r="AB216" s="13"/>
      <c r="AC216" s="13"/>
      <c r="AD216" s="13"/>
      <c r="AE216" s="13"/>
      <c r="AF216" s="13"/>
      <c r="AG216" s="13"/>
      <c r="AH216" s="13"/>
      <c r="AI216" s="13"/>
      <c r="AJ216" s="13"/>
      <c r="AK216" s="13"/>
      <c r="AL216" s="13"/>
      <c r="AM216" s="13"/>
      <c r="AN216" s="13"/>
      <c r="AO216" s="13"/>
      <c r="AP216" s="13"/>
      <c r="AQ216" s="13"/>
      <c r="AR216" s="13"/>
    </row>
    <row r="217" spans="1:44" s="11" customFormat="1" ht="15.75" hidden="1" x14ac:dyDescent="0.25">
      <c r="A217" s="265"/>
      <c r="B217" s="266"/>
      <c r="C217" s="267"/>
      <c r="D217" s="268"/>
      <c r="E217" s="60"/>
      <c r="F217" s="80"/>
      <c r="G217" s="81"/>
      <c r="H217" s="81"/>
      <c r="I217" s="81"/>
      <c r="J217" s="81"/>
      <c r="K217" s="82"/>
      <c r="L217" s="83"/>
      <c r="M217" s="84"/>
      <c r="N217" s="85"/>
      <c r="O217" s="86"/>
      <c r="P217" s="86"/>
      <c r="Q217" s="86"/>
      <c r="R217" s="87"/>
      <c r="S217" s="88"/>
      <c r="T217" s="89"/>
      <c r="U217" s="90"/>
      <c r="V217" s="71">
        <f t="shared" si="2"/>
        <v>0</v>
      </c>
      <c r="W217" s="59">
        <f t="shared" si="9"/>
        <v>0</v>
      </c>
      <c r="X217" s="11">
        <f t="shared" ref="X217:X228" si="10">IF(E217="o",0,SUM(N217:U217))</f>
        <v>0</v>
      </c>
      <c r="Y217" s="13"/>
      <c r="Z217" s="13"/>
      <c r="AA217" s="13"/>
      <c r="AB217" s="13"/>
      <c r="AC217" s="13"/>
      <c r="AD217" s="13"/>
      <c r="AE217" s="13"/>
      <c r="AF217" s="13"/>
      <c r="AG217" s="13"/>
      <c r="AH217" s="13"/>
      <c r="AI217" s="13"/>
      <c r="AJ217" s="13"/>
      <c r="AK217" s="13"/>
      <c r="AL217" s="13"/>
      <c r="AM217" s="13"/>
      <c r="AN217" s="13"/>
      <c r="AO217" s="13"/>
      <c r="AP217" s="13"/>
      <c r="AQ217" s="13"/>
      <c r="AR217" s="13"/>
    </row>
    <row r="218" spans="1:44" s="11" customFormat="1" ht="15.75" hidden="1" x14ac:dyDescent="0.25">
      <c r="A218" s="265"/>
      <c r="B218" s="266"/>
      <c r="C218" s="267"/>
      <c r="D218" s="268"/>
      <c r="E218" s="60"/>
      <c r="F218" s="80"/>
      <c r="G218" s="81"/>
      <c r="H218" s="81"/>
      <c r="I218" s="81"/>
      <c r="J218" s="81"/>
      <c r="K218" s="82"/>
      <c r="L218" s="83"/>
      <c r="M218" s="84"/>
      <c r="N218" s="85"/>
      <c r="O218" s="86"/>
      <c r="P218" s="86"/>
      <c r="Q218" s="86"/>
      <c r="R218" s="87"/>
      <c r="S218" s="88"/>
      <c r="T218" s="89"/>
      <c r="U218" s="90"/>
      <c r="V218" s="71">
        <f t="shared" si="2"/>
        <v>0</v>
      </c>
      <c r="W218" s="59">
        <f t="shared" si="9"/>
        <v>0</v>
      </c>
      <c r="X218" s="11">
        <f t="shared" si="10"/>
        <v>0</v>
      </c>
      <c r="Y218" s="13"/>
      <c r="Z218" s="13"/>
      <c r="AA218" s="13"/>
      <c r="AB218" s="13"/>
      <c r="AC218" s="13"/>
      <c r="AD218" s="13"/>
      <c r="AE218" s="13"/>
      <c r="AF218" s="13"/>
      <c r="AG218" s="13"/>
      <c r="AH218" s="13"/>
      <c r="AI218" s="13"/>
      <c r="AJ218" s="13"/>
      <c r="AK218" s="13"/>
      <c r="AL218" s="13"/>
      <c r="AM218" s="13"/>
      <c r="AN218" s="13"/>
      <c r="AO218" s="13"/>
      <c r="AP218" s="13"/>
      <c r="AQ218" s="13"/>
      <c r="AR218" s="13"/>
    </row>
    <row r="219" spans="1:44" s="11" customFormat="1" ht="15.75" hidden="1" x14ac:dyDescent="0.25">
      <c r="A219" s="240"/>
      <c r="B219" s="241"/>
      <c r="C219" s="241"/>
      <c r="D219" s="241"/>
      <c r="E219" s="60"/>
      <c r="F219" s="80"/>
      <c r="G219" s="81"/>
      <c r="H219" s="81"/>
      <c r="I219" s="81"/>
      <c r="J219" s="81"/>
      <c r="K219" s="82"/>
      <c r="L219" s="83"/>
      <c r="M219" s="84"/>
      <c r="N219" s="85"/>
      <c r="O219" s="86"/>
      <c r="P219" s="86"/>
      <c r="Q219" s="86"/>
      <c r="R219" s="87"/>
      <c r="S219" s="88"/>
      <c r="T219" s="89"/>
      <c r="U219" s="90"/>
      <c r="V219" s="71">
        <f t="shared" si="2"/>
        <v>0</v>
      </c>
      <c r="W219" s="59">
        <f t="shared" si="9"/>
        <v>0</v>
      </c>
      <c r="X219" s="11">
        <f t="shared" si="10"/>
        <v>0</v>
      </c>
      <c r="Y219" s="13"/>
      <c r="Z219" s="13"/>
      <c r="AA219" s="13"/>
      <c r="AB219" s="13"/>
      <c r="AC219" s="13"/>
      <c r="AD219" s="13"/>
      <c r="AE219" s="13"/>
      <c r="AF219" s="13"/>
      <c r="AG219" s="13"/>
      <c r="AH219" s="13"/>
      <c r="AI219" s="13"/>
      <c r="AJ219" s="13"/>
      <c r="AK219" s="13"/>
      <c r="AL219" s="13"/>
      <c r="AM219" s="13"/>
      <c r="AN219" s="13"/>
      <c r="AO219" s="13"/>
      <c r="AP219" s="13"/>
      <c r="AQ219" s="13"/>
      <c r="AR219" s="13"/>
    </row>
    <row r="220" spans="1:44" s="11" customFormat="1" ht="15.75" hidden="1" x14ac:dyDescent="0.25">
      <c r="A220" s="265"/>
      <c r="B220" s="266"/>
      <c r="C220" s="267"/>
      <c r="D220" s="268"/>
      <c r="E220" s="60"/>
      <c r="F220" s="80"/>
      <c r="G220" s="81"/>
      <c r="H220" s="81"/>
      <c r="I220" s="81"/>
      <c r="J220" s="81"/>
      <c r="K220" s="82"/>
      <c r="L220" s="83"/>
      <c r="M220" s="84"/>
      <c r="N220" s="85"/>
      <c r="O220" s="86"/>
      <c r="P220" s="86"/>
      <c r="Q220" s="86"/>
      <c r="R220" s="87"/>
      <c r="S220" s="88"/>
      <c r="T220" s="89"/>
      <c r="U220" s="90"/>
      <c r="V220" s="71">
        <f t="shared" si="2"/>
        <v>0</v>
      </c>
      <c r="W220" s="59">
        <f t="shared" si="9"/>
        <v>0</v>
      </c>
      <c r="X220" s="11">
        <f t="shared" si="10"/>
        <v>0</v>
      </c>
      <c r="Y220" s="13"/>
      <c r="Z220" s="13"/>
      <c r="AA220" s="13"/>
      <c r="AB220" s="13"/>
      <c r="AC220" s="13"/>
      <c r="AD220" s="13"/>
      <c r="AE220" s="13"/>
      <c r="AF220" s="13"/>
      <c r="AG220" s="13"/>
      <c r="AH220" s="13"/>
      <c r="AI220" s="13"/>
      <c r="AJ220" s="13"/>
      <c r="AK220" s="13"/>
      <c r="AL220" s="13"/>
      <c r="AM220" s="13"/>
      <c r="AN220" s="13"/>
      <c r="AO220" s="13"/>
      <c r="AP220" s="13"/>
      <c r="AQ220" s="13"/>
      <c r="AR220" s="13"/>
    </row>
    <row r="221" spans="1:44" s="11" customFormat="1" ht="15.75" hidden="1" x14ac:dyDescent="0.25">
      <c r="A221" s="307"/>
      <c r="B221" s="308"/>
      <c r="C221" s="308"/>
      <c r="D221" s="308"/>
      <c r="E221" s="60"/>
      <c r="F221" s="80"/>
      <c r="G221" s="81"/>
      <c r="H221" s="81"/>
      <c r="I221" s="81"/>
      <c r="J221" s="81"/>
      <c r="K221" s="82"/>
      <c r="L221" s="83"/>
      <c r="M221" s="84"/>
      <c r="N221" s="85"/>
      <c r="O221" s="86"/>
      <c r="P221" s="86"/>
      <c r="Q221" s="86"/>
      <c r="R221" s="87"/>
      <c r="S221" s="88"/>
      <c r="T221" s="89"/>
      <c r="U221" s="90"/>
      <c r="V221" s="71">
        <f t="shared" si="2"/>
        <v>0</v>
      </c>
      <c r="W221" s="59">
        <f t="shared" si="9"/>
        <v>0</v>
      </c>
      <c r="X221" s="11">
        <f t="shared" si="10"/>
        <v>0</v>
      </c>
      <c r="Y221" s="13"/>
      <c r="Z221" s="13"/>
      <c r="AA221" s="13"/>
      <c r="AB221" s="13"/>
      <c r="AC221" s="13"/>
      <c r="AD221" s="13"/>
      <c r="AE221" s="13"/>
      <c r="AF221" s="13"/>
      <c r="AG221" s="13"/>
      <c r="AH221" s="13"/>
      <c r="AI221" s="13"/>
      <c r="AJ221" s="13"/>
      <c r="AK221" s="13"/>
      <c r="AL221" s="13"/>
      <c r="AM221" s="13"/>
      <c r="AN221" s="13"/>
      <c r="AO221" s="13"/>
      <c r="AP221" s="13"/>
      <c r="AQ221" s="13"/>
      <c r="AR221" s="13"/>
    </row>
    <row r="222" spans="1:44" s="11" customFormat="1" ht="15.75" hidden="1" x14ac:dyDescent="0.25">
      <c r="A222" s="240"/>
      <c r="B222" s="241"/>
      <c r="C222" s="241"/>
      <c r="D222" s="241"/>
      <c r="E222" s="60"/>
      <c r="F222" s="80"/>
      <c r="G222" s="81"/>
      <c r="H222" s="81"/>
      <c r="I222" s="81"/>
      <c r="J222" s="81"/>
      <c r="K222" s="82"/>
      <c r="L222" s="83"/>
      <c r="M222" s="84"/>
      <c r="N222" s="85"/>
      <c r="O222" s="86"/>
      <c r="P222" s="86"/>
      <c r="Q222" s="86"/>
      <c r="R222" s="87"/>
      <c r="S222" s="88"/>
      <c r="T222" s="89"/>
      <c r="U222" s="90"/>
      <c r="V222" s="71">
        <f t="shared" si="2"/>
        <v>0</v>
      </c>
      <c r="W222" s="59">
        <f t="shared" si="9"/>
        <v>0</v>
      </c>
      <c r="X222" s="11">
        <f t="shared" si="10"/>
        <v>0</v>
      </c>
      <c r="Y222" s="13"/>
      <c r="Z222" s="13"/>
      <c r="AA222" s="13"/>
      <c r="AB222" s="13"/>
      <c r="AC222" s="13"/>
      <c r="AD222" s="13"/>
      <c r="AE222" s="13"/>
      <c r="AF222" s="13"/>
      <c r="AG222" s="13"/>
      <c r="AH222" s="13"/>
      <c r="AI222" s="13"/>
      <c r="AJ222" s="13"/>
      <c r="AK222" s="13"/>
      <c r="AL222" s="13"/>
      <c r="AM222" s="13"/>
      <c r="AN222" s="13"/>
      <c r="AO222" s="13"/>
      <c r="AP222" s="13"/>
      <c r="AQ222" s="13"/>
      <c r="AR222" s="13"/>
    </row>
    <row r="223" spans="1:44" s="11" customFormat="1" ht="15.75" hidden="1" x14ac:dyDescent="0.25">
      <c r="A223" s="309"/>
      <c r="B223" s="310"/>
      <c r="C223" s="310"/>
      <c r="D223" s="310"/>
      <c r="E223" s="60"/>
      <c r="F223" s="80"/>
      <c r="G223" s="81"/>
      <c r="H223" s="81"/>
      <c r="I223" s="81"/>
      <c r="J223" s="81"/>
      <c r="K223" s="82"/>
      <c r="L223" s="83"/>
      <c r="M223" s="84"/>
      <c r="N223" s="85"/>
      <c r="O223" s="86"/>
      <c r="P223" s="86"/>
      <c r="Q223" s="86"/>
      <c r="R223" s="87"/>
      <c r="S223" s="88"/>
      <c r="T223" s="89"/>
      <c r="U223" s="90"/>
      <c r="V223" s="71">
        <f t="shared" si="2"/>
        <v>0</v>
      </c>
      <c r="W223" s="59">
        <f t="shared" si="9"/>
        <v>0</v>
      </c>
      <c r="X223" s="11">
        <f t="shared" si="10"/>
        <v>0</v>
      </c>
      <c r="Y223" s="13"/>
      <c r="Z223" s="13"/>
      <c r="AA223" s="13"/>
      <c r="AB223" s="13"/>
      <c r="AC223" s="13"/>
      <c r="AD223" s="13"/>
      <c r="AE223" s="13"/>
      <c r="AF223" s="13"/>
      <c r="AG223" s="13"/>
      <c r="AH223" s="13"/>
      <c r="AI223" s="13"/>
      <c r="AJ223" s="13"/>
      <c r="AK223" s="13"/>
      <c r="AL223" s="13"/>
      <c r="AM223" s="13"/>
      <c r="AN223" s="13"/>
      <c r="AO223" s="13"/>
      <c r="AP223" s="13"/>
      <c r="AQ223" s="13"/>
      <c r="AR223" s="13"/>
    </row>
    <row r="224" spans="1:44" s="11" customFormat="1" ht="15.75" hidden="1" x14ac:dyDescent="0.25">
      <c r="A224" s="240"/>
      <c r="B224" s="241"/>
      <c r="C224" s="241"/>
      <c r="D224" s="241"/>
      <c r="E224" s="60"/>
      <c r="F224" s="80"/>
      <c r="G224" s="81"/>
      <c r="H224" s="81"/>
      <c r="I224" s="81"/>
      <c r="J224" s="81"/>
      <c r="K224" s="82"/>
      <c r="L224" s="83"/>
      <c r="M224" s="84"/>
      <c r="N224" s="66"/>
      <c r="O224" s="67"/>
      <c r="P224" s="67"/>
      <c r="Q224" s="67"/>
      <c r="R224" s="68"/>
      <c r="S224" s="67"/>
      <c r="T224" s="69"/>
      <c r="U224" s="70"/>
      <c r="V224" s="71">
        <f t="shared" si="2"/>
        <v>0</v>
      </c>
      <c r="W224" s="59">
        <f t="shared" si="9"/>
        <v>0</v>
      </c>
      <c r="X224" s="11">
        <f t="shared" si="10"/>
        <v>0</v>
      </c>
      <c r="Y224" s="13"/>
      <c r="Z224" s="13"/>
      <c r="AA224" s="13"/>
      <c r="AB224" s="13"/>
      <c r="AC224" s="13"/>
      <c r="AD224" s="13"/>
      <c r="AE224" s="13"/>
      <c r="AF224" s="13"/>
      <c r="AG224" s="13"/>
      <c r="AH224" s="13"/>
      <c r="AI224" s="13"/>
      <c r="AJ224" s="13"/>
      <c r="AK224" s="13"/>
      <c r="AL224" s="13"/>
      <c r="AM224" s="13"/>
      <c r="AN224" s="13"/>
      <c r="AO224" s="13"/>
      <c r="AP224" s="13"/>
      <c r="AQ224" s="13"/>
      <c r="AR224" s="13"/>
    </row>
    <row r="225" spans="1:44" s="11" customFormat="1" ht="15.75" hidden="1" x14ac:dyDescent="0.25">
      <c r="A225" s="240"/>
      <c r="B225" s="241"/>
      <c r="C225" s="241"/>
      <c r="D225" s="241"/>
      <c r="E225" s="60"/>
      <c r="F225" s="80"/>
      <c r="G225" s="81"/>
      <c r="H225" s="81"/>
      <c r="I225" s="81"/>
      <c r="J225" s="81"/>
      <c r="K225" s="82"/>
      <c r="L225" s="83"/>
      <c r="M225" s="84"/>
      <c r="N225" s="77"/>
      <c r="O225" s="78"/>
      <c r="P225" s="78"/>
      <c r="Q225" s="78"/>
      <c r="R225" s="79"/>
      <c r="S225" s="67"/>
      <c r="T225" s="69"/>
      <c r="U225" s="70"/>
      <c r="V225" s="71">
        <f t="shared" si="2"/>
        <v>0</v>
      </c>
      <c r="W225" s="59">
        <f t="shared" si="9"/>
        <v>0</v>
      </c>
      <c r="X225" s="11">
        <f t="shared" si="10"/>
        <v>0</v>
      </c>
      <c r="Y225" s="13"/>
      <c r="Z225" s="13"/>
      <c r="AA225" s="13"/>
      <c r="AB225" s="13"/>
      <c r="AC225" s="13"/>
      <c r="AD225" s="13"/>
      <c r="AE225" s="13"/>
      <c r="AF225" s="13"/>
      <c r="AG225" s="13"/>
      <c r="AH225" s="13"/>
      <c r="AI225" s="13"/>
      <c r="AJ225" s="13"/>
      <c r="AK225" s="13"/>
      <c r="AL225" s="13"/>
      <c r="AM225" s="13"/>
      <c r="AN225" s="13"/>
      <c r="AO225" s="13"/>
      <c r="AP225" s="13"/>
      <c r="AQ225" s="13"/>
      <c r="AR225" s="13"/>
    </row>
    <row r="226" spans="1:44" s="11" customFormat="1" ht="15.75" hidden="1" x14ac:dyDescent="0.25">
      <c r="A226" s="265"/>
      <c r="B226" s="266"/>
      <c r="C226" s="267"/>
      <c r="D226" s="268"/>
      <c r="E226" s="60"/>
      <c r="F226" s="80"/>
      <c r="G226" s="81"/>
      <c r="H226" s="81"/>
      <c r="I226" s="81"/>
      <c r="J226" s="81"/>
      <c r="K226" s="82"/>
      <c r="L226" s="83"/>
      <c r="M226" s="84"/>
      <c r="N226" s="85"/>
      <c r="O226" s="86"/>
      <c r="P226" s="86"/>
      <c r="Q226" s="86"/>
      <c r="R226" s="87"/>
      <c r="S226" s="88"/>
      <c r="T226" s="89"/>
      <c r="U226" s="90"/>
      <c r="V226" s="71">
        <f t="shared" si="2"/>
        <v>0</v>
      </c>
      <c r="W226" s="59">
        <f t="shared" si="9"/>
        <v>0</v>
      </c>
      <c r="X226" s="11">
        <f t="shared" si="10"/>
        <v>0</v>
      </c>
      <c r="Y226" s="13"/>
      <c r="Z226" s="13"/>
      <c r="AA226" s="13"/>
      <c r="AB226" s="13"/>
      <c r="AC226" s="13"/>
      <c r="AD226" s="13"/>
      <c r="AE226" s="13"/>
      <c r="AF226" s="13"/>
      <c r="AG226" s="13"/>
      <c r="AH226" s="13"/>
      <c r="AI226" s="13"/>
      <c r="AJ226" s="13"/>
      <c r="AK226" s="13"/>
      <c r="AL226" s="13"/>
      <c r="AM226" s="13"/>
      <c r="AN226" s="13"/>
      <c r="AO226" s="13"/>
      <c r="AP226" s="13"/>
      <c r="AQ226" s="13"/>
      <c r="AR226" s="13"/>
    </row>
    <row r="227" spans="1:44" s="11" customFormat="1" ht="15.75" hidden="1" x14ac:dyDescent="0.25">
      <c r="A227" s="265"/>
      <c r="B227" s="266"/>
      <c r="C227" s="267"/>
      <c r="D227" s="268"/>
      <c r="E227" s="60"/>
      <c r="F227" s="80"/>
      <c r="G227" s="81"/>
      <c r="H227" s="81"/>
      <c r="I227" s="81"/>
      <c r="J227" s="81"/>
      <c r="K227" s="82"/>
      <c r="L227" s="83"/>
      <c r="M227" s="84"/>
      <c r="N227" s="85"/>
      <c r="O227" s="86"/>
      <c r="P227" s="86"/>
      <c r="Q227" s="86"/>
      <c r="R227" s="87"/>
      <c r="S227" s="88"/>
      <c r="T227" s="89"/>
      <c r="U227" s="90"/>
      <c r="V227" s="71">
        <f t="shared" si="2"/>
        <v>0</v>
      </c>
      <c r="W227" s="59">
        <f t="shared" ref="W227:W277" si="11">IF(E227="o",0,IF(COUNTIFS($E$22:$E$277,"=b")&gt;0,IF(E227="b",(F227/12*N227)+(G227/12*O227)+(H227/12*P227)+(I227/12*Q227)+(J227/12*R227)+(K227/12*S227)+(L227/12*T227)+(M227/12*U227),0),(F227*1.2%*$F$17/12*N227)+(G227*1.2%*$G$17/12*O227)+(H227*1.2%*$H$17/12*P227)+(I227*1.2%*$I$17/12*Q227)+(J227*1.2%*$J$17/12*R227)+(K227*1.2%*$K$17/12*S227)+(L227*1.2%*$L$17/12*T227)+(M227*1.2%*$M$17/12*U227)))</f>
        <v>0</v>
      </c>
      <c r="X227" s="11">
        <f t="shared" si="10"/>
        <v>0</v>
      </c>
      <c r="Y227" s="13"/>
      <c r="Z227" s="13"/>
      <c r="AA227" s="13"/>
      <c r="AB227" s="13"/>
      <c r="AC227" s="13"/>
      <c r="AD227" s="13"/>
      <c r="AE227" s="13"/>
      <c r="AF227" s="13"/>
      <c r="AG227" s="13"/>
      <c r="AH227" s="13"/>
      <c r="AI227" s="13"/>
      <c r="AJ227" s="13"/>
      <c r="AK227" s="13"/>
      <c r="AL227" s="13"/>
      <c r="AM227" s="13"/>
      <c r="AN227" s="13"/>
      <c r="AO227" s="13"/>
      <c r="AP227" s="13"/>
      <c r="AQ227" s="13"/>
      <c r="AR227" s="13"/>
    </row>
    <row r="228" spans="1:44" s="11" customFormat="1" ht="15.75" hidden="1" x14ac:dyDescent="0.25">
      <c r="A228" s="265"/>
      <c r="B228" s="266"/>
      <c r="C228" s="267"/>
      <c r="D228" s="268"/>
      <c r="E228" s="60"/>
      <c r="F228" s="80"/>
      <c r="G228" s="81"/>
      <c r="H228" s="81"/>
      <c r="I228" s="81"/>
      <c r="J228" s="81"/>
      <c r="K228" s="82"/>
      <c r="L228" s="83"/>
      <c r="M228" s="84"/>
      <c r="N228" s="85"/>
      <c r="O228" s="86"/>
      <c r="P228" s="86"/>
      <c r="Q228" s="86"/>
      <c r="R228" s="87"/>
      <c r="S228" s="88"/>
      <c r="T228" s="89"/>
      <c r="U228" s="90"/>
      <c r="V228" s="71">
        <f t="shared" si="2"/>
        <v>0</v>
      </c>
      <c r="W228" s="59">
        <f t="shared" si="11"/>
        <v>0</v>
      </c>
      <c r="X228" s="11">
        <f t="shared" si="10"/>
        <v>0</v>
      </c>
      <c r="Y228" s="13"/>
      <c r="Z228" s="13"/>
      <c r="AA228" s="13"/>
      <c r="AB228" s="13"/>
      <c r="AC228" s="13"/>
      <c r="AD228" s="13"/>
      <c r="AE228" s="13"/>
      <c r="AF228" s="13"/>
      <c r="AG228" s="13"/>
      <c r="AH228" s="13"/>
      <c r="AI228" s="13"/>
      <c r="AJ228" s="13"/>
      <c r="AK228" s="13"/>
      <c r="AL228" s="13"/>
      <c r="AM228" s="13"/>
      <c r="AN228" s="13"/>
      <c r="AO228" s="13"/>
      <c r="AP228" s="13"/>
      <c r="AQ228" s="13"/>
      <c r="AR228" s="13"/>
    </row>
    <row r="229" spans="1:44" s="11" customFormat="1" ht="15.75" hidden="1" x14ac:dyDescent="0.25">
      <c r="A229" s="265"/>
      <c r="B229" s="266"/>
      <c r="C229" s="267"/>
      <c r="D229" s="268"/>
      <c r="E229" s="60"/>
      <c r="F229" s="80"/>
      <c r="G229" s="81"/>
      <c r="H229" s="81"/>
      <c r="I229" s="81"/>
      <c r="J229" s="81"/>
      <c r="K229" s="82"/>
      <c r="L229" s="83"/>
      <c r="M229" s="84"/>
      <c r="N229" s="85"/>
      <c r="O229" s="86"/>
      <c r="P229" s="86"/>
      <c r="Q229" s="86"/>
      <c r="R229" s="87"/>
      <c r="S229" s="88"/>
      <c r="T229" s="89"/>
      <c r="U229" s="90"/>
      <c r="V229" s="71">
        <f t="shared" si="2"/>
        <v>0</v>
      </c>
      <c r="W229" s="59">
        <f t="shared" si="11"/>
        <v>0</v>
      </c>
      <c r="X229" s="11">
        <f t="shared" si="3"/>
        <v>0</v>
      </c>
      <c r="Y229" s="13"/>
      <c r="Z229" s="13"/>
      <c r="AA229" s="13"/>
      <c r="AB229" s="13"/>
      <c r="AC229" s="13"/>
      <c r="AD229" s="13"/>
      <c r="AE229" s="13"/>
      <c r="AF229" s="13"/>
      <c r="AG229" s="13"/>
      <c r="AH229" s="13"/>
      <c r="AI229" s="13"/>
      <c r="AJ229" s="13"/>
      <c r="AK229" s="13"/>
      <c r="AL229" s="13"/>
      <c r="AM229" s="13"/>
      <c r="AN229" s="13"/>
      <c r="AO229" s="13"/>
      <c r="AP229" s="13"/>
      <c r="AQ229" s="13"/>
      <c r="AR229" s="13"/>
    </row>
    <row r="230" spans="1:44" s="11" customFormat="1" ht="15.75" hidden="1" x14ac:dyDescent="0.25">
      <c r="A230" s="265"/>
      <c r="B230" s="266"/>
      <c r="C230" s="267"/>
      <c r="D230" s="268"/>
      <c r="E230" s="60"/>
      <c r="F230" s="80"/>
      <c r="G230" s="81"/>
      <c r="H230" s="81"/>
      <c r="I230" s="81"/>
      <c r="J230" s="81"/>
      <c r="K230" s="82"/>
      <c r="L230" s="83"/>
      <c r="M230" s="84"/>
      <c r="N230" s="85"/>
      <c r="O230" s="86"/>
      <c r="P230" s="86"/>
      <c r="Q230" s="86"/>
      <c r="R230" s="87"/>
      <c r="S230" s="88"/>
      <c r="T230" s="89"/>
      <c r="U230" s="90"/>
      <c r="V230" s="71">
        <f t="shared" si="2"/>
        <v>0</v>
      </c>
      <c r="W230" s="59">
        <f t="shared" si="11"/>
        <v>0</v>
      </c>
      <c r="X230" s="11">
        <f t="shared" si="3"/>
        <v>0</v>
      </c>
      <c r="Y230" s="13"/>
      <c r="Z230" s="13"/>
      <c r="AA230" s="13"/>
      <c r="AB230" s="13"/>
      <c r="AC230" s="13"/>
      <c r="AD230" s="13"/>
      <c r="AE230" s="13"/>
      <c r="AF230" s="13"/>
      <c r="AG230" s="13"/>
      <c r="AH230" s="13"/>
      <c r="AI230" s="13"/>
      <c r="AJ230" s="13"/>
      <c r="AK230" s="13"/>
      <c r="AL230" s="13"/>
      <c r="AM230" s="13"/>
      <c r="AN230" s="13"/>
      <c r="AO230" s="13"/>
      <c r="AP230" s="13"/>
      <c r="AQ230" s="13"/>
      <c r="AR230" s="13"/>
    </row>
    <row r="231" spans="1:44" s="11" customFormat="1" ht="15.75" hidden="1" x14ac:dyDescent="0.25">
      <c r="A231" s="265"/>
      <c r="B231" s="266"/>
      <c r="C231" s="267"/>
      <c r="D231" s="268"/>
      <c r="E231" s="60"/>
      <c r="F231" s="80"/>
      <c r="G231" s="81"/>
      <c r="H231" s="81"/>
      <c r="I231" s="81"/>
      <c r="J231" s="81"/>
      <c r="K231" s="82"/>
      <c r="L231" s="83"/>
      <c r="M231" s="84"/>
      <c r="N231" s="85"/>
      <c r="O231" s="86"/>
      <c r="P231" s="86"/>
      <c r="Q231" s="86"/>
      <c r="R231" s="87"/>
      <c r="S231" s="88"/>
      <c r="T231" s="89"/>
      <c r="U231" s="90"/>
      <c r="V231" s="71">
        <f t="shared" si="2"/>
        <v>0</v>
      </c>
      <c r="W231" s="59">
        <f t="shared" si="11"/>
        <v>0</v>
      </c>
      <c r="X231" s="11">
        <f t="shared" si="3"/>
        <v>0</v>
      </c>
      <c r="Y231" s="13"/>
      <c r="Z231" s="13"/>
      <c r="AA231" s="13"/>
      <c r="AB231" s="13"/>
      <c r="AC231" s="13"/>
      <c r="AD231" s="13"/>
      <c r="AE231" s="13"/>
      <c r="AF231" s="13"/>
      <c r="AG231" s="13"/>
      <c r="AH231" s="13"/>
      <c r="AI231" s="13"/>
      <c r="AJ231" s="13"/>
      <c r="AK231" s="13"/>
      <c r="AL231" s="13"/>
      <c r="AM231" s="13"/>
      <c r="AN231" s="13"/>
      <c r="AO231" s="13"/>
      <c r="AP231" s="13"/>
      <c r="AQ231" s="13"/>
      <c r="AR231" s="13"/>
    </row>
    <row r="232" spans="1:44" s="11" customFormat="1" ht="15.75" hidden="1" x14ac:dyDescent="0.25">
      <c r="A232" s="265"/>
      <c r="B232" s="266"/>
      <c r="C232" s="267"/>
      <c r="D232" s="268"/>
      <c r="E232" s="60"/>
      <c r="F232" s="72"/>
      <c r="G232" s="73"/>
      <c r="H232" s="73"/>
      <c r="I232" s="81"/>
      <c r="J232" s="81"/>
      <c r="K232" s="82"/>
      <c r="L232" s="83"/>
      <c r="M232" s="84"/>
      <c r="N232" s="77"/>
      <c r="O232" s="78"/>
      <c r="P232" s="78"/>
      <c r="Q232" s="78"/>
      <c r="R232" s="79"/>
      <c r="S232" s="67"/>
      <c r="T232" s="69"/>
      <c r="U232" s="70"/>
      <c r="V232" s="71">
        <f t="shared" si="2"/>
        <v>0</v>
      </c>
      <c r="W232" s="59">
        <f t="shared" si="11"/>
        <v>0</v>
      </c>
      <c r="X232" s="11">
        <f t="shared" si="3"/>
        <v>0</v>
      </c>
      <c r="Y232" s="13"/>
      <c r="Z232" s="13"/>
      <c r="AA232" s="13"/>
      <c r="AB232" s="13"/>
      <c r="AC232" s="13"/>
      <c r="AD232" s="13"/>
      <c r="AE232" s="13"/>
      <c r="AF232" s="13"/>
      <c r="AG232" s="13"/>
      <c r="AH232" s="13"/>
      <c r="AI232" s="13"/>
      <c r="AJ232" s="13"/>
      <c r="AK232" s="13"/>
      <c r="AL232" s="13"/>
      <c r="AM232" s="13"/>
      <c r="AN232" s="13"/>
      <c r="AO232" s="13"/>
      <c r="AP232" s="13"/>
      <c r="AQ232" s="13"/>
      <c r="AR232" s="13"/>
    </row>
    <row r="233" spans="1:44" s="11" customFormat="1" ht="15.75" hidden="1" x14ac:dyDescent="0.25">
      <c r="A233" s="311"/>
      <c r="B233" s="312"/>
      <c r="C233" s="313"/>
      <c r="D233" s="314"/>
      <c r="E233" s="60"/>
      <c r="F233" s="92"/>
      <c r="G233" s="93"/>
      <c r="H233" s="93"/>
      <c r="I233" s="94"/>
      <c r="J233" s="94"/>
      <c r="K233" s="82"/>
      <c r="L233" s="83"/>
      <c r="M233" s="84"/>
      <c r="N233" s="85"/>
      <c r="O233" s="86"/>
      <c r="P233" s="86"/>
      <c r="Q233" s="86"/>
      <c r="R233" s="87"/>
      <c r="S233" s="88"/>
      <c r="T233" s="89"/>
      <c r="U233" s="90"/>
      <c r="V233" s="71">
        <f t="shared" si="2"/>
        <v>0</v>
      </c>
      <c r="W233" s="59">
        <f t="shared" si="11"/>
        <v>0</v>
      </c>
      <c r="X233" s="11">
        <f t="shared" si="3"/>
        <v>0</v>
      </c>
      <c r="Y233" s="13"/>
      <c r="Z233" s="13"/>
      <c r="AA233" s="13"/>
      <c r="AB233" s="13"/>
      <c r="AC233" s="13"/>
      <c r="AD233" s="13"/>
      <c r="AE233" s="13"/>
      <c r="AF233" s="13"/>
      <c r="AG233" s="13"/>
      <c r="AH233" s="13"/>
      <c r="AI233" s="13"/>
      <c r="AJ233" s="13"/>
      <c r="AK233" s="13"/>
      <c r="AL233" s="13"/>
      <c r="AM233" s="13"/>
      <c r="AN233" s="13"/>
      <c r="AO233" s="13"/>
      <c r="AP233" s="13"/>
      <c r="AQ233" s="13"/>
      <c r="AR233" s="13"/>
    </row>
    <row r="234" spans="1:44" s="11" customFormat="1" ht="15.75" hidden="1" x14ac:dyDescent="0.25">
      <c r="A234" s="315"/>
      <c r="B234" s="316"/>
      <c r="C234" s="316"/>
      <c r="D234" s="316"/>
      <c r="E234" s="60"/>
      <c r="F234" s="95"/>
      <c r="G234" s="94"/>
      <c r="H234" s="94"/>
      <c r="I234" s="94"/>
      <c r="J234" s="94"/>
      <c r="K234" s="82"/>
      <c r="L234" s="83"/>
      <c r="M234" s="84"/>
      <c r="N234" s="85"/>
      <c r="O234" s="86"/>
      <c r="P234" s="86"/>
      <c r="Q234" s="86"/>
      <c r="R234" s="87"/>
      <c r="S234" s="88"/>
      <c r="T234" s="89"/>
      <c r="U234" s="90"/>
      <c r="V234" s="71">
        <f t="shared" si="2"/>
        <v>0</v>
      </c>
      <c r="W234" s="59">
        <f t="shared" si="11"/>
        <v>0</v>
      </c>
      <c r="X234" s="11">
        <f t="shared" si="3"/>
        <v>0</v>
      </c>
      <c r="Y234" s="13"/>
      <c r="Z234" s="13"/>
      <c r="AA234" s="13"/>
      <c r="AB234" s="13"/>
      <c r="AC234" s="13"/>
      <c r="AD234" s="13"/>
      <c r="AE234" s="13"/>
      <c r="AF234" s="13"/>
      <c r="AG234" s="13"/>
      <c r="AH234" s="13"/>
      <c r="AI234" s="13"/>
      <c r="AJ234" s="13"/>
      <c r="AK234" s="13"/>
      <c r="AL234" s="13"/>
      <c r="AM234" s="13"/>
      <c r="AN234" s="13"/>
      <c r="AO234" s="13"/>
      <c r="AP234" s="13"/>
      <c r="AQ234" s="13"/>
      <c r="AR234" s="13"/>
    </row>
    <row r="235" spans="1:44" s="11" customFormat="1" ht="15.75" hidden="1" x14ac:dyDescent="0.25">
      <c r="A235" s="315"/>
      <c r="B235" s="316"/>
      <c r="C235" s="316"/>
      <c r="D235" s="316"/>
      <c r="E235" s="60"/>
      <c r="F235" s="92"/>
      <c r="G235" s="93"/>
      <c r="H235" s="93"/>
      <c r="I235" s="93"/>
      <c r="J235" s="93"/>
      <c r="K235" s="82"/>
      <c r="L235" s="83"/>
      <c r="M235" s="84"/>
      <c r="N235" s="85"/>
      <c r="O235" s="86"/>
      <c r="P235" s="86"/>
      <c r="Q235" s="86"/>
      <c r="R235" s="87"/>
      <c r="S235" s="88"/>
      <c r="T235" s="89"/>
      <c r="U235" s="90"/>
      <c r="V235" s="71">
        <f t="shared" si="2"/>
        <v>0</v>
      </c>
      <c r="W235" s="59">
        <f t="shared" si="11"/>
        <v>0</v>
      </c>
      <c r="X235" s="11">
        <f t="shared" si="3"/>
        <v>0</v>
      </c>
      <c r="Y235" s="13"/>
      <c r="Z235" s="13"/>
      <c r="AA235" s="13"/>
      <c r="AB235" s="13"/>
      <c r="AC235" s="13"/>
      <c r="AD235" s="13"/>
      <c r="AE235" s="13"/>
      <c r="AF235" s="13"/>
      <c r="AG235" s="13"/>
      <c r="AH235" s="13"/>
      <c r="AI235" s="13"/>
      <c r="AJ235" s="13"/>
      <c r="AK235" s="13"/>
      <c r="AL235" s="13"/>
      <c r="AM235" s="13"/>
      <c r="AN235" s="13"/>
      <c r="AO235" s="13"/>
      <c r="AP235" s="13"/>
      <c r="AQ235" s="13"/>
      <c r="AR235" s="13"/>
    </row>
    <row r="236" spans="1:44" s="11" customFormat="1" ht="15.75" hidden="1" x14ac:dyDescent="0.25">
      <c r="A236" s="315"/>
      <c r="B236" s="316"/>
      <c r="C236" s="316"/>
      <c r="D236" s="316"/>
      <c r="E236" s="60"/>
      <c r="F236" s="96"/>
      <c r="G236" s="97"/>
      <c r="H236" s="97"/>
      <c r="I236" s="98"/>
      <c r="J236" s="93"/>
      <c r="K236" s="82"/>
      <c r="L236" s="83"/>
      <c r="M236" s="84"/>
      <c r="N236" s="85"/>
      <c r="O236" s="86"/>
      <c r="P236" s="86"/>
      <c r="Q236" s="86"/>
      <c r="R236" s="87"/>
      <c r="S236" s="88"/>
      <c r="T236" s="89"/>
      <c r="U236" s="90"/>
      <c r="V236" s="71">
        <f t="shared" si="2"/>
        <v>0</v>
      </c>
      <c r="W236" s="59">
        <f t="shared" si="11"/>
        <v>0</v>
      </c>
      <c r="X236" s="11">
        <f t="shared" si="3"/>
        <v>0</v>
      </c>
      <c r="Y236" s="13"/>
      <c r="Z236" s="13"/>
      <c r="AA236" s="13"/>
      <c r="AB236" s="13"/>
      <c r="AC236" s="13"/>
      <c r="AD236" s="13"/>
      <c r="AE236" s="13"/>
      <c r="AF236" s="13"/>
      <c r="AG236" s="13"/>
      <c r="AH236" s="13"/>
      <c r="AI236" s="13"/>
      <c r="AJ236" s="13"/>
      <c r="AK236" s="13"/>
      <c r="AL236" s="13"/>
      <c r="AM236" s="13"/>
      <c r="AN236" s="13"/>
      <c r="AO236" s="13"/>
      <c r="AP236" s="13"/>
      <c r="AQ236" s="13"/>
      <c r="AR236" s="13"/>
    </row>
    <row r="237" spans="1:44" s="11" customFormat="1" ht="15.75" hidden="1" x14ac:dyDescent="0.25">
      <c r="A237" s="315"/>
      <c r="B237" s="316"/>
      <c r="C237" s="316"/>
      <c r="D237" s="316"/>
      <c r="E237" s="60"/>
      <c r="F237" s="95"/>
      <c r="G237" s="94"/>
      <c r="H237" s="94"/>
      <c r="I237" s="94"/>
      <c r="J237" s="94"/>
      <c r="K237" s="82"/>
      <c r="L237" s="83"/>
      <c r="M237" s="84"/>
      <c r="N237" s="85"/>
      <c r="O237" s="86"/>
      <c r="P237" s="86"/>
      <c r="Q237" s="86"/>
      <c r="R237" s="87"/>
      <c r="S237" s="88"/>
      <c r="T237" s="89"/>
      <c r="U237" s="90"/>
      <c r="V237" s="71">
        <f t="shared" si="2"/>
        <v>0</v>
      </c>
      <c r="W237" s="59">
        <f t="shared" si="11"/>
        <v>0</v>
      </c>
      <c r="X237" s="11">
        <f t="shared" si="3"/>
        <v>0</v>
      </c>
      <c r="Y237" s="13"/>
      <c r="Z237" s="13"/>
      <c r="AA237" s="13"/>
      <c r="AB237" s="13"/>
      <c r="AC237" s="13"/>
      <c r="AD237" s="13"/>
      <c r="AE237" s="13"/>
      <c r="AF237" s="13"/>
      <c r="AG237" s="13"/>
      <c r="AH237" s="13"/>
      <c r="AI237" s="13"/>
      <c r="AJ237" s="13"/>
      <c r="AK237" s="13"/>
      <c r="AL237" s="13"/>
      <c r="AM237" s="13"/>
      <c r="AN237" s="13"/>
      <c r="AO237" s="13"/>
      <c r="AP237" s="13"/>
      <c r="AQ237" s="13"/>
      <c r="AR237" s="13"/>
    </row>
    <row r="238" spans="1:44" s="11" customFormat="1" ht="15.75" hidden="1" x14ac:dyDescent="0.25">
      <c r="A238" s="315"/>
      <c r="B238" s="316"/>
      <c r="C238" s="316"/>
      <c r="D238" s="316"/>
      <c r="E238" s="60"/>
      <c r="F238" s="95"/>
      <c r="G238" s="94"/>
      <c r="H238" s="94"/>
      <c r="I238" s="94"/>
      <c r="J238" s="94"/>
      <c r="K238" s="82"/>
      <c r="L238" s="83"/>
      <c r="M238" s="84"/>
      <c r="N238" s="85"/>
      <c r="O238" s="86"/>
      <c r="P238" s="86"/>
      <c r="Q238" s="86"/>
      <c r="R238" s="87"/>
      <c r="S238" s="88"/>
      <c r="T238" s="89"/>
      <c r="U238" s="90"/>
      <c r="V238" s="71">
        <f t="shared" si="2"/>
        <v>0</v>
      </c>
      <c r="W238" s="59">
        <f t="shared" si="11"/>
        <v>0</v>
      </c>
      <c r="X238" s="11">
        <f t="shared" si="3"/>
        <v>0</v>
      </c>
      <c r="Y238" s="13"/>
      <c r="Z238" s="13"/>
      <c r="AA238" s="13"/>
      <c r="AB238" s="13"/>
      <c r="AC238" s="13"/>
      <c r="AD238" s="13"/>
      <c r="AE238" s="13"/>
      <c r="AF238" s="13"/>
      <c r="AG238" s="13"/>
      <c r="AH238" s="13"/>
      <c r="AI238" s="13"/>
      <c r="AJ238" s="13"/>
      <c r="AK238" s="13"/>
      <c r="AL238" s="13"/>
      <c r="AM238" s="13"/>
      <c r="AN238" s="13"/>
      <c r="AO238" s="13"/>
      <c r="AP238" s="13"/>
      <c r="AQ238" s="13"/>
      <c r="AR238" s="13"/>
    </row>
    <row r="239" spans="1:44" s="11" customFormat="1" ht="15.75" hidden="1" x14ac:dyDescent="0.25">
      <c r="A239" s="315"/>
      <c r="B239" s="316"/>
      <c r="C239" s="316"/>
      <c r="D239" s="316"/>
      <c r="E239" s="60"/>
      <c r="F239" s="95"/>
      <c r="G239" s="94"/>
      <c r="H239" s="94"/>
      <c r="I239" s="94"/>
      <c r="J239" s="94"/>
      <c r="K239" s="82"/>
      <c r="L239" s="83"/>
      <c r="M239" s="84"/>
      <c r="N239" s="66"/>
      <c r="O239" s="67"/>
      <c r="P239" s="67"/>
      <c r="Q239" s="67"/>
      <c r="R239" s="68"/>
      <c r="S239" s="67"/>
      <c r="T239" s="69"/>
      <c r="U239" s="70"/>
      <c r="V239" s="71">
        <f t="shared" si="2"/>
        <v>0</v>
      </c>
      <c r="W239" s="59">
        <f t="shared" si="11"/>
        <v>0</v>
      </c>
      <c r="X239" s="11">
        <f t="shared" si="3"/>
        <v>0</v>
      </c>
      <c r="Y239" s="13"/>
      <c r="Z239" s="13"/>
      <c r="AA239" s="13"/>
      <c r="AB239" s="13"/>
      <c r="AC239" s="13"/>
      <c r="AD239" s="13"/>
      <c r="AE239" s="13"/>
      <c r="AF239" s="13"/>
      <c r="AG239" s="13"/>
      <c r="AH239" s="13"/>
      <c r="AI239" s="13"/>
      <c r="AJ239" s="13"/>
      <c r="AK239" s="13"/>
      <c r="AL239" s="13"/>
      <c r="AM239" s="13"/>
      <c r="AN239" s="13"/>
      <c r="AO239" s="13"/>
      <c r="AP239" s="13"/>
      <c r="AQ239" s="13"/>
      <c r="AR239" s="13"/>
    </row>
    <row r="240" spans="1:44" s="11" customFormat="1" ht="15.75" hidden="1" x14ac:dyDescent="0.25">
      <c r="A240" s="315"/>
      <c r="B240" s="316"/>
      <c r="C240" s="316"/>
      <c r="D240" s="316"/>
      <c r="E240" s="60"/>
      <c r="F240" s="95"/>
      <c r="G240" s="94"/>
      <c r="H240" s="94"/>
      <c r="I240" s="94"/>
      <c r="J240" s="94"/>
      <c r="K240" s="82"/>
      <c r="L240" s="83"/>
      <c r="M240" s="84"/>
      <c r="N240" s="77"/>
      <c r="O240" s="78"/>
      <c r="P240" s="78"/>
      <c r="Q240" s="78"/>
      <c r="R240" s="79"/>
      <c r="S240" s="67"/>
      <c r="T240" s="69"/>
      <c r="U240" s="70"/>
      <c r="V240" s="71">
        <f t="shared" si="2"/>
        <v>0</v>
      </c>
      <c r="W240" s="59">
        <f t="shared" si="11"/>
        <v>0</v>
      </c>
      <c r="X240" s="11">
        <f t="shared" si="3"/>
        <v>0</v>
      </c>
      <c r="Y240" s="13"/>
      <c r="Z240" s="13"/>
      <c r="AA240" s="13"/>
      <c r="AB240" s="13"/>
      <c r="AC240" s="13"/>
      <c r="AD240" s="13"/>
      <c r="AE240" s="13"/>
      <c r="AF240" s="13"/>
      <c r="AG240" s="13"/>
      <c r="AH240" s="13"/>
      <c r="AI240" s="13"/>
      <c r="AJ240" s="13"/>
      <c r="AK240" s="13"/>
      <c r="AL240" s="13"/>
      <c r="AM240" s="13"/>
      <c r="AN240" s="13"/>
      <c r="AO240" s="13"/>
      <c r="AP240" s="13"/>
      <c r="AQ240" s="13"/>
      <c r="AR240" s="13"/>
    </row>
    <row r="241" spans="1:44" s="11" customFormat="1" ht="15.75" hidden="1" x14ac:dyDescent="0.25">
      <c r="A241" s="315"/>
      <c r="B241" s="316"/>
      <c r="C241" s="316"/>
      <c r="D241" s="316"/>
      <c r="E241" s="60"/>
      <c r="F241" s="95"/>
      <c r="G241" s="94"/>
      <c r="H241" s="94"/>
      <c r="I241" s="94"/>
      <c r="J241" s="94"/>
      <c r="K241" s="82"/>
      <c r="L241" s="83"/>
      <c r="M241" s="84"/>
      <c r="N241" s="85"/>
      <c r="O241" s="86"/>
      <c r="P241" s="86"/>
      <c r="Q241" s="86"/>
      <c r="R241" s="87"/>
      <c r="S241" s="88"/>
      <c r="T241" s="89"/>
      <c r="U241" s="90"/>
      <c r="V241" s="71">
        <f t="shared" si="2"/>
        <v>0</v>
      </c>
      <c r="W241" s="59">
        <f t="shared" si="11"/>
        <v>0</v>
      </c>
      <c r="X241" s="11">
        <f t="shared" si="3"/>
        <v>0</v>
      </c>
      <c r="Y241" s="13"/>
      <c r="Z241" s="13"/>
      <c r="AA241" s="13"/>
      <c r="AB241" s="13"/>
      <c r="AC241" s="13"/>
      <c r="AD241" s="13"/>
      <c r="AE241" s="13"/>
      <c r="AF241" s="13"/>
      <c r="AG241" s="13"/>
      <c r="AH241" s="13"/>
      <c r="AI241" s="13"/>
      <c r="AJ241" s="13"/>
      <c r="AK241" s="13"/>
      <c r="AL241" s="13"/>
      <c r="AM241" s="13"/>
      <c r="AN241" s="13"/>
      <c r="AO241" s="13"/>
      <c r="AP241" s="13"/>
      <c r="AQ241" s="13"/>
      <c r="AR241" s="13"/>
    </row>
    <row r="242" spans="1:44" s="11" customFormat="1" ht="15.75" hidden="1" x14ac:dyDescent="0.25">
      <c r="A242" s="315"/>
      <c r="B242" s="316"/>
      <c r="C242" s="316"/>
      <c r="D242" s="316"/>
      <c r="E242" s="60"/>
      <c r="F242" s="95"/>
      <c r="G242" s="94"/>
      <c r="H242" s="94"/>
      <c r="I242" s="94"/>
      <c r="J242" s="94"/>
      <c r="K242" s="82"/>
      <c r="L242" s="83"/>
      <c r="M242" s="84"/>
      <c r="N242" s="85"/>
      <c r="O242" s="86"/>
      <c r="P242" s="86"/>
      <c r="Q242" s="86"/>
      <c r="R242" s="87"/>
      <c r="S242" s="88"/>
      <c r="T242" s="89"/>
      <c r="U242" s="90"/>
      <c r="V242" s="71">
        <f t="shared" si="2"/>
        <v>0</v>
      </c>
      <c r="W242" s="59">
        <f t="shared" si="11"/>
        <v>0</v>
      </c>
      <c r="X242" s="11">
        <f t="shared" si="3"/>
        <v>0</v>
      </c>
      <c r="Y242" s="13"/>
      <c r="Z242" s="13"/>
      <c r="AA242" s="13"/>
      <c r="AB242" s="13"/>
      <c r="AC242" s="13"/>
      <c r="AD242" s="13"/>
      <c r="AE242" s="13"/>
      <c r="AF242" s="13"/>
      <c r="AG242" s="13"/>
      <c r="AH242" s="13"/>
      <c r="AI242" s="13"/>
      <c r="AJ242" s="13"/>
      <c r="AK242" s="13"/>
      <c r="AL242" s="13"/>
      <c r="AM242" s="13"/>
      <c r="AN242" s="13"/>
      <c r="AO242" s="13"/>
      <c r="AP242" s="13"/>
      <c r="AQ242" s="13"/>
      <c r="AR242" s="13"/>
    </row>
    <row r="243" spans="1:44" s="11" customFormat="1" ht="15.75" hidden="1" x14ac:dyDescent="0.25">
      <c r="A243" s="315"/>
      <c r="B243" s="316"/>
      <c r="C243" s="316"/>
      <c r="D243" s="316"/>
      <c r="E243" s="60"/>
      <c r="F243" s="95"/>
      <c r="G243" s="94"/>
      <c r="H243" s="94"/>
      <c r="I243" s="94"/>
      <c r="J243" s="94"/>
      <c r="K243" s="82"/>
      <c r="L243" s="83"/>
      <c r="M243" s="84"/>
      <c r="N243" s="85"/>
      <c r="O243" s="86"/>
      <c r="P243" s="86"/>
      <c r="Q243" s="86"/>
      <c r="R243" s="87"/>
      <c r="S243" s="88"/>
      <c r="T243" s="89"/>
      <c r="U243" s="90"/>
      <c r="V243" s="71">
        <f t="shared" si="2"/>
        <v>0</v>
      </c>
      <c r="W243" s="59">
        <f t="shared" si="11"/>
        <v>0</v>
      </c>
      <c r="X243" s="11">
        <f t="shared" si="3"/>
        <v>0</v>
      </c>
      <c r="Y243" s="13"/>
      <c r="Z243" s="13"/>
      <c r="AA243" s="13"/>
      <c r="AB243" s="13"/>
      <c r="AC243" s="13"/>
      <c r="AD243" s="13"/>
      <c r="AE243" s="13"/>
      <c r="AF243" s="13"/>
      <c r="AG243" s="13"/>
      <c r="AH243" s="13"/>
      <c r="AI243" s="13"/>
      <c r="AJ243" s="13"/>
      <c r="AK243" s="13"/>
      <c r="AL243" s="13"/>
      <c r="AM243" s="13"/>
      <c r="AN243" s="13"/>
      <c r="AO243" s="13"/>
      <c r="AP243" s="13"/>
      <c r="AQ243" s="13"/>
      <c r="AR243" s="13"/>
    </row>
    <row r="244" spans="1:44" s="11" customFormat="1" ht="15.75" hidden="1" x14ac:dyDescent="0.25">
      <c r="A244" s="315"/>
      <c r="B244" s="316"/>
      <c r="C244" s="316"/>
      <c r="D244" s="316"/>
      <c r="E244" s="60"/>
      <c r="F244" s="95"/>
      <c r="G244" s="94"/>
      <c r="H244" s="94"/>
      <c r="I244" s="94"/>
      <c r="J244" s="94"/>
      <c r="K244" s="82"/>
      <c r="L244" s="83"/>
      <c r="M244" s="84"/>
      <c r="N244" s="85"/>
      <c r="O244" s="86"/>
      <c r="P244" s="86"/>
      <c r="Q244" s="86"/>
      <c r="R244" s="87"/>
      <c r="S244" s="88"/>
      <c r="T244" s="89"/>
      <c r="U244" s="90"/>
      <c r="V244" s="71">
        <f t="shared" si="2"/>
        <v>0</v>
      </c>
      <c r="W244" s="59">
        <f t="shared" si="11"/>
        <v>0</v>
      </c>
      <c r="X244" s="11">
        <f t="shared" si="3"/>
        <v>0</v>
      </c>
      <c r="Y244" s="13"/>
      <c r="Z244" s="13"/>
      <c r="AA244" s="13"/>
      <c r="AB244" s="13"/>
      <c r="AC244" s="13"/>
      <c r="AD244" s="13"/>
      <c r="AE244" s="13"/>
      <c r="AF244" s="13"/>
      <c r="AG244" s="13"/>
      <c r="AH244" s="13"/>
      <c r="AI244" s="13"/>
      <c r="AJ244" s="13"/>
      <c r="AK244" s="13"/>
      <c r="AL244" s="13"/>
      <c r="AM244" s="13"/>
      <c r="AN244" s="13"/>
      <c r="AO244" s="13"/>
      <c r="AP244" s="13"/>
      <c r="AQ244" s="13"/>
      <c r="AR244" s="13"/>
    </row>
    <row r="245" spans="1:44" s="11" customFormat="1" ht="15.75" hidden="1" x14ac:dyDescent="0.25">
      <c r="A245" s="315"/>
      <c r="B245" s="316"/>
      <c r="C245" s="316"/>
      <c r="D245" s="316"/>
      <c r="E245" s="60"/>
      <c r="F245" s="95"/>
      <c r="G245" s="94"/>
      <c r="H245" s="94"/>
      <c r="I245" s="94"/>
      <c r="J245" s="94"/>
      <c r="K245" s="82"/>
      <c r="L245" s="83"/>
      <c r="M245" s="84"/>
      <c r="N245" s="85"/>
      <c r="O245" s="86"/>
      <c r="P245" s="86"/>
      <c r="Q245" s="86"/>
      <c r="R245" s="87"/>
      <c r="S245" s="88"/>
      <c r="T245" s="89"/>
      <c r="U245" s="90"/>
      <c r="V245" s="71">
        <f t="shared" si="2"/>
        <v>0</v>
      </c>
      <c r="W245" s="59">
        <f t="shared" si="11"/>
        <v>0</v>
      </c>
      <c r="X245" s="11">
        <f t="shared" si="3"/>
        <v>0</v>
      </c>
      <c r="Y245" s="13"/>
      <c r="Z245" s="13"/>
      <c r="AA245" s="13"/>
      <c r="AB245" s="13"/>
      <c r="AC245" s="13"/>
      <c r="AD245" s="13"/>
      <c r="AE245" s="13"/>
      <c r="AF245" s="13"/>
      <c r="AG245" s="13"/>
      <c r="AH245" s="13"/>
      <c r="AI245" s="13"/>
      <c r="AJ245" s="13"/>
      <c r="AK245" s="13"/>
      <c r="AL245" s="13"/>
      <c r="AM245" s="13"/>
      <c r="AN245" s="13"/>
      <c r="AO245" s="13"/>
      <c r="AP245" s="13"/>
      <c r="AQ245" s="13"/>
      <c r="AR245" s="13"/>
    </row>
    <row r="246" spans="1:44" s="11" customFormat="1" ht="15.75" hidden="1" x14ac:dyDescent="0.25">
      <c r="A246" s="315"/>
      <c r="B246" s="316"/>
      <c r="C246" s="316"/>
      <c r="D246" s="316"/>
      <c r="E246" s="60"/>
      <c r="F246" s="95"/>
      <c r="G246" s="94"/>
      <c r="H246" s="94"/>
      <c r="I246" s="94"/>
      <c r="J246" s="94"/>
      <c r="K246" s="82"/>
      <c r="L246" s="83"/>
      <c r="M246" s="84"/>
      <c r="N246" s="77"/>
      <c r="O246" s="78"/>
      <c r="P246" s="78"/>
      <c r="Q246" s="78"/>
      <c r="R246" s="79"/>
      <c r="S246" s="67"/>
      <c r="T246" s="69"/>
      <c r="U246" s="70"/>
      <c r="V246" s="71">
        <f t="shared" si="2"/>
        <v>0</v>
      </c>
      <c r="W246" s="59">
        <f t="shared" si="11"/>
        <v>0</v>
      </c>
      <c r="X246" s="11">
        <f t="shared" si="3"/>
        <v>0</v>
      </c>
      <c r="Y246" s="13"/>
      <c r="Z246" s="13"/>
      <c r="AA246" s="13"/>
      <c r="AB246" s="13"/>
      <c r="AC246" s="13"/>
      <c r="AD246" s="13"/>
      <c r="AE246" s="13"/>
      <c r="AF246" s="13"/>
      <c r="AG246" s="13"/>
      <c r="AH246" s="13"/>
      <c r="AI246" s="13"/>
      <c r="AJ246" s="13"/>
      <c r="AK246" s="13"/>
      <c r="AL246" s="13"/>
      <c r="AM246" s="13"/>
      <c r="AN246" s="13"/>
      <c r="AO246" s="13"/>
      <c r="AP246" s="13"/>
      <c r="AQ246" s="13"/>
      <c r="AR246" s="13"/>
    </row>
    <row r="247" spans="1:44" s="11" customFormat="1" ht="15.75" hidden="1" x14ac:dyDescent="0.25">
      <c r="A247" s="315"/>
      <c r="B247" s="316"/>
      <c r="C247" s="316"/>
      <c r="D247" s="316"/>
      <c r="E247" s="60"/>
      <c r="F247" s="95"/>
      <c r="G247" s="94"/>
      <c r="H247" s="94"/>
      <c r="I247" s="94"/>
      <c r="J247" s="94"/>
      <c r="K247" s="82"/>
      <c r="L247" s="83"/>
      <c r="M247" s="84"/>
      <c r="N247" s="85"/>
      <c r="O247" s="86"/>
      <c r="P247" s="86"/>
      <c r="Q247" s="86"/>
      <c r="R247" s="87"/>
      <c r="S247" s="88"/>
      <c r="T247" s="89"/>
      <c r="U247" s="90"/>
      <c r="V247" s="71">
        <f t="shared" si="2"/>
        <v>0</v>
      </c>
      <c r="W247" s="59">
        <f t="shared" si="11"/>
        <v>0</v>
      </c>
      <c r="X247" s="11">
        <f t="shared" si="3"/>
        <v>0</v>
      </c>
      <c r="Y247" s="13"/>
      <c r="Z247" s="13"/>
      <c r="AA247" s="13"/>
      <c r="AB247" s="13"/>
      <c r="AC247" s="13"/>
      <c r="AD247" s="13"/>
      <c r="AE247" s="13"/>
      <c r="AF247" s="13"/>
      <c r="AG247" s="13"/>
      <c r="AH247" s="13"/>
      <c r="AI247" s="13"/>
      <c r="AJ247" s="13"/>
      <c r="AK247" s="13"/>
      <c r="AL247" s="13"/>
      <c r="AM247" s="13"/>
      <c r="AN247" s="13"/>
      <c r="AO247" s="13"/>
      <c r="AP247" s="13"/>
      <c r="AQ247" s="13"/>
      <c r="AR247" s="13"/>
    </row>
    <row r="248" spans="1:44" s="11" customFormat="1" ht="15.75" hidden="1" x14ac:dyDescent="0.25">
      <c r="A248" s="315"/>
      <c r="B248" s="316"/>
      <c r="C248" s="316"/>
      <c r="D248" s="316"/>
      <c r="E248" s="60"/>
      <c r="F248" s="95"/>
      <c r="G248" s="94"/>
      <c r="H248" s="94"/>
      <c r="I248" s="94"/>
      <c r="J248" s="94"/>
      <c r="K248" s="82"/>
      <c r="L248" s="83"/>
      <c r="M248" s="84"/>
      <c r="N248" s="85"/>
      <c r="O248" s="86"/>
      <c r="P248" s="86"/>
      <c r="Q248" s="86"/>
      <c r="R248" s="87"/>
      <c r="S248" s="88"/>
      <c r="T248" s="89"/>
      <c r="U248" s="90"/>
      <c r="V248" s="71">
        <f t="shared" si="2"/>
        <v>0</v>
      </c>
      <c r="W248" s="59">
        <f t="shared" si="11"/>
        <v>0</v>
      </c>
      <c r="X248" s="11">
        <f t="shared" si="3"/>
        <v>0</v>
      </c>
      <c r="Y248" s="13"/>
      <c r="Z248" s="13"/>
      <c r="AA248" s="13"/>
      <c r="AB248" s="13"/>
      <c r="AC248" s="13"/>
      <c r="AD248" s="13"/>
      <c r="AE248" s="13"/>
      <c r="AF248" s="13"/>
      <c r="AG248" s="13"/>
      <c r="AH248" s="13"/>
      <c r="AI248" s="13"/>
      <c r="AJ248" s="13"/>
      <c r="AK248" s="13"/>
      <c r="AL248" s="13"/>
      <c r="AM248" s="13"/>
      <c r="AN248" s="13"/>
      <c r="AO248" s="13"/>
      <c r="AP248" s="13"/>
      <c r="AQ248" s="13"/>
      <c r="AR248" s="13"/>
    </row>
    <row r="249" spans="1:44" s="11" customFormat="1" ht="15.75" hidden="1" x14ac:dyDescent="0.25">
      <c r="A249" s="315"/>
      <c r="B249" s="316"/>
      <c r="C249" s="316"/>
      <c r="D249" s="316"/>
      <c r="E249" s="60"/>
      <c r="F249" s="95"/>
      <c r="G249" s="94"/>
      <c r="H249" s="94"/>
      <c r="I249" s="94"/>
      <c r="J249" s="94"/>
      <c r="K249" s="82"/>
      <c r="L249" s="83"/>
      <c r="M249" s="84"/>
      <c r="N249" s="85"/>
      <c r="O249" s="86"/>
      <c r="P249" s="86"/>
      <c r="Q249" s="86"/>
      <c r="R249" s="87"/>
      <c r="S249" s="88"/>
      <c r="T249" s="89"/>
      <c r="U249" s="90"/>
      <c r="V249" s="71">
        <f t="shared" si="2"/>
        <v>0</v>
      </c>
      <c r="W249" s="59">
        <f t="shared" si="11"/>
        <v>0</v>
      </c>
      <c r="X249" s="11">
        <f t="shared" si="3"/>
        <v>0</v>
      </c>
      <c r="Y249" s="13"/>
      <c r="Z249" s="13"/>
      <c r="AA249" s="13"/>
      <c r="AB249" s="13"/>
      <c r="AC249" s="13"/>
      <c r="AD249" s="13"/>
      <c r="AE249" s="13"/>
      <c r="AF249" s="13"/>
      <c r="AG249" s="13"/>
      <c r="AH249" s="13"/>
      <c r="AI249" s="13"/>
      <c r="AJ249" s="13"/>
      <c r="AK249" s="13"/>
      <c r="AL249" s="13"/>
      <c r="AM249" s="13"/>
      <c r="AN249" s="13"/>
      <c r="AO249" s="13"/>
      <c r="AP249" s="13"/>
      <c r="AQ249" s="13"/>
      <c r="AR249" s="13"/>
    </row>
    <row r="250" spans="1:44" s="11" customFormat="1" ht="15.75" hidden="1" x14ac:dyDescent="0.25">
      <c r="A250" s="315"/>
      <c r="B250" s="316"/>
      <c r="C250" s="316"/>
      <c r="D250" s="316"/>
      <c r="E250" s="60"/>
      <c r="F250" s="95"/>
      <c r="G250" s="94"/>
      <c r="H250" s="94"/>
      <c r="I250" s="94"/>
      <c r="J250" s="94"/>
      <c r="K250" s="82"/>
      <c r="L250" s="83"/>
      <c r="M250" s="84"/>
      <c r="N250" s="85"/>
      <c r="O250" s="86"/>
      <c r="P250" s="86"/>
      <c r="Q250" s="86"/>
      <c r="R250" s="87"/>
      <c r="S250" s="88"/>
      <c r="T250" s="89"/>
      <c r="U250" s="90"/>
      <c r="V250" s="71">
        <f t="shared" si="2"/>
        <v>0</v>
      </c>
      <c r="W250" s="59">
        <f t="shared" si="11"/>
        <v>0</v>
      </c>
      <c r="X250" s="11">
        <f t="shared" si="3"/>
        <v>0</v>
      </c>
      <c r="Y250" s="13"/>
      <c r="Z250" s="13"/>
      <c r="AA250" s="13"/>
      <c r="AB250" s="13"/>
      <c r="AC250" s="13"/>
      <c r="AD250" s="13"/>
      <c r="AE250" s="13"/>
      <c r="AF250" s="13"/>
      <c r="AG250" s="13"/>
      <c r="AH250" s="13"/>
      <c r="AI250" s="13"/>
      <c r="AJ250" s="13"/>
      <c r="AK250" s="13"/>
      <c r="AL250" s="13"/>
      <c r="AM250" s="13"/>
      <c r="AN250" s="13"/>
      <c r="AO250" s="13"/>
      <c r="AP250" s="13"/>
      <c r="AQ250" s="13"/>
      <c r="AR250" s="13"/>
    </row>
    <row r="251" spans="1:44" s="11" customFormat="1" ht="15.75" hidden="1" x14ac:dyDescent="0.25">
      <c r="A251" s="315"/>
      <c r="B251" s="316"/>
      <c r="C251" s="316"/>
      <c r="D251" s="316"/>
      <c r="E251" s="60"/>
      <c r="F251" s="95"/>
      <c r="G251" s="94"/>
      <c r="H251" s="94"/>
      <c r="I251" s="94"/>
      <c r="J251" s="94"/>
      <c r="K251" s="82"/>
      <c r="L251" s="83"/>
      <c r="M251" s="84"/>
      <c r="N251" s="85"/>
      <c r="O251" s="86"/>
      <c r="P251" s="86"/>
      <c r="Q251" s="86"/>
      <c r="R251" s="87"/>
      <c r="S251" s="88"/>
      <c r="T251" s="89"/>
      <c r="U251" s="90"/>
      <c r="V251" s="71">
        <f t="shared" si="2"/>
        <v>0</v>
      </c>
      <c r="W251" s="59">
        <f t="shared" si="11"/>
        <v>0</v>
      </c>
      <c r="X251" s="11">
        <f t="shared" si="3"/>
        <v>0</v>
      </c>
      <c r="Y251" s="13"/>
      <c r="Z251" s="13"/>
      <c r="AA251" s="13"/>
      <c r="AB251" s="13"/>
      <c r="AC251" s="13"/>
      <c r="AD251" s="13"/>
      <c r="AE251" s="13"/>
      <c r="AF251" s="13"/>
      <c r="AG251" s="13"/>
      <c r="AH251" s="13"/>
      <c r="AI251" s="13"/>
      <c r="AJ251" s="13"/>
      <c r="AK251" s="13"/>
      <c r="AL251" s="13"/>
      <c r="AM251" s="13"/>
      <c r="AN251" s="13"/>
      <c r="AO251" s="13"/>
      <c r="AP251" s="13"/>
      <c r="AQ251" s="13"/>
      <c r="AR251" s="13"/>
    </row>
    <row r="252" spans="1:44" s="11" customFormat="1" ht="15.75" hidden="1" x14ac:dyDescent="0.25">
      <c r="A252" s="315"/>
      <c r="B252" s="316"/>
      <c r="C252" s="316"/>
      <c r="D252" s="316"/>
      <c r="E252" s="60"/>
      <c r="F252" s="95"/>
      <c r="G252" s="94"/>
      <c r="H252" s="94"/>
      <c r="I252" s="94"/>
      <c r="J252" s="94"/>
      <c r="K252" s="82"/>
      <c r="L252" s="83"/>
      <c r="M252" s="84"/>
      <c r="N252" s="85"/>
      <c r="O252" s="86"/>
      <c r="P252" s="86"/>
      <c r="Q252" s="86"/>
      <c r="R252" s="87"/>
      <c r="S252" s="88"/>
      <c r="T252" s="89"/>
      <c r="U252" s="90"/>
      <c r="V252" s="71">
        <f t="shared" si="2"/>
        <v>0</v>
      </c>
      <c r="W252" s="59">
        <f t="shared" si="11"/>
        <v>0</v>
      </c>
      <c r="X252" s="11">
        <f t="shared" si="3"/>
        <v>0</v>
      </c>
      <c r="Y252" s="13"/>
      <c r="Z252" s="13"/>
      <c r="AA252" s="13"/>
      <c r="AB252" s="13"/>
      <c r="AC252" s="13"/>
      <c r="AD252" s="13"/>
      <c r="AE252" s="13"/>
      <c r="AF252" s="13"/>
      <c r="AG252" s="13"/>
      <c r="AH252" s="13"/>
      <c r="AI252" s="13"/>
      <c r="AJ252" s="13"/>
      <c r="AK252" s="13"/>
      <c r="AL252" s="13"/>
      <c r="AM252" s="13"/>
      <c r="AN252" s="13"/>
      <c r="AO252" s="13"/>
      <c r="AP252" s="13"/>
      <c r="AQ252" s="13"/>
      <c r="AR252" s="13"/>
    </row>
    <row r="253" spans="1:44" s="11" customFormat="1" ht="15.75" hidden="1" x14ac:dyDescent="0.25">
      <c r="A253" s="315"/>
      <c r="B253" s="316"/>
      <c r="C253" s="316"/>
      <c r="D253" s="316"/>
      <c r="E253" s="60"/>
      <c r="F253" s="95"/>
      <c r="G253" s="94"/>
      <c r="H253" s="94"/>
      <c r="I253" s="94"/>
      <c r="J253" s="94"/>
      <c r="K253" s="82"/>
      <c r="L253" s="83"/>
      <c r="M253" s="84"/>
      <c r="N253" s="85"/>
      <c r="O253" s="86"/>
      <c r="P253" s="86"/>
      <c r="Q253" s="86"/>
      <c r="R253" s="87"/>
      <c r="S253" s="88"/>
      <c r="T253" s="89"/>
      <c r="U253" s="90"/>
      <c r="V253" s="71">
        <f t="shared" si="2"/>
        <v>0</v>
      </c>
      <c r="W253" s="59">
        <f t="shared" si="11"/>
        <v>0</v>
      </c>
      <c r="X253" s="11">
        <f t="shared" si="3"/>
        <v>0</v>
      </c>
      <c r="Y253" s="13"/>
      <c r="Z253" s="13"/>
      <c r="AA253" s="13"/>
      <c r="AB253" s="13"/>
      <c r="AC253" s="13"/>
      <c r="AD253" s="13"/>
      <c r="AE253" s="13"/>
      <c r="AF253" s="13"/>
      <c r="AG253" s="13"/>
      <c r="AH253" s="13"/>
      <c r="AI253" s="13"/>
      <c r="AJ253" s="13"/>
      <c r="AK253" s="13"/>
      <c r="AL253" s="13"/>
      <c r="AM253" s="13"/>
      <c r="AN253" s="13"/>
      <c r="AO253" s="13"/>
      <c r="AP253" s="13"/>
      <c r="AQ253" s="13"/>
      <c r="AR253" s="13"/>
    </row>
    <row r="254" spans="1:44" s="11" customFormat="1" ht="15.75" hidden="1" x14ac:dyDescent="0.25">
      <c r="A254" s="315"/>
      <c r="B254" s="316"/>
      <c r="C254" s="316"/>
      <c r="D254" s="316"/>
      <c r="E254" s="60"/>
      <c r="F254" s="95"/>
      <c r="G254" s="94"/>
      <c r="H254" s="94"/>
      <c r="I254" s="94"/>
      <c r="J254" s="94"/>
      <c r="K254" s="82"/>
      <c r="L254" s="83"/>
      <c r="M254" s="84"/>
      <c r="N254" s="85"/>
      <c r="O254" s="86"/>
      <c r="P254" s="86"/>
      <c r="Q254" s="86"/>
      <c r="R254" s="87"/>
      <c r="S254" s="88"/>
      <c r="T254" s="89"/>
      <c r="U254" s="90"/>
      <c r="V254" s="71">
        <f t="shared" si="2"/>
        <v>0</v>
      </c>
      <c r="W254" s="59">
        <f t="shared" si="11"/>
        <v>0</v>
      </c>
      <c r="X254" s="11">
        <f t="shared" si="3"/>
        <v>0</v>
      </c>
      <c r="Y254" s="13"/>
      <c r="Z254" s="13"/>
      <c r="AA254" s="13"/>
      <c r="AB254" s="13"/>
      <c r="AC254" s="13"/>
      <c r="AD254" s="13"/>
      <c r="AE254" s="13"/>
      <c r="AF254" s="13"/>
      <c r="AG254" s="13"/>
      <c r="AH254" s="13"/>
      <c r="AI254" s="13"/>
      <c r="AJ254" s="13"/>
      <c r="AK254" s="13"/>
      <c r="AL254" s="13"/>
      <c r="AM254" s="13"/>
      <c r="AN254" s="13"/>
      <c r="AO254" s="13"/>
      <c r="AP254" s="13"/>
      <c r="AQ254" s="13"/>
      <c r="AR254" s="13"/>
    </row>
    <row r="255" spans="1:44" s="11" customFormat="1" ht="15.75" hidden="1" x14ac:dyDescent="0.25">
      <c r="A255" s="315"/>
      <c r="B255" s="316"/>
      <c r="C255" s="316"/>
      <c r="D255" s="316"/>
      <c r="E255" s="60"/>
      <c r="F255" s="95"/>
      <c r="G255" s="94"/>
      <c r="H255" s="94"/>
      <c r="I255" s="94"/>
      <c r="J255" s="94"/>
      <c r="K255" s="82"/>
      <c r="L255" s="83"/>
      <c r="M255" s="84"/>
      <c r="N255" s="77"/>
      <c r="O255" s="78"/>
      <c r="P255" s="78"/>
      <c r="Q255" s="78"/>
      <c r="R255" s="79"/>
      <c r="S255" s="67"/>
      <c r="T255" s="69"/>
      <c r="U255" s="70"/>
      <c r="V255" s="71">
        <f t="shared" si="2"/>
        <v>0</v>
      </c>
      <c r="W255" s="59">
        <f t="shared" si="11"/>
        <v>0</v>
      </c>
      <c r="X255" s="11">
        <f t="shared" si="3"/>
        <v>0</v>
      </c>
      <c r="Y255" s="13"/>
      <c r="Z255" s="13"/>
      <c r="AA255" s="13"/>
      <c r="AB255" s="13"/>
      <c r="AC255" s="13"/>
      <c r="AD255" s="13"/>
      <c r="AE255" s="13"/>
      <c r="AF255" s="13"/>
      <c r="AG255" s="13"/>
      <c r="AH255" s="13"/>
      <c r="AI255" s="13"/>
      <c r="AJ255" s="13"/>
      <c r="AK255" s="13"/>
      <c r="AL255" s="13"/>
      <c r="AM255" s="13"/>
      <c r="AN255" s="13"/>
      <c r="AO255" s="13"/>
      <c r="AP255" s="13"/>
      <c r="AQ255" s="13"/>
      <c r="AR255" s="13"/>
    </row>
    <row r="256" spans="1:44" s="11" customFormat="1" ht="15.75" hidden="1" x14ac:dyDescent="0.25">
      <c r="A256" s="315"/>
      <c r="B256" s="316"/>
      <c r="C256" s="316"/>
      <c r="D256" s="316"/>
      <c r="E256" s="60"/>
      <c r="F256" s="95"/>
      <c r="G256" s="94"/>
      <c r="H256" s="94"/>
      <c r="I256" s="94"/>
      <c r="J256" s="94"/>
      <c r="K256" s="82"/>
      <c r="L256" s="83"/>
      <c r="M256" s="84"/>
      <c r="N256" s="85"/>
      <c r="O256" s="86"/>
      <c r="P256" s="86"/>
      <c r="Q256" s="86"/>
      <c r="R256" s="87"/>
      <c r="S256" s="88"/>
      <c r="T256" s="89"/>
      <c r="U256" s="90"/>
      <c r="V256" s="71">
        <f t="shared" si="2"/>
        <v>0</v>
      </c>
      <c r="W256" s="59">
        <f t="shared" si="11"/>
        <v>0</v>
      </c>
      <c r="X256" s="11">
        <f t="shared" si="3"/>
        <v>0</v>
      </c>
      <c r="Y256" s="13"/>
      <c r="Z256" s="13"/>
      <c r="AA256" s="13"/>
      <c r="AB256" s="13"/>
      <c r="AC256" s="13"/>
      <c r="AD256" s="13"/>
      <c r="AE256" s="13"/>
      <c r="AF256" s="13"/>
      <c r="AG256" s="13"/>
      <c r="AH256" s="13"/>
      <c r="AI256" s="13"/>
      <c r="AJ256" s="13"/>
      <c r="AK256" s="13"/>
      <c r="AL256" s="13"/>
      <c r="AM256" s="13"/>
      <c r="AN256" s="13"/>
      <c r="AO256" s="13"/>
      <c r="AP256" s="13"/>
      <c r="AQ256" s="13"/>
      <c r="AR256" s="13"/>
    </row>
    <row r="257" spans="1:44" s="11" customFormat="1" ht="15.75" hidden="1" x14ac:dyDescent="0.25">
      <c r="A257" s="315"/>
      <c r="B257" s="316"/>
      <c r="C257" s="316"/>
      <c r="D257" s="316"/>
      <c r="E257" s="60"/>
      <c r="F257" s="95"/>
      <c r="G257" s="94"/>
      <c r="H257" s="94"/>
      <c r="I257" s="94"/>
      <c r="J257" s="94"/>
      <c r="K257" s="82"/>
      <c r="L257" s="83"/>
      <c r="M257" s="84"/>
      <c r="N257" s="85"/>
      <c r="O257" s="86"/>
      <c r="P257" s="86"/>
      <c r="Q257" s="86"/>
      <c r="R257" s="87"/>
      <c r="S257" s="88"/>
      <c r="T257" s="89"/>
      <c r="U257" s="90"/>
      <c r="V257" s="71">
        <f t="shared" si="2"/>
        <v>0</v>
      </c>
      <c r="W257" s="59">
        <f t="shared" si="11"/>
        <v>0</v>
      </c>
      <c r="X257" s="11">
        <f t="shared" si="3"/>
        <v>0</v>
      </c>
      <c r="Y257" s="13"/>
      <c r="Z257" s="13"/>
      <c r="AA257" s="13"/>
      <c r="AB257" s="13"/>
      <c r="AC257" s="13"/>
      <c r="AD257" s="13"/>
      <c r="AE257" s="13"/>
      <c r="AF257" s="13"/>
      <c r="AG257" s="13"/>
      <c r="AH257" s="13"/>
      <c r="AI257" s="13"/>
      <c r="AJ257" s="13"/>
      <c r="AK257" s="13"/>
      <c r="AL257" s="13"/>
      <c r="AM257" s="13"/>
      <c r="AN257" s="13"/>
      <c r="AO257" s="13"/>
      <c r="AP257" s="13"/>
      <c r="AQ257" s="13"/>
      <c r="AR257" s="13"/>
    </row>
    <row r="258" spans="1:44" s="11" customFormat="1" ht="15.75" hidden="1" x14ac:dyDescent="0.25">
      <c r="A258" s="315"/>
      <c r="B258" s="316"/>
      <c r="C258" s="316"/>
      <c r="D258" s="316"/>
      <c r="E258" s="60"/>
      <c r="F258" s="95"/>
      <c r="G258" s="94"/>
      <c r="H258" s="94"/>
      <c r="I258" s="94"/>
      <c r="J258" s="94"/>
      <c r="K258" s="82"/>
      <c r="L258" s="83"/>
      <c r="M258" s="84"/>
      <c r="N258" s="85"/>
      <c r="O258" s="86"/>
      <c r="P258" s="86"/>
      <c r="Q258" s="86"/>
      <c r="R258" s="87"/>
      <c r="S258" s="88"/>
      <c r="T258" s="89"/>
      <c r="U258" s="90"/>
      <c r="V258" s="71">
        <f t="shared" si="2"/>
        <v>0</v>
      </c>
      <c r="W258" s="59">
        <f t="shared" si="11"/>
        <v>0</v>
      </c>
      <c r="X258" s="11">
        <f t="shared" si="3"/>
        <v>0</v>
      </c>
      <c r="Y258" s="13"/>
      <c r="Z258" s="13"/>
      <c r="AA258" s="13"/>
      <c r="AB258" s="13"/>
      <c r="AC258" s="13"/>
      <c r="AD258" s="13"/>
      <c r="AE258" s="13"/>
      <c r="AF258" s="13"/>
      <c r="AG258" s="13"/>
      <c r="AH258" s="13"/>
      <c r="AI258" s="13"/>
      <c r="AJ258" s="13"/>
      <c r="AK258" s="13"/>
      <c r="AL258" s="13"/>
      <c r="AM258" s="13"/>
      <c r="AN258" s="13"/>
      <c r="AO258" s="13"/>
      <c r="AP258" s="13"/>
      <c r="AQ258" s="13"/>
      <c r="AR258" s="13"/>
    </row>
    <row r="259" spans="1:44" s="11" customFormat="1" ht="15.75" hidden="1" x14ac:dyDescent="0.25">
      <c r="A259" s="315"/>
      <c r="B259" s="316"/>
      <c r="C259" s="316"/>
      <c r="D259" s="316"/>
      <c r="E259" s="60"/>
      <c r="F259" s="95"/>
      <c r="G259" s="94"/>
      <c r="H259" s="94"/>
      <c r="I259" s="94"/>
      <c r="J259" s="94"/>
      <c r="K259" s="82"/>
      <c r="L259" s="83"/>
      <c r="M259" s="84"/>
      <c r="N259" s="85"/>
      <c r="O259" s="86"/>
      <c r="P259" s="86"/>
      <c r="Q259" s="86"/>
      <c r="R259" s="87"/>
      <c r="S259" s="88"/>
      <c r="T259" s="89"/>
      <c r="U259" s="90"/>
      <c r="V259" s="71">
        <f t="shared" si="2"/>
        <v>0</v>
      </c>
      <c r="W259" s="59">
        <f t="shared" si="11"/>
        <v>0</v>
      </c>
      <c r="X259" s="11">
        <f t="shared" si="3"/>
        <v>0</v>
      </c>
      <c r="Y259" s="13"/>
      <c r="Z259" s="13"/>
      <c r="AA259" s="13"/>
      <c r="AB259" s="13"/>
      <c r="AC259" s="13"/>
      <c r="AD259" s="13"/>
      <c r="AE259" s="13"/>
      <c r="AF259" s="13"/>
      <c r="AG259" s="13"/>
      <c r="AH259" s="13"/>
      <c r="AI259" s="13"/>
      <c r="AJ259" s="13"/>
      <c r="AK259" s="13"/>
      <c r="AL259" s="13"/>
      <c r="AM259" s="13"/>
      <c r="AN259" s="13"/>
      <c r="AO259" s="13"/>
      <c r="AP259" s="13"/>
      <c r="AQ259" s="13"/>
      <c r="AR259" s="13"/>
    </row>
    <row r="260" spans="1:44" s="11" customFormat="1" ht="15.75" hidden="1" x14ac:dyDescent="0.25">
      <c r="A260" s="315"/>
      <c r="B260" s="316"/>
      <c r="C260" s="316"/>
      <c r="D260" s="316"/>
      <c r="E260" s="60"/>
      <c r="F260" s="95"/>
      <c r="G260" s="94"/>
      <c r="H260" s="94"/>
      <c r="I260" s="94"/>
      <c r="J260" s="94"/>
      <c r="K260" s="82"/>
      <c r="L260" s="83"/>
      <c r="M260" s="84"/>
      <c r="N260" s="85"/>
      <c r="O260" s="86"/>
      <c r="P260" s="86"/>
      <c r="Q260" s="86"/>
      <c r="R260" s="87"/>
      <c r="S260" s="88"/>
      <c r="T260" s="89"/>
      <c r="U260" s="90"/>
      <c r="V260" s="71">
        <f t="shared" si="2"/>
        <v>0</v>
      </c>
      <c r="W260" s="59">
        <f t="shared" si="11"/>
        <v>0</v>
      </c>
      <c r="X260" s="11">
        <f t="shared" si="3"/>
        <v>0</v>
      </c>
      <c r="Y260" s="13"/>
      <c r="Z260" s="13"/>
      <c r="AA260" s="13"/>
      <c r="AB260" s="13"/>
      <c r="AC260" s="13"/>
      <c r="AD260" s="13"/>
      <c r="AE260" s="13"/>
      <c r="AF260" s="13"/>
      <c r="AG260" s="13"/>
      <c r="AH260" s="13"/>
      <c r="AI260" s="13"/>
      <c r="AJ260" s="13"/>
      <c r="AK260" s="13"/>
      <c r="AL260" s="13"/>
      <c r="AM260" s="13"/>
      <c r="AN260" s="13"/>
      <c r="AO260" s="13"/>
      <c r="AP260" s="13"/>
      <c r="AQ260" s="13"/>
      <c r="AR260" s="13"/>
    </row>
    <row r="261" spans="1:44" s="11" customFormat="1" ht="15.75" hidden="1" x14ac:dyDescent="0.25">
      <c r="A261" s="315"/>
      <c r="B261" s="316"/>
      <c r="C261" s="316"/>
      <c r="D261" s="316"/>
      <c r="E261" s="60"/>
      <c r="F261" s="95"/>
      <c r="G261" s="94"/>
      <c r="H261" s="94"/>
      <c r="I261" s="94"/>
      <c r="J261" s="94"/>
      <c r="K261" s="82"/>
      <c r="L261" s="83"/>
      <c r="M261" s="84"/>
      <c r="N261" s="85"/>
      <c r="O261" s="86"/>
      <c r="P261" s="86"/>
      <c r="Q261" s="86"/>
      <c r="R261" s="87"/>
      <c r="S261" s="88"/>
      <c r="T261" s="89"/>
      <c r="U261" s="90"/>
      <c r="V261" s="71">
        <f t="shared" si="2"/>
        <v>0</v>
      </c>
      <c r="W261" s="59">
        <f t="shared" si="11"/>
        <v>0</v>
      </c>
      <c r="X261" s="11">
        <f t="shared" si="3"/>
        <v>0</v>
      </c>
      <c r="Y261" s="13"/>
      <c r="Z261" s="13"/>
      <c r="AA261" s="13"/>
      <c r="AB261" s="13"/>
      <c r="AC261" s="13"/>
      <c r="AD261" s="13"/>
      <c r="AE261" s="13"/>
      <c r="AF261" s="13"/>
      <c r="AG261" s="13"/>
      <c r="AH261" s="13"/>
      <c r="AI261" s="13"/>
      <c r="AJ261" s="13"/>
      <c r="AK261" s="13"/>
      <c r="AL261" s="13"/>
      <c r="AM261" s="13"/>
      <c r="AN261" s="13"/>
      <c r="AO261" s="13"/>
      <c r="AP261" s="13"/>
      <c r="AQ261" s="13"/>
      <c r="AR261" s="13"/>
    </row>
    <row r="262" spans="1:44" s="11" customFormat="1" ht="15.75" hidden="1" x14ac:dyDescent="0.25">
      <c r="A262" s="315"/>
      <c r="B262" s="316"/>
      <c r="C262" s="316"/>
      <c r="D262" s="316"/>
      <c r="E262" s="60"/>
      <c r="F262" s="95"/>
      <c r="G262" s="94"/>
      <c r="H262" s="94"/>
      <c r="I262" s="94"/>
      <c r="J262" s="94"/>
      <c r="K262" s="82"/>
      <c r="L262" s="83"/>
      <c r="M262" s="84"/>
      <c r="N262" s="85"/>
      <c r="O262" s="86"/>
      <c r="P262" s="86"/>
      <c r="Q262" s="86"/>
      <c r="R262" s="87"/>
      <c r="S262" s="88"/>
      <c r="T262" s="89"/>
      <c r="U262" s="90"/>
      <c r="V262" s="71">
        <f t="shared" si="2"/>
        <v>0</v>
      </c>
      <c r="W262" s="59">
        <f t="shared" si="11"/>
        <v>0</v>
      </c>
      <c r="X262" s="11">
        <f t="shared" si="3"/>
        <v>0</v>
      </c>
      <c r="Y262" s="13"/>
      <c r="Z262" s="13"/>
      <c r="AA262" s="13"/>
      <c r="AB262" s="13"/>
      <c r="AC262" s="13"/>
      <c r="AD262" s="13"/>
      <c r="AE262" s="13"/>
      <c r="AF262" s="13"/>
      <c r="AG262" s="13"/>
      <c r="AH262" s="13"/>
      <c r="AI262" s="13"/>
      <c r="AJ262" s="13"/>
      <c r="AK262" s="13"/>
      <c r="AL262" s="13"/>
      <c r="AM262" s="13"/>
      <c r="AN262" s="13"/>
      <c r="AO262" s="13"/>
      <c r="AP262" s="13"/>
      <c r="AQ262" s="13"/>
      <c r="AR262" s="13"/>
    </row>
    <row r="263" spans="1:44" s="11" customFormat="1" ht="15.75" hidden="1" x14ac:dyDescent="0.25">
      <c r="A263" s="315"/>
      <c r="B263" s="316"/>
      <c r="C263" s="316"/>
      <c r="D263" s="316"/>
      <c r="E263" s="60"/>
      <c r="F263" s="95"/>
      <c r="G263" s="94"/>
      <c r="H263" s="94"/>
      <c r="I263" s="94"/>
      <c r="J263" s="94"/>
      <c r="K263" s="82"/>
      <c r="L263" s="83"/>
      <c r="M263" s="84"/>
      <c r="N263" s="77"/>
      <c r="O263" s="78"/>
      <c r="P263" s="78"/>
      <c r="Q263" s="78"/>
      <c r="R263" s="79"/>
      <c r="S263" s="67"/>
      <c r="T263" s="69"/>
      <c r="U263" s="70"/>
      <c r="V263" s="71">
        <f t="shared" si="2"/>
        <v>0</v>
      </c>
      <c r="W263" s="59">
        <f t="shared" si="11"/>
        <v>0</v>
      </c>
      <c r="X263" s="11">
        <f t="shared" si="3"/>
        <v>0</v>
      </c>
      <c r="Y263" s="13"/>
      <c r="Z263" s="13"/>
      <c r="AA263" s="13"/>
      <c r="AB263" s="13"/>
      <c r="AC263" s="13"/>
      <c r="AD263" s="13"/>
      <c r="AE263" s="13"/>
      <c r="AF263" s="13"/>
      <c r="AG263" s="13"/>
      <c r="AH263" s="13"/>
      <c r="AI263" s="13"/>
      <c r="AJ263" s="13"/>
      <c r="AK263" s="13"/>
      <c r="AL263" s="13"/>
      <c r="AM263" s="13"/>
      <c r="AN263" s="13"/>
      <c r="AO263" s="13"/>
      <c r="AP263" s="13"/>
      <c r="AQ263" s="13"/>
      <c r="AR263" s="13"/>
    </row>
    <row r="264" spans="1:44" s="11" customFormat="1" ht="15.75" hidden="1" x14ac:dyDescent="0.25">
      <c r="A264" s="315"/>
      <c r="B264" s="316"/>
      <c r="C264" s="316"/>
      <c r="D264" s="316"/>
      <c r="E264" s="60"/>
      <c r="F264" s="95"/>
      <c r="G264" s="94"/>
      <c r="H264" s="94"/>
      <c r="I264" s="94"/>
      <c r="J264" s="94"/>
      <c r="K264" s="82"/>
      <c r="L264" s="83"/>
      <c r="M264" s="84"/>
      <c r="N264" s="85"/>
      <c r="O264" s="86"/>
      <c r="P264" s="86"/>
      <c r="Q264" s="86"/>
      <c r="R264" s="87"/>
      <c r="S264" s="88"/>
      <c r="T264" s="89"/>
      <c r="U264" s="90"/>
      <c r="V264" s="71">
        <f t="shared" si="2"/>
        <v>0</v>
      </c>
      <c r="W264" s="59">
        <f t="shared" si="11"/>
        <v>0</v>
      </c>
      <c r="X264" s="11">
        <f t="shared" si="3"/>
        <v>0</v>
      </c>
      <c r="Y264" s="13"/>
      <c r="Z264" s="13"/>
      <c r="AA264" s="13"/>
      <c r="AB264" s="13"/>
      <c r="AC264" s="13"/>
      <c r="AD264" s="13"/>
      <c r="AE264" s="13"/>
      <c r="AF264" s="13"/>
      <c r="AG264" s="13"/>
      <c r="AH264" s="13"/>
      <c r="AI264" s="13"/>
      <c r="AJ264" s="13"/>
      <c r="AK264" s="13"/>
      <c r="AL264" s="13"/>
      <c r="AM264" s="13"/>
      <c r="AN264" s="13"/>
      <c r="AO264" s="13"/>
      <c r="AP264" s="13"/>
      <c r="AQ264" s="13"/>
      <c r="AR264" s="13"/>
    </row>
    <row r="265" spans="1:44" s="11" customFormat="1" ht="15.75" hidden="1" x14ac:dyDescent="0.25">
      <c r="A265" s="315"/>
      <c r="B265" s="316"/>
      <c r="C265" s="316"/>
      <c r="D265" s="316"/>
      <c r="E265" s="60"/>
      <c r="F265" s="95"/>
      <c r="G265" s="94"/>
      <c r="H265" s="94"/>
      <c r="I265" s="94"/>
      <c r="J265" s="94"/>
      <c r="K265" s="82"/>
      <c r="L265" s="83"/>
      <c r="M265" s="84"/>
      <c r="N265" s="85"/>
      <c r="O265" s="86"/>
      <c r="P265" s="86"/>
      <c r="Q265" s="86"/>
      <c r="R265" s="87"/>
      <c r="S265" s="88"/>
      <c r="T265" s="89"/>
      <c r="U265" s="90"/>
      <c r="V265" s="71">
        <f t="shared" si="2"/>
        <v>0</v>
      </c>
      <c r="W265" s="59">
        <f t="shared" si="11"/>
        <v>0</v>
      </c>
      <c r="X265" s="11">
        <f t="shared" si="3"/>
        <v>0</v>
      </c>
      <c r="Y265" s="13"/>
      <c r="Z265" s="13"/>
      <c r="AA265" s="13"/>
      <c r="AB265" s="13"/>
      <c r="AC265" s="13"/>
      <c r="AD265" s="13"/>
      <c r="AE265" s="13"/>
      <c r="AF265" s="13"/>
      <c r="AG265" s="13"/>
      <c r="AH265" s="13"/>
      <c r="AI265" s="13"/>
      <c r="AJ265" s="13"/>
      <c r="AK265" s="13"/>
      <c r="AL265" s="13"/>
      <c r="AM265" s="13"/>
      <c r="AN265" s="13"/>
      <c r="AO265" s="13"/>
      <c r="AP265" s="13"/>
      <c r="AQ265" s="13"/>
      <c r="AR265" s="13"/>
    </row>
    <row r="266" spans="1:44" s="11" customFormat="1" ht="15.75" hidden="1" x14ac:dyDescent="0.25">
      <c r="A266" s="315"/>
      <c r="B266" s="316"/>
      <c r="C266" s="316"/>
      <c r="D266" s="316"/>
      <c r="E266" s="60"/>
      <c r="F266" s="95"/>
      <c r="G266" s="94"/>
      <c r="H266" s="94"/>
      <c r="I266" s="94"/>
      <c r="J266" s="94"/>
      <c r="K266" s="82"/>
      <c r="L266" s="83"/>
      <c r="M266" s="84"/>
      <c r="N266" s="85"/>
      <c r="O266" s="86"/>
      <c r="P266" s="86"/>
      <c r="Q266" s="86"/>
      <c r="R266" s="87"/>
      <c r="S266" s="88"/>
      <c r="T266" s="89"/>
      <c r="U266" s="90"/>
      <c r="V266" s="71">
        <f t="shared" si="2"/>
        <v>0</v>
      </c>
      <c r="W266" s="59">
        <f t="shared" si="11"/>
        <v>0</v>
      </c>
      <c r="X266" s="11">
        <f t="shared" si="3"/>
        <v>0</v>
      </c>
      <c r="Y266" s="13"/>
      <c r="Z266" s="13"/>
      <c r="AA266" s="13"/>
      <c r="AB266" s="13"/>
      <c r="AC266" s="13"/>
      <c r="AD266" s="13"/>
      <c r="AE266" s="13"/>
      <c r="AF266" s="13"/>
      <c r="AG266" s="13"/>
      <c r="AH266" s="13"/>
      <c r="AI266" s="13"/>
      <c r="AJ266" s="13"/>
      <c r="AK266" s="13"/>
      <c r="AL266" s="13"/>
      <c r="AM266" s="13"/>
      <c r="AN266" s="13"/>
      <c r="AO266" s="13"/>
      <c r="AP266" s="13"/>
      <c r="AQ266" s="13"/>
      <c r="AR266" s="13"/>
    </row>
    <row r="267" spans="1:44" s="11" customFormat="1" ht="15.75" hidden="1" x14ac:dyDescent="0.25">
      <c r="A267" s="315"/>
      <c r="B267" s="316"/>
      <c r="C267" s="316"/>
      <c r="D267" s="316"/>
      <c r="E267" s="60"/>
      <c r="F267" s="95"/>
      <c r="G267" s="94"/>
      <c r="H267" s="94"/>
      <c r="I267" s="94"/>
      <c r="J267" s="94"/>
      <c r="K267" s="82"/>
      <c r="L267" s="83"/>
      <c r="M267" s="84"/>
      <c r="N267" s="85"/>
      <c r="O267" s="86"/>
      <c r="P267" s="86"/>
      <c r="Q267" s="86"/>
      <c r="R267" s="87"/>
      <c r="S267" s="88"/>
      <c r="T267" s="89"/>
      <c r="U267" s="90"/>
      <c r="V267" s="71">
        <f t="shared" si="2"/>
        <v>0</v>
      </c>
      <c r="W267" s="59">
        <f t="shared" si="11"/>
        <v>0</v>
      </c>
      <c r="X267" s="11">
        <f t="shared" si="3"/>
        <v>0</v>
      </c>
      <c r="Y267" s="13"/>
      <c r="Z267" s="13"/>
      <c r="AA267" s="13"/>
      <c r="AB267" s="13"/>
      <c r="AC267" s="13"/>
      <c r="AD267" s="13"/>
      <c r="AE267" s="13"/>
      <c r="AF267" s="13"/>
      <c r="AG267" s="13"/>
      <c r="AH267" s="13"/>
      <c r="AI267" s="13"/>
      <c r="AJ267" s="13"/>
      <c r="AK267" s="13"/>
      <c r="AL267" s="13"/>
      <c r="AM267" s="13"/>
      <c r="AN267" s="13"/>
      <c r="AO267" s="13"/>
      <c r="AP267" s="13"/>
      <c r="AQ267" s="13"/>
      <c r="AR267" s="13"/>
    </row>
    <row r="268" spans="1:44" s="11" customFormat="1" ht="15.75" hidden="1" x14ac:dyDescent="0.25">
      <c r="A268" s="315"/>
      <c r="B268" s="316"/>
      <c r="C268" s="316"/>
      <c r="D268" s="316"/>
      <c r="E268" s="60"/>
      <c r="F268" s="95"/>
      <c r="G268" s="94"/>
      <c r="H268" s="94"/>
      <c r="I268" s="94"/>
      <c r="J268" s="94"/>
      <c r="K268" s="82"/>
      <c r="L268" s="83"/>
      <c r="M268" s="84"/>
      <c r="N268" s="85"/>
      <c r="O268" s="86"/>
      <c r="P268" s="86"/>
      <c r="Q268" s="86"/>
      <c r="R268" s="87"/>
      <c r="S268" s="88"/>
      <c r="T268" s="89"/>
      <c r="U268" s="90"/>
      <c r="V268" s="71">
        <f t="shared" si="2"/>
        <v>0</v>
      </c>
      <c r="W268" s="59">
        <f t="shared" si="11"/>
        <v>0</v>
      </c>
      <c r="X268" s="11">
        <f t="shared" si="3"/>
        <v>0</v>
      </c>
      <c r="Y268" s="13"/>
      <c r="Z268" s="13"/>
      <c r="AA268" s="13"/>
      <c r="AB268" s="13"/>
      <c r="AC268" s="13"/>
      <c r="AD268" s="13"/>
      <c r="AE268" s="13"/>
      <c r="AF268" s="13"/>
      <c r="AG268" s="13"/>
      <c r="AH268" s="13"/>
      <c r="AI268" s="13"/>
      <c r="AJ268" s="13"/>
      <c r="AK268" s="13"/>
      <c r="AL268" s="13"/>
      <c r="AM268" s="13"/>
      <c r="AN268" s="13"/>
      <c r="AO268" s="13"/>
      <c r="AP268" s="13"/>
      <c r="AQ268" s="13"/>
      <c r="AR268" s="13"/>
    </row>
    <row r="269" spans="1:44" s="11" customFormat="1" ht="15.75" hidden="1" x14ac:dyDescent="0.25">
      <c r="A269" s="315"/>
      <c r="B269" s="316"/>
      <c r="C269" s="316"/>
      <c r="D269" s="316"/>
      <c r="E269" s="60"/>
      <c r="F269" s="95"/>
      <c r="G269" s="94"/>
      <c r="H269" s="94"/>
      <c r="I269" s="94"/>
      <c r="J269" s="94"/>
      <c r="K269" s="82"/>
      <c r="L269" s="83"/>
      <c r="M269" s="84"/>
      <c r="N269" s="85"/>
      <c r="O269" s="86"/>
      <c r="P269" s="86"/>
      <c r="Q269" s="86"/>
      <c r="R269" s="87"/>
      <c r="S269" s="88"/>
      <c r="T269" s="89"/>
      <c r="U269" s="90"/>
      <c r="V269" s="71">
        <f t="shared" si="2"/>
        <v>0</v>
      </c>
      <c r="W269" s="59">
        <f t="shared" si="11"/>
        <v>0</v>
      </c>
      <c r="X269" s="11">
        <f t="shared" si="3"/>
        <v>0</v>
      </c>
      <c r="Y269" s="13"/>
      <c r="Z269" s="13"/>
      <c r="AA269" s="13"/>
      <c r="AB269" s="13"/>
      <c r="AC269" s="13"/>
      <c r="AD269" s="13"/>
      <c r="AE269" s="13"/>
      <c r="AF269" s="13"/>
      <c r="AG269" s="13"/>
      <c r="AH269" s="13"/>
      <c r="AI269" s="13"/>
      <c r="AJ269" s="13"/>
      <c r="AK269" s="13"/>
      <c r="AL269" s="13"/>
      <c r="AM269" s="13"/>
      <c r="AN269" s="13"/>
      <c r="AO269" s="13"/>
      <c r="AP269" s="13"/>
      <c r="AQ269" s="13"/>
      <c r="AR269" s="13"/>
    </row>
    <row r="270" spans="1:44" s="11" customFormat="1" ht="15.75" hidden="1" x14ac:dyDescent="0.25">
      <c r="A270" s="315"/>
      <c r="B270" s="316"/>
      <c r="C270" s="316"/>
      <c r="D270" s="316"/>
      <c r="E270" s="60"/>
      <c r="F270" s="95"/>
      <c r="G270" s="94"/>
      <c r="H270" s="94"/>
      <c r="I270" s="94"/>
      <c r="J270" s="94"/>
      <c r="K270" s="82"/>
      <c r="L270" s="83"/>
      <c r="M270" s="84"/>
      <c r="N270" s="85"/>
      <c r="O270" s="86"/>
      <c r="P270" s="86"/>
      <c r="Q270" s="86"/>
      <c r="R270" s="87"/>
      <c r="S270" s="88"/>
      <c r="T270" s="89"/>
      <c r="U270" s="90"/>
      <c r="V270" s="71">
        <f t="shared" si="2"/>
        <v>0</v>
      </c>
      <c r="W270" s="59">
        <f t="shared" si="11"/>
        <v>0</v>
      </c>
      <c r="X270" s="11">
        <f t="shared" si="3"/>
        <v>0</v>
      </c>
      <c r="Y270" s="13"/>
      <c r="Z270" s="13"/>
      <c r="AA270" s="13"/>
      <c r="AB270" s="13"/>
      <c r="AC270" s="13"/>
      <c r="AD270" s="13"/>
      <c r="AE270" s="13"/>
      <c r="AF270" s="13"/>
      <c r="AG270" s="13"/>
      <c r="AH270" s="13"/>
      <c r="AI270" s="13"/>
      <c r="AJ270" s="13"/>
      <c r="AK270" s="13"/>
      <c r="AL270" s="13"/>
      <c r="AM270" s="13"/>
      <c r="AN270" s="13"/>
      <c r="AO270" s="13"/>
      <c r="AP270" s="13"/>
      <c r="AQ270" s="13"/>
      <c r="AR270" s="13"/>
    </row>
    <row r="271" spans="1:44" s="11" customFormat="1" ht="15.75" hidden="1" x14ac:dyDescent="0.25">
      <c r="A271" s="315"/>
      <c r="B271" s="316"/>
      <c r="C271" s="316"/>
      <c r="D271" s="316"/>
      <c r="E271" s="60"/>
      <c r="F271" s="95"/>
      <c r="G271" s="94"/>
      <c r="H271" s="94"/>
      <c r="I271" s="94"/>
      <c r="J271" s="94"/>
      <c r="K271" s="82"/>
      <c r="L271" s="83"/>
      <c r="M271" s="84"/>
      <c r="N271" s="77"/>
      <c r="O271" s="78"/>
      <c r="P271" s="78"/>
      <c r="Q271" s="78"/>
      <c r="R271" s="79"/>
      <c r="S271" s="67"/>
      <c r="T271" s="69"/>
      <c r="U271" s="70"/>
      <c r="V271" s="71">
        <f t="shared" si="2"/>
        <v>0</v>
      </c>
      <c r="W271" s="59">
        <f t="shared" si="11"/>
        <v>0</v>
      </c>
      <c r="X271" s="11">
        <f t="shared" si="3"/>
        <v>0</v>
      </c>
      <c r="Y271" s="13"/>
      <c r="Z271" s="13"/>
      <c r="AA271" s="13"/>
      <c r="AB271" s="13"/>
      <c r="AC271" s="13"/>
      <c r="AD271" s="13"/>
      <c r="AE271" s="13"/>
      <c r="AF271" s="13"/>
      <c r="AG271" s="13"/>
      <c r="AH271" s="13"/>
      <c r="AI271" s="13"/>
      <c r="AJ271" s="13"/>
      <c r="AK271" s="13"/>
      <c r="AL271" s="13"/>
      <c r="AM271" s="13"/>
      <c r="AN271" s="13"/>
      <c r="AO271" s="13"/>
      <c r="AP271" s="13"/>
      <c r="AQ271" s="13"/>
      <c r="AR271" s="13"/>
    </row>
    <row r="272" spans="1:44" s="11" customFormat="1" ht="15.75" hidden="1" x14ac:dyDescent="0.25">
      <c r="A272" s="315"/>
      <c r="B272" s="316"/>
      <c r="C272" s="316"/>
      <c r="D272" s="316"/>
      <c r="E272" s="60"/>
      <c r="F272" s="95"/>
      <c r="G272" s="94"/>
      <c r="H272" s="94"/>
      <c r="I272" s="94"/>
      <c r="J272" s="94"/>
      <c r="K272" s="82"/>
      <c r="L272" s="83"/>
      <c r="M272" s="84"/>
      <c r="N272" s="85"/>
      <c r="O272" s="86"/>
      <c r="P272" s="86"/>
      <c r="Q272" s="86"/>
      <c r="R272" s="87"/>
      <c r="S272" s="88"/>
      <c r="T272" s="89"/>
      <c r="U272" s="90"/>
      <c r="V272" s="71">
        <f t="shared" si="2"/>
        <v>0</v>
      </c>
      <c r="W272" s="59">
        <f t="shared" si="11"/>
        <v>0</v>
      </c>
      <c r="X272" s="11">
        <f t="shared" si="3"/>
        <v>0</v>
      </c>
      <c r="Y272" s="13"/>
      <c r="Z272" s="13"/>
      <c r="AA272" s="13"/>
      <c r="AB272" s="13"/>
      <c r="AC272" s="13"/>
      <c r="AD272" s="13"/>
      <c r="AE272" s="13"/>
      <c r="AF272" s="13"/>
      <c r="AG272" s="13"/>
      <c r="AH272" s="13"/>
      <c r="AI272" s="13"/>
      <c r="AJ272" s="13"/>
      <c r="AK272" s="13"/>
      <c r="AL272" s="13"/>
      <c r="AM272" s="13"/>
      <c r="AN272" s="13"/>
      <c r="AO272" s="13"/>
      <c r="AP272" s="13"/>
      <c r="AQ272" s="13"/>
      <c r="AR272" s="13"/>
    </row>
    <row r="273" spans="1:44" s="11" customFormat="1" ht="15.75" hidden="1" x14ac:dyDescent="0.25">
      <c r="A273" s="315"/>
      <c r="B273" s="316"/>
      <c r="C273" s="316"/>
      <c r="D273" s="316"/>
      <c r="E273" s="60"/>
      <c r="F273" s="95"/>
      <c r="G273" s="94"/>
      <c r="H273" s="94"/>
      <c r="I273" s="94"/>
      <c r="J273" s="94"/>
      <c r="K273" s="82"/>
      <c r="L273" s="83"/>
      <c r="M273" s="84"/>
      <c r="N273" s="85"/>
      <c r="O273" s="86"/>
      <c r="P273" s="86"/>
      <c r="Q273" s="86"/>
      <c r="R273" s="87"/>
      <c r="S273" s="88"/>
      <c r="T273" s="89"/>
      <c r="U273" s="90"/>
      <c r="V273" s="71">
        <f t="shared" si="2"/>
        <v>0</v>
      </c>
      <c r="W273" s="59">
        <f t="shared" si="11"/>
        <v>0</v>
      </c>
      <c r="X273" s="11">
        <f t="shared" si="3"/>
        <v>0</v>
      </c>
      <c r="Y273" s="13"/>
      <c r="Z273" s="13"/>
      <c r="AA273" s="13"/>
      <c r="AB273" s="13"/>
      <c r="AC273" s="13"/>
      <c r="AD273" s="13"/>
      <c r="AE273" s="13"/>
      <c r="AF273" s="13"/>
      <c r="AG273" s="13"/>
      <c r="AH273" s="13"/>
      <c r="AI273" s="13"/>
      <c r="AJ273" s="13"/>
      <c r="AK273" s="13"/>
      <c r="AL273" s="13"/>
      <c r="AM273" s="13"/>
      <c r="AN273" s="13"/>
      <c r="AO273" s="13"/>
      <c r="AP273" s="13"/>
      <c r="AQ273" s="13"/>
      <c r="AR273" s="13"/>
    </row>
    <row r="274" spans="1:44" s="11" customFormat="1" ht="15.75" hidden="1" x14ac:dyDescent="0.25">
      <c r="A274" s="315"/>
      <c r="B274" s="316"/>
      <c r="C274" s="316"/>
      <c r="D274" s="316"/>
      <c r="E274" s="60"/>
      <c r="F274" s="95"/>
      <c r="G274" s="94"/>
      <c r="H274" s="94"/>
      <c r="I274" s="94"/>
      <c r="J274" s="94"/>
      <c r="K274" s="82"/>
      <c r="L274" s="83"/>
      <c r="M274" s="84"/>
      <c r="N274" s="85"/>
      <c r="O274" s="86"/>
      <c r="P274" s="86"/>
      <c r="Q274" s="86"/>
      <c r="R274" s="87"/>
      <c r="S274" s="88"/>
      <c r="T274" s="89"/>
      <c r="U274" s="90"/>
      <c r="V274" s="71">
        <f t="shared" si="2"/>
        <v>0</v>
      </c>
      <c r="W274" s="59">
        <f t="shared" si="11"/>
        <v>0</v>
      </c>
      <c r="X274" s="11">
        <f t="shared" si="3"/>
        <v>0</v>
      </c>
      <c r="Y274" s="13"/>
      <c r="Z274" s="13"/>
      <c r="AA274" s="13"/>
      <c r="AB274" s="13"/>
      <c r="AC274" s="13"/>
      <c r="AD274" s="13"/>
      <c r="AE274" s="13"/>
      <c r="AF274" s="13"/>
      <c r="AG274" s="13"/>
      <c r="AH274" s="13"/>
      <c r="AI274" s="13"/>
      <c r="AJ274" s="13"/>
      <c r="AK274" s="13"/>
      <c r="AL274" s="13"/>
      <c r="AM274" s="13"/>
      <c r="AN274" s="13"/>
      <c r="AO274" s="13"/>
      <c r="AP274" s="13"/>
      <c r="AQ274" s="13"/>
      <c r="AR274" s="13"/>
    </row>
    <row r="275" spans="1:44" s="11" customFormat="1" ht="15.75" hidden="1" x14ac:dyDescent="0.25">
      <c r="A275" s="315"/>
      <c r="B275" s="316"/>
      <c r="C275" s="316"/>
      <c r="D275" s="316"/>
      <c r="E275" s="60"/>
      <c r="F275" s="95"/>
      <c r="G275" s="94"/>
      <c r="H275" s="94"/>
      <c r="I275" s="94"/>
      <c r="J275" s="94"/>
      <c r="K275" s="82"/>
      <c r="L275" s="83"/>
      <c r="M275" s="84"/>
      <c r="N275" s="85"/>
      <c r="O275" s="86"/>
      <c r="P275" s="86"/>
      <c r="Q275" s="86"/>
      <c r="R275" s="86"/>
      <c r="S275" s="87"/>
      <c r="T275" s="89"/>
      <c r="U275" s="90"/>
      <c r="V275" s="71">
        <f t="shared" si="2"/>
        <v>0</v>
      </c>
      <c r="W275" s="59">
        <f t="shared" si="11"/>
        <v>0</v>
      </c>
      <c r="X275" s="11">
        <f t="shared" si="3"/>
        <v>0</v>
      </c>
      <c r="Y275" s="13"/>
      <c r="Z275" s="13"/>
      <c r="AA275" s="13"/>
      <c r="AB275" s="13"/>
      <c r="AC275" s="13"/>
      <c r="AD275" s="13"/>
      <c r="AE275" s="13"/>
      <c r="AF275" s="13"/>
      <c r="AG275" s="13"/>
      <c r="AH275" s="13"/>
      <c r="AI275" s="13"/>
      <c r="AJ275" s="13"/>
      <c r="AK275" s="13"/>
      <c r="AL275" s="13"/>
      <c r="AM275" s="13"/>
      <c r="AN275" s="13"/>
      <c r="AO275" s="13"/>
      <c r="AP275" s="13"/>
      <c r="AQ275" s="13"/>
      <c r="AR275" s="13"/>
    </row>
    <row r="276" spans="1:44" s="11" customFormat="1" ht="15.75" hidden="1" x14ac:dyDescent="0.25">
      <c r="A276" s="315"/>
      <c r="B276" s="316"/>
      <c r="C276" s="316"/>
      <c r="D276" s="316"/>
      <c r="E276" s="60"/>
      <c r="F276" s="95"/>
      <c r="G276" s="94"/>
      <c r="H276" s="94"/>
      <c r="I276" s="94"/>
      <c r="J276" s="94"/>
      <c r="K276" s="82"/>
      <c r="L276" s="83"/>
      <c r="M276" s="84"/>
      <c r="N276" s="85"/>
      <c r="O276" s="86"/>
      <c r="P276" s="226"/>
      <c r="Q276" s="86"/>
      <c r="R276" s="86"/>
      <c r="S276" s="87"/>
      <c r="T276" s="89"/>
      <c r="U276" s="90"/>
      <c r="V276" s="71">
        <f t="shared" ref="V276:V277" si="12">SUM(N276:U276)</f>
        <v>0</v>
      </c>
      <c r="W276" s="59">
        <f t="shared" si="11"/>
        <v>0</v>
      </c>
      <c r="X276" s="11">
        <f t="shared" ref="X276:X277" si="13">IF(E276="o",0,SUM(N276:U276))</f>
        <v>0</v>
      </c>
      <c r="Y276" s="13"/>
      <c r="Z276" s="13"/>
      <c r="AA276" s="13"/>
      <c r="AB276" s="13"/>
      <c r="AC276" s="13"/>
      <c r="AD276" s="13"/>
      <c r="AE276" s="13"/>
      <c r="AF276" s="13"/>
      <c r="AG276" s="13"/>
      <c r="AH276" s="13"/>
      <c r="AI276" s="13"/>
      <c r="AJ276" s="13"/>
      <c r="AK276" s="13"/>
      <c r="AL276" s="13"/>
      <c r="AM276" s="13"/>
      <c r="AN276" s="13"/>
      <c r="AO276" s="13"/>
      <c r="AP276" s="13"/>
      <c r="AQ276" s="13"/>
      <c r="AR276" s="13"/>
    </row>
    <row r="277" spans="1:44" s="11" customFormat="1" ht="16.5" hidden="1" thickBot="1" x14ac:dyDescent="0.3">
      <c r="A277" s="341"/>
      <c r="B277" s="342"/>
      <c r="C277" s="342"/>
      <c r="D277" s="342"/>
      <c r="E277" s="235"/>
      <c r="F277" s="236"/>
      <c r="G277" s="237"/>
      <c r="H277" s="237"/>
      <c r="I277" s="237"/>
      <c r="J277" s="99"/>
      <c r="K277" s="100"/>
      <c r="L277" s="101"/>
      <c r="M277" s="102"/>
      <c r="N277" s="221"/>
      <c r="O277" s="88"/>
      <c r="P277" s="89"/>
      <c r="Q277" s="86"/>
      <c r="R277" s="87"/>
      <c r="S277" s="103"/>
      <c r="T277" s="89"/>
      <c r="U277" s="90"/>
      <c r="V277" s="222">
        <f t="shared" si="12"/>
        <v>0</v>
      </c>
      <c r="W277" s="223">
        <f t="shared" si="11"/>
        <v>0</v>
      </c>
      <c r="X277" s="11">
        <f t="shared" si="13"/>
        <v>0</v>
      </c>
      <c r="Y277" s="13"/>
      <c r="Z277" s="13"/>
      <c r="AA277" s="13"/>
      <c r="AB277" s="13"/>
      <c r="AC277" s="13"/>
      <c r="AD277" s="13"/>
      <c r="AE277" s="13"/>
      <c r="AF277" s="13"/>
      <c r="AG277" s="13"/>
      <c r="AH277" s="13"/>
      <c r="AI277" s="13"/>
      <c r="AJ277" s="13"/>
      <c r="AK277" s="13"/>
      <c r="AL277" s="13"/>
      <c r="AM277" s="13"/>
      <c r="AN277" s="13"/>
      <c r="AO277" s="13"/>
      <c r="AP277" s="13"/>
      <c r="AQ277" s="13"/>
      <c r="AR277" s="13"/>
    </row>
    <row r="278" spans="1:44" s="11" customFormat="1" ht="16.5" thickBot="1" x14ac:dyDescent="0.3">
      <c r="A278" s="343" t="s">
        <v>23</v>
      </c>
      <c r="B278" s="344"/>
      <c r="C278" s="344"/>
      <c r="D278" s="344"/>
      <c r="E278" s="344"/>
      <c r="F278" s="344"/>
      <c r="G278" s="344"/>
      <c r="H278" s="344"/>
      <c r="I278" s="345"/>
      <c r="J278" s="215"/>
      <c r="K278" s="216"/>
      <c r="L278" s="216"/>
      <c r="M278" s="220"/>
      <c r="N278" s="228">
        <f t="shared" ref="N278:X278" si="14">SUM(N22:N277)</f>
        <v>0</v>
      </c>
      <c r="O278" s="104">
        <f t="shared" si="14"/>
        <v>0</v>
      </c>
      <c r="P278" s="229">
        <f t="shared" si="14"/>
        <v>0</v>
      </c>
      <c r="Q278" s="228">
        <f t="shared" si="14"/>
        <v>0</v>
      </c>
      <c r="R278" s="104">
        <f t="shared" si="14"/>
        <v>0</v>
      </c>
      <c r="S278" s="229">
        <f t="shared" si="14"/>
        <v>0</v>
      </c>
      <c r="T278" s="104">
        <f t="shared" si="14"/>
        <v>0</v>
      </c>
      <c r="U278" s="104">
        <f t="shared" si="14"/>
        <v>0</v>
      </c>
      <c r="V278" s="227">
        <f t="shared" si="14"/>
        <v>0</v>
      </c>
      <c r="W278" s="224">
        <f t="shared" si="14"/>
        <v>0</v>
      </c>
      <c r="X278" s="11">
        <f t="shared" si="14"/>
        <v>0</v>
      </c>
      <c r="Y278" s="13"/>
      <c r="Z278" s="13"/>
      <c r="AA278" s="13"/>
      <c r="AB278" s="13"/>
      <c r="AC278" s="13"/>
      <c r="AD278" s="13"/>
      <c r="AE278" s="13"/>
      <c r="AF278" s="13"/>
      <c r="AG278" s="13"/>
      <c r="AH278" s="13"/>
      <c r="AI278" s="13"/>
      <c r="AJ278" s="13"/>
      <c r="AK278" s="13"/>
      <c r="AL278" s="13"/>
      <c r="AM278" s="13"/>
      <c r="AN278" s="13"/>
      <c r="AO278" s="13"/>
      <c r="AP278" s="13"/>
      <c r="AQ278" s="13"/>
      <c r="AR278" s="13"/>
    </row>
    <row r="279" spans="1:44" s="11" customFormat="1" ht="87.95" customHeight="1" x14ac:dyDescent="0.25">
      <c r="A279" s="317" t="s">
        <v>107</v>
      </c>
      <c r="B279" s="318"/>
      <c r="C279" s="318"/>
      <c r="D279" s="318"/>
      <c r="E279" s="318"/>
      <c r="F279" s="318"/>
      <c r="G279" s="318"/>
      <c r="H279" s="318"/>
      <c r="I279" s="318"/>
      <c r="J279" s="318"/>
      <c r="K279" s="318"/>
      <c r="L279" s="318"/>
      <c r="M279" s="318"/>
      <c r="N279" s="319"/>
      <c r="O279" s="319"/>
      <c r="P279" s="319"/>
      <c r="Q279" s="319"/>
      <c r="R279" s="319"/>
      <c r="S279" s="319"/>
      <c r="T279" s="319"/>
      <c r="U279" s="319"/>
      <c r="V279" s="319"/>
      <c r="W279" s="320"/>
      <c r="Y279" s="13"/>
      <c r="Z279" s="13"/>
      <c r="AA279" s="13"/>
      <c r="AB279" s="13"/>
      <c r="AC279" s="13"/>
      <c r="AD279" s="13"/>
      <c r="AE279" s="13"/>
      <c r="AF279" s="13"/>
      <c r="AG279" s="13"/>
      <c r="AH279" s="13"/>
      <c r="AI279" s="13"/>
      <c r="AJ279" s="13"/>
      <c r="AK279" s="13"/>
      <c r="AL279" s="13"/>
      <c r="AM279" s="13"/>
      <c r="AN279" s="13"/>
      <c r="AO279" s="13"/>
      <c r="AP279" s="13"/>
      <c r="AQ279" s="13"/>
      <c r="AR279" s="13"/>
    </row>
    <row r="280" spans="1:44" s="11" customFormat="1" ht="16.5" thickBot="1" x14ac:dyDescent="0.3">
      <c r="A280" s="105"/>
      <c r="B280" s="106"/>
      <c r="C280" s="106"/>
      <c r="D280" s="106"/>
      <c r="E280" s="106"/>
      <c r="F280" s="106"/>
      <c r="G280" s="106"/>
      <c r="H280" s="106"/>
      <c r="I280" s="106"/>
      <c r="J280" s="106"/>
      <c r="K280" s="106"/>
      <c r="L280" s="106"/>
      <c r="M280" s="106"/>
      <c r="N280" s="106"/>
      <c r="O280" s="106"/>
      <c r="P280" s="106"/>
      <c r="Q280" s="106"/>
      <c r="R280" s="106"/>
      <c r="S280" s="106"/>
      <c r="T280" s="106"/>
      <c r="U280" s="106"/>
      <c r="V280" s="106"/>
      <c r="W280" s="106"/>
      <c r="Y280" s="13"/>
      <c r="Z280" s="13"/>
      <c r="AA280" s="13"/>
      <c r="AB280" s="13"/>
      <c r="AC280" s="13"/>
      <c r="AD280" s="13"/>
      <c r="AE280" s="13"/>
      <c r="AF280" s="13"/>
      <c r="AG280" s="13"/>
      <c r="AH280" s="13"/>
      <c r="AI280" s="13"/>
      <c r="AJ280" s="13"/>
      <c r="AK280" s="13"/>
      <c r="AL280" s="13"/>
      <c r="AM280" s="13"/>
      <c r="AN280" s="13"/>
      <c r="AO280" s="13"/>
      <c r="AP280" s="13"/>
      <c r="AQ280" s="13"/>
      <c r="AR280" s="13"/>
    </row>
    <row r="281" spans="1:44" s="11" customFormat="1" ht="15.75" x14ac:dyDescent="0.25">
      <c r="A281" s="321" t="s">
        <v>24</v>
      </c>
      <c r="B281" s="322"/>
      <c r="C281" s="322"/>
      <c r="D281" s="322"/>
      <c r="E281" s="322"/>
      <c r="F281" s="322"/>
      <c r="G281" s="322"/>
      <c r="H281" s="322"/>
      <c r="I281" s="322"/>
      <c r="J281" s="322"/>
      <c r="K281" s="322"/>
      <c r="L281" s="322"/>
      <c r="M281" s="322"/>
      <c r="N281" s="322"/>
      <c r="O281" s="322"/>
      <c r="P281" s="322"/>
      <c r="Q281" s="322"/>
      <c r="R281" s="322"/>
      <c r="S281" s="322"/>
      <c r="T281" s="322"/>
      <c r="U281" s="322"/>
      <c r="V281" s="322"/>
      <c r="W281" s="323"/>
      <c r="Y281" s="13"/>
      <c r="Z281" s="13"/>
      <c r="AA281" s="13"/>
      <c r="AB281" s="13"/>
      <c r="AC281" s="13"/>
      <c r="AD281" s="13"/>
      <c r="AE281" s="13"/>
      <c r="AF281" s="13"/>
      <c r="AG281" s="13"/>
      <c r="AH281" s="13"/>
      <c r="AI281" s="13"/>
      <c r="AJ281" s="13"/>
      <c r="AK281" s="13"/>
      <c r="AL281" s="13"/>
      <c r="AM281" s="13"/>
      <c r="AN281" s="13"/>
      <c r="AO281" s="13"/>
      <c r="AP281" s="13"/>
      <c r="AQ281" s="13"/>
      <c r="AR281" s="13"/>
    </row>
    <row r="282" spans="1:44" s="11" customFormat="1" ht="15" customHeight="1" x14ac:dyDescent="0.25">
      <c r="A282" s="324"/>
      <c r="B282" s="325"/>
      <c r="C282" s="325"/>
      <c r="D282" s="325"/>
      <c r="E282" s="325"/>
      <c r="F282" s="325"/>
      <c r="G282" s="325"/>
      <c r="H282" s="325"/>
      <c r="I282" s="325"/>
      <c r="J282" s="325"/>
      <c r="K282" s="325"/>
      <c r="L282" s="325"/>
      <c r="M282" s="325"/>
      <c r="N282" s="325"/>
      <c r="O282" s="325"/>
      <c r="P282" s="325"/>
      <c r="Q282" s="325"/>
      <c r="R282" s="325"/>
      <c r="S282" s="325"/>
      <c r="T282" s="325"/>
      <c r="U282" s="325"/>
      <c r="V282" s="325"/>
      <c r="W282" s="326"/>
      <c r="Y282" s="13"/>
      <c r="Z282" s="13"/>
      <c r="AA282" s="13"/>
      <c r="AB282" s="13"/>
      <c r="AC282" s="13"/>
      <c r="AD282" s="13"/>
      <c r="AE282" s="13"/>
      <c r="AF282" s="13"/>
      <c r="AG282" s="13"/>
      <c r="AH282" s="13"/>
      <c r="AI282" s="13"/>
      <c r="AJ282" s="13"/>
      <c r="AK282" s="13"/>
      <c r="AL282" s="13"/>
      <c r="AM282" s="13"/>
      <c r="AN282" s="13"/>
      <c r="AO282" s="13"/>
      <c r="AP282" s="13"/>
      <c r="AQ282" s="13"/>
      <c r="AR282" s="13"/>
    </row>
    <row r="283" spans="1:44" s="11" customFormat="1" ht="15" customHeight="1" x14ac:dyDescent="0.25">
      <c r="A283" s="327"/>
      <c r="B283" s="328"/>
      <c r="C283" s="328"/>
      <c r="D283" s="328"/>
      <c r="E283" s="328"/>
      <c r="F283" s="328"/>
      <c r="G283" s="328"/>
      <c r="H283" s="328"/>
      <c r="I283" s="328"/>
      <c r="J283" s="328"/>
      <c r="K283" s="328"/>
      <c r="L283" s="328"/>
      <c r="M283" s="328"/>
      <c r="N283" s="328"/>
      <c r="O283" s="328"/>
      <c r="P283" s="328"/>
      <c r="Q283" s="328"/>
      <c r="R283" s="328"/>
      <c r="S283" s="328"/>
      <c r="T283" s="328"/>
      <c r="U283" s="328"/>
      <c r="V283" s="328"/>
      <c r="W283" s="329"/>
      <c r="Y283" s="13"/>
      <c r="Z283" s="13"/>
      <c r="AA283" s="13"/>
      <c r="AB283" s="13"/>
      <c r="AC283" s="13"/>
      <c r="AD283" s="13"/>
      <c r="AE283" s="13"/>
      <c r="AF283" s="13"/>
      <c r="AG283" s="13"/>
      <c r="AH283" s="13"/>
      <c r="AI283" s="13"/>
      <c r="AJ283" s="13"/>
      <c r="AK283" s="13"/>
      <c r="AL283" s="13"/>
      <c r="AM283" s="13"/>
      <c r="AN283" s="13"/>
      <c r="AO283" s="13"/>
      <c r="AP283" s="13"/>
      <c r="AQ283" s="13"/>
      <c r="AR283" s="13"/>
    </row>
    <row r="284" spans="1:44" s="11" customFormat="1" ht="35.25" customHeight="1" x14ac:dyDescent="0.25">
      <c r="A284" s="327"/>
      <c r="B284" s="328"/>
      <c r="C284" s="328"/>
      <c r="D284" s="328"/>
      <c r="E284" s="328"/>
      <c r="F284" s="328"/>
      <c r="G284" s="328"/>
      <c r="H284" s="328"/>
      <c r="I284" s="328"/>
      <c r="J284" s="328"/>
      <c r="K284" s="328"/>
      <c r="L284" s="328"/>
      <c r="M284" s="328"/>
      <c r="N284" s="328"/>
      <c r="O284" s="328"/>
      <c r="P284" s="328"/>
      <c r="Q284" s="328"/>
      <c r="R284" s="328"/>
      <c r="S284" s="328"/>
      <c r="T284" s="328"/>
      <c r="U284" s="328"/>
      <c r="V284" s="328"/>
      <c r="W284" s="329"/>
      <c r="Y284" s="13"/>
      <c r="Z284" s="13"/>
      <c r="AA284" s="13"/>
      <c r="AB284" s="13"/>
      <c r="AC284" s="13"/>
      <c r="AD284" s="13"/>
      <c r="AE284" s="13"/>
      <c r="AF284" s="13"/>
      <c r="AG284" s="13"/>
      <c r="AH284" s="13"/>
      <c r="AI284" s="13"/>
      <c r="AJ284" s="13"/>
      <c r="AK284" s="13"/>
      <c r="AL284" s="13"/>
      <c r="AM284" s="13"/>
      <c r="AN284" s="13"/>
      <c r="AO284" s="13"/>
      <c r="AP284" s="13"/>
      <c r="AQ284" s="13"/>
      <c r="AR284" s="13"/>
    </row>
    <row r="285" spans="1:44" s="11" customFormat="1" ht="15" customHeight="1" x14ac:dyDescent="0.25">
      <c r="A285" s="327"/>
      <c r="B285" s="328"/>
      <c r="C285" s="328"/>
      <c r="D285" s="328"/>
      <c r="E285" s="328"/>
      <c r="F285" s="328"/>
      <c r="G285" s="328"/>
      <c r="H285" s="328"/>
      <c r="I285" s="328"/>
      <c r="J285" s="328"/>
      <c r="K285" s="328"/>
      <c r="L285" s="328"/>
      <c r="M285" s="328"/>
      <c r="N285" s="328"/>
      <c r="O285" s="328"/>
      <c r="P285" s="328"/>
      <c r="Q285" s="328"/>
      <c r="R285" s="328"/>
      <c r="S285" s="328"/>
      <c r="T285" s="328"/>
      <c r="U285" s="328"/>
      <c r="V285" s="328"/>
      <c r="W285" s="329"/>
      <c r="Y285" s="13"/>
      <c r="Z285" s="13"/>
      <c r="AA285" s="13"/>
      <c r="AB285" s="13"/>
      <c r="AC285" s="13"/>
      <c r="AD285" s="13"/>
      <c r="AE285" s="13"/>
      <c r="AF285" s="13"/>
      <c r="AG285" s="13"/>
      <c r="AH285" s="13"/>
      <c r="AI285" s="13"/>
      <c r="AJ285" s="13"/>
      <c r="AK285" s="13"/>
      <c r="AL285" s="13"/>
      <c r="AM285" s="13"/>
      <c r="AN285" s="13"/>
      <c r="AO285" s="13"/>
      <c r="AP285" s="13"/>
      <c r="AQ285" s="13"/>
      <c r="AR285" s="13"/>
    </row>
    <row r="286" spans="1:44" s="11" customFormat="1" ht="15" customHeight="1" x14ac:dyDescent="0.25">
      <c r="A286" s="327"/>
      <c r="B286" s="328"/>
      <c r="C286" s="328"/>
      <c r="D286" s="328"/>
      <c r="E286" s="328"/>
      <c r="F286" s="328"/>
      <c r="G286" s="328"/>
      <c r="H286" s="328"/>
      <c r="I286" s="328"/>
      <c r="J286" s="328"/>
      <c r="K286" s="328"/>
      <c r="L286" s="328"/>
      <c r="M286" s="328"/>
      <c r="N286" s="328"/>
      <c r="O286" s="328"/>
      <c r="P286" s="328"/>
      <c r="Q286" s="328"/>
      <c r="R286" s="328"/>
      <c r="S286" s="328"/>
      <c r="T286" s="328"/>
      <c r="U286" s="328"/>
      <c r="V286" s="328"/>
      <c r="W286" s="329"/>
      <c r="Y286" s="13"/>
      <c r="Z286" s="13"/>
      <c r="AA286" s="13"/>
      <c r="AB286" s="13"/>
      <c r="AC286" s="13"/>
      <c r="AD286" s="13"/>
      <c r="AE286" s="13"/>
      <c r="AF286" s="13"/>
      <c r="AG286" s="13"/>
      <c r="AH286" s="13"/>
      <c r="AI286" s="13"/>
      <c r="AJ286" s="13"/>
      <c r="AK286" s="13"/>
      <c r="AL286" s="13"/>
      <c r="AM286" s="13"/>
      <c r="AN286" s="13"/>
      <c r="AO286" s="13"/>
      <c r="AP286" s="13"/>
      <c r="AQ286" s="13"/>
      <c r="AR286" s="13"/>
    </row>
    <row r="287" spans="1:44" s="11" customFormat="1" ht="15" customHeight="1" x14ac:dyDescent="0.25">
      <c r="A287" s="327"/>
      <c r="B287" s="328"/>
      <c r="C287" s="328"/>
      <c r="D287" s="328"/>
      <c r="E287" s="328"/>
      <c r="F287" s="328"/>
      <c r="G287" s="328"/>
      <c r="H287" s="328"/>
      <c r="I287" s="328"/>
      <c r="J287" s="328"/>
      <c r="K287" s="328"/>
      <c r="L287" s="328"/>
      <c r="M287" s="328"/>
      <c r="N287" s="328"/>
      <c r="O287" s="328"/>
      <c r="P287" s="328"/>
      <c r="Q287" s="328"/>
      <c r="R287" s="328"/>
      <c r="S287" s="328"/>
      <c r="T287" s="328"/>
      <c r="U287" s="328"/>
      <c r="V287" s="328"/>
      <c r="W287" s="329"/>
      <c r="Y287" s="13"/>
      <c r="Z287" s="13"/>
      <c r="AA287" s="13"/>
      <c r="AB287" s="13"/>
      <c r="AC287" s="13"/>
      <c r="AD287" s="13"/>
      <c r="AE287" s="13"/>
      <c r="AF287" s="13"/>
      <c r="AG287" s="13"/>
      <c r="AH287" s="13"/>
      <c r="AI287" s="13"/>
      <c r="AJ287" s="13"/>
      <c r="AK287" s="13"/>
      <c r="AL287" s="13"/>
      <c r="AM287" s="13"/>
      <c r="AN287" s="13"/>
      <c r="AO287" s="13"/>
      <c r="AP287" s="13"/>
      <c r="AQ287" s="13"/>
      <c r="AR287" s="13"/>
    </row>
    <row r="288" spans="1:44" s="11" customFormat="1" ht="15" customHeight="1" x14ac:dyDescent="0.25">
      <c r="A288" s="327"/>
      <c r="B288" s="328"/>
      <c r="C288" s="328"/>
      <c r="D288" s="328"/>
      <c r="E288" s="328"/>
      <c r="F288" s="328"/>
      <c r="G288" s="328"/>
      <c r="H288" s="328"/>
      <c r="I288" s="328"/>
      <c r="J288" s="328"/>
      <c r="K288" s="328"/>
      <c r="L288" s="328"/>
      <c r="M288" s="328"/>
      <c r="N288" s="328"/>
      <c r="O288" s="328"/>
      <c r="P288" s="328"/>
      <c r="Q288" s="328"/>
      <c r="R288" s="328"/>
      <c r="S288" s="328"/>
      <c r="T288" s="328"/>
      <c r="U288" s="328"/>
      <c r="V288" s="328"/>
      <c r="W288" s="329"/>
      <c r="Y288" s="13"/>
      <c r="Z288" s="13"/>
      <c r="AA288" s="13"/>
      <c r="AB288" s="13"/>
      <c r="AC288" s="13"/>
      <c r="AD288" s="13"/>
      <c r="AE288" s="13"/>
      <c r="AF288" s="13"/>
      <c r="AG288" s="13"/>
      <c r="AH288" s="13"/>
      <c r="AI288" s="13"/>
      <c r="AJ288" s="13"/>
      <c r="AK288" s="13"/>
      <c r="AL288" s="13"/>
      <c r="AM288" s="13"/>
      <c r="AN288" s="13"/>
      <c r="AO288" s="13"/>
      <c r="AP288" s="13"/>
      <c r="AQ288" s="13"/>
      <c r="AR288" s="13"/>
    </row>
    <row r="289" spans="1:44" s="11" customFormat="1" ht="15" customHeight="1" x14ac:dyDescent="0.25">
      <c r="A289" s="327"/>
      <c r="B289" s="328"/>
      <c r="C289" s="328"/>
      <c r="D289" s="328"/>
      <c r="E289" s="328"/>
      <c r="F289" s="328"/>
      <c r="G289" s="328"/>
      <c r="H289" s="328"/>
      <c r="I289" s="328"/>
      <c r="J289" s="328"/>
      <c r="K289" s="328"/>
      <c r="L289" s="328"/>
      <c r="M289" s="328"/>
      <c r="N289" s="328"/>
      <c r="O289" s="328"/>
      <c r="P289" s="328"/>
      <c r="Q289" s="328"/>
      <c r="R289" s="328"/>
      <c r="S289" s="328"/>
      <c r="T289" s="328"/>
      <c r="U289" s="328"/>
      <c r="V289" s="328"/>
      <c r="W289" s="329"/>
      <c r="Y289" s="13"/>
      <c r="Z289" s="13"/>
      <c r="AA289" s="13"/>
      <c r="AB289" s="13"/>
      <c r="AC289" s="13"/>
      <c r="AD289" s="13"/>
      <c r="AE289" s="13"/>
      <c r="AF289" s="13"/>
      <c r="AG289" s="13"/>
      <c r="AH289" s="13"/>
      <c r="AI289" s="13"/>
      <c r="AJ289" s="13"/>
      <c r="AK289" s="13"/>
      <c r="AL289" s="13"/>
      <c r="AM289" s="13"/>
      <c r="AN289" s="13"/>
      <c r="AO289" s="13"/>
      <c r="AP289" s="13"/>
      <c r="AQ289" s="13"/>
      <c r="AR289" s="13"/>
    </row>
    <row r="290" spans="1:44" s="11" customFormat="1" ht="15" customHeight="1" thickBot="1" x14ac:dyDescent="0.3">
      <c r="A290" s="330"/>
      <c r="B290" s="331"/>
      <c r="C290" s="331"/>
      <c r="D290" s="331"/>
      <c r="E290" s="331"/>
      <c r="F290" s="331"/>
      <c r="G290" s="331"/>
      <c r="H290" s="331"/>
      <c r="I290" s="331"/>
      <c r="J290" s="331"/>
      <c r="K290" s="331"/>
      <c r="L290" s="331"/>
      <c r="M290" s="331"/>
      <c r="N290" s="331"/>
      <c r="O290" s="331"/>
      <c r="P290" s="331"/>
      <c r="Q290" s="331"/>
      <c r="R290" s="331"/>
      <c r="S290" s="331"/>
      <c r="T290" s="331"/>
      <c r="U290" s="331"/>
      <c r="V290" s="331"/>
      <c r="W290" s="332"/>
      <c r="Y290" s="13"/>
      <c r="Z290" s="13"/>
      <c r="AA290" s="13"/>
      <c r="AB290" s="13"/>
      <c r="AC290" s="13"/>
      <c r="AD290" s="13"/>
      <c r="AE290" s="13"/>
      <c r="AF290" s="13"/>
      <c r="AG290" s="13"/>
      <c r="AH290" s="13"/>
      <c r="AI290" s="13"/>
      <c r="AJ290" s="13"/>
      <c r="AK290" s="13"/>
      <c r="AL290" s="13"/>
      <c r="AM290" s="13"/>
      <c r="AN290" s="13"/>
      <c r="AO290" s="13"/>
      <c r="AP290" s="13"/>
      <c r="AQ290" s="13"/>
      <c r="AR290" s="13"/>
    </row>
    <row r="291" spans="1:44" s="11" customFormat="1" ht="15" customHeight="1" thickBot="1" x14ac:dyDescent="0.3">
      <c r="H291" s="12"/>
      <c r="I291" s="12"/>
      <c r="J291" s="12"/>
      <c r="S291" s="12"/>
      <c r="T291" s="12"/>
      <c r="U291" s="12"/>
      <c r="Y291" s="13"/>
      <c r="Z291" s="13"/>
      <c r="AA291" s="13"/>
      <c r="AB291" s="13"/>
      <c r="AC291" s="13"/>
      <c r="AD291" s="13"/>
      <c r="AE291" s="13"/>
      <c r="AF291" s="13"/>
      <c r="AG291" s="13"/>
      <c r="AH291" s="13"/>
      <c r="AI291" s="13"/>
      <c r="AJ291" s="13"/>
      <c r="AK291" s="13"/>
      <c r="AL291" s="13"/>
      <c r="AM291" s="13"/>
      <c r="AN291" s="13"/>
      <c r="AO291" s="13"/>
      <c r="AP291" s="13"/>
      <c r="AQ291" s="13"/>
      <c r="AR291" s="13"/>
    </row>
    <row r="292" spans="1:44" s="11" customFormat="1" ht="16.5" thickBot="1" x14ac:dyDescent="0.3">
      <c r="A292" s="333" t="s">
        <v>25</v>
      </c>
      <c r="B292" s="334"/>
      <c r="C292" s="334"/>
      <c r="D292" s="334"/>
      <c r="E292" s="334"/>
      <c r="F292" s="335"/>
      <c r="G292" s="107"/>
      <c r="H292" s="107"/>
      <c r="I292" s="107"/>
      <c r="J292" s="107"/>
      <c r="K292" s="107"/>
      <c r="L292" s="107"/>
      <c r="M292" s="107"/>
      <c r="N292" s="107"/>
      <c r="O292" s="107"/>
      <c r="P292" s="107"/>
      <c r="Q292" s="107"/>
      <c r="R292" s="107"/>
      <c r="Y292" s="13"/>
      <c r="Z292" s="13"/>
      <c r="AA292" s="13"/>
      <c r="AB292" s="13"/>
      <c r="AC292" s="13"/>
      <c r="AD292" s="13"/>
      <c r="AE292" s="13"/>
      <c r="AF292" s="13"/>
      <c r="AG292" s="13"/>
      <c r="AH292" s="13"/>
      <c r="AI292" s="13"/>
      <c r="AJ292" s="13"/>
      <c r="AK292" s="13"/>
      <c r="AL292" s="13"/>
      <c r="AM292" s="13"/>
      <c r="AN292" s="13"/>
      <c r="AO292" s="13"/>
      <c r="AP292" s="13"/>
      <c r="AQ292" s="13"/>
      <c r="AR292" s="13"/>
    </row>
    <row r="293" spans="1:44" s="11" customFormat="1" ht="32.25" thickBot="1" x14ac:dyDescent="0.3">
      <c r="A293" s="108"/>
      <c r="B293" s="109"/>
      <c r="C293" s="36" t="s">
        <v>26</v>
      </c>
      <c r="D293" s="36" t="s">
        <v>27</v>
      </c>
      <c r="E293" s="36" t="s">
        <v>86</v>
      </c>
      <c r="F293" s="110"/>
      <c r="Y293" s="13"/>
      <c r="Z293" s="13"/>
      <c r="AA293" s="13"/>
      <c r="AB293" s="13"/>
      <c r="AC293" s="13"/>
      <c r="AD293" s="13"/>
      <c r="AE293" s="13"/>
      <c r="AF293" s="13"/>
      <c r="AG293" s="13"/>
      <c r="AH293" s="13"/>
      <c r="AI293" s="13"/>
      <c r="AJ293" s="13"/>
      <c r="AK293" s="13"/>
      <c r="AL293" s="13"/>
      <c r="AM293" s="13"/>
      <c r="AN293" s="13"/>
      <c r="AO293" s="13"/>
      <c r="AP293" s="13"/>
      <c r="AQ293" s="13"/>
      <c r="AR293" s="13"/>
    </row>
    <row r="294" spans="1:44" s="11" customFormat="1" ht="15.75" x14ac:dyDescent="0.25">
      <c r="A294" s="210" t="s">
        <v>28</v>
      </c>
      <c r="B294" s="211"/>
      <c r="C294" s="212">
        <f>X278</f>
        <v>0</v>
      </c>
      <c r="D294" s="213">
        <f>C294/12</f>
        <v>0</v>
      </c>
      <c r="E294" s="214">
        <v>25000</v>
      </c>
      <c r="F294" s="232">
        <f>$E$294*$D$294</f>
        <v>0</v>
      </c>
      <c r="Y294" s="13"/>
      <c r="Z294" s="13"/>
      <c r="AA294" s="13"/>
      <c r="AB294" s="13"/>
      <c r="AC294" s="13"/>
      <c r="AD294" s="13"/>
      <c r="AE294" s="13"/>
      <c r="AF294" s="13"/>
      <c r="AG294" s="13"/>
      <c r="AH294" s="13"/>
      <c r="AI294" s="13"/>
      <c r="AJ294" s="13"/>
      <c r="AK294" s="13"/>
      <c r="AL294" s="13"/>
      <c r="AM294" s="13"/>
      <c r="AN294" s="13"/>
      <c r="AO294" s="13"/>
      <c r="AP294" s="13"/>
      <c r="AQ294" s="13"/>
      <c r="AR294" s="13"/>
    </row>
    <row r="295" spans="1:44" s="11" customFormat="1" ht="71.099999999999994" customHeight="1" x14ac:dyDescent="0.25">
      <c r="A295" s="336" t="s">
        <v>95</v>
      </c>
      <c r="B295" s="337"/>
      <c r="C295" s="337"/>
      <c r="D295" s="337"/>
      <c r="E295" s="337"/>
      <c r="F295" s="338"/>
      <c r="G295" s="111"/>
      <c r="H295" s="112"/>
      <c r="I295" s="112"/>
      <c r="J295" s="112"/>
      <c r="K295" s="112"/>
      <c r="L295" s="112"/>
      <c r="M295" s="112"/>
      <c r="N295" s="112"/>
      <c r="O295" s="112"/>
      <c r="P295" s="112"/>
      <c r="Q295" s="112"/>
      <c r="R295" s="112"/>
      <c r="Y295" s="13"/>
      <c r="Z295" s="13"/>
      <c r="AA295" s="13"/>
      <c r="AB295" s="13"/>
      <c r="AC295" s="13"/>
      <c r="AD295" s="13"/>
      <c r="AE295" s="13"/>
      <c r="AF295" s="13"/>
      <c r="AG295" s="13"/>
      <c r="AH295" s="13"/>
      <c r="AI295" s="13"/>
      <c r="AJ295" s="13"/>
      <c r="AK295" s="13"/>
      <c r="AL295" s="13"/>
      <c r="AM295" s="13"/>
      <c r="AN295" s="13"/>
      <c r="AO295" s="13"/>
      <c r="AP295" s="13"/>
      <c r="AQ295" s="13"/>
      <c r="AR295" s="13"/>
    </row>
    <row r="296" spans="1:44" s="11" customFormat="1" ht="14.25" customHeight="1" thickBot="1" x14ac:dyDescent="0.3">
      <c r="G296" s="113"/>
      <c r="H296" s="113"/>
      <c r="I296" s="113"/>
      <c r="J296" s="113"/>
      <c r="K296" s="113"/>
      <c r="L296" s="113"/>
      <c r="M296" s="113"/>
      <c r="N296" s="113"/>
      <c r="O296" s="113"/>
      <c r="P296" s="113"/>
      <c r="Q296" s="113"/>
      <c r="R296" s="113"/>
      <c r="Y296" s="13"/>
      <c r="Z296" s="13"/>
      <c r="AA296" s="13"/>
      <c r="AB296" s="13"/>
      <c r="AC296" s="13"/>
      <c r="AD296" s="13"/>
      <c r="AE296" s="13"/>
      <c r="AF296" s="13"/>
      <c r="AG296" s="13"/>
      <c r="AH296" s="13"/>
      <c r="AI296" s="13"/>
      <c r="AJ296" s="13"/>
      <c r="AK296" s="13"/>
      <c r="AL296" s="13"/>
      <c r="AM296" s="13"/>
      <c r="AN296" s="13"/>
      <c r="AO296" s="13"/>
      <c r="AP296" s="13"/>
      <c r="AQ296" s="13"/>
      <c r="AR296" s="13"/>
    </row>
    <row r="297" spans="1:44" s="11" customFormat="1" ht="15.75" x14ac:dyDescent="0.25">
      <c r="A297" s="339" t="s">
        <v>29</v>
      </c>
      <c r="B297" s="340"/>
      <c r="C297" s="340"/>
      <c r="D297" s="340"/>
      <c r="E297" s="340"/>
      <c r="F297" s="340"/>
      <c r="G297" s="113"/>
      <c r="H297" s="113"/>
      <c r="I297" s="113"/>
      <c r="J297" s="113"/>
      <c r="K297" s="113"/>
      <c r="L297" s="113"/>
      <c r="M297" s="113"/>
      <c r="N297" s="113"/>
      <c r="O297" s="113"/>
      <c r="P297" s="113"/>
      <c r="Q297" s="113"/>
      <c r="R297" s="113"/>
      <c r="Y297" s="13"/>
      <c r="Z297" s="13"/>
      <c r="AA297" s="13"/>
      <c r="AB297" s="13"/>
      <c r="AC297" s="13"/>
      <c r="AD297" s="13"/>
      <c r="AE297" s="13"/>
      <c r="AF297" s="13"/>
      <c r="AG297" s="13"/>
      <c r="AH297" s="13"/>
      <c r="AI297" s="13"/>
      <c r="AJ297" s="13"/>
      <c r="AK297" s="13"/>
      <c r="AL297" s="13"/>
      <c r="AM297" s="13"/>
      <c r="AN297" s="13"/>
      <c r="AO297" s="13"/>
      <c r="AP297" s="13"/>
      <c r="AQ297" s="13"/>
      <c r="AR297" s="13"/>
    </row>
    <row r="298" spans="1:44" s="11" customFormat="1" ht="32.25" thickBot="1" x14ac:dyDescent="0.3">
      <c r="A298" s="114"/>
      <c r="B298" s="115"/>
      <c r="C298" s="36" t="s">
        <v>26</v>
      </c>
      <c r="D298" s="36" t="s">
        <v>27</v>
      </c>
      <c r="E298" s="36" t="s">
        <v>87</v>
      </c>
      <c r="F298" s="231" t="s">
        <v>30</v>
      </c>
      <c r="G298" s="116"/>
      <c r="H298" s="116"/>
      <c r="I298" s="116"/>
      <c r="J298" s="116"/>
      <c r="K298" s="116"/>
      <c r="L298" s="116"/>
      <c r="M298" s="116"/>
      <c r="N298" s="116"/>
      <c r="O298" s="116"/>
      <c r="P298" s="116"/>
      <c r="Q298" s="116"/>
      <c r="R298" s="116"/>
      <c r="Y298" s="13"/>
      <c r="Z298" s="13"/>
      <c r="AA298" s="13"/>
      <c r="AB298" s="13"/>
      <c r="AC298" s="13"/>
      <c r="AD298" s="13"/>
      <c r="AE298" s="13"/>
      <c r="AF298" s="13"/>
      <c r="AG298" s="13"/>
      <c r="AH298" s="13"/>
      <c r="AI298" s="13"/>
      <c r="AJ298" s="13"/>
      <c r="AK298" s="13"/>
      <c r="AL298" s="13"/>
      <c r="AM298" s="13"/>
      <c r="AN298" s="13"/>
      <c r="AO298" s="13"/>
      <c r="AP298" s="13"/>
      <c r="AQ298" s="13"/>
      <c r="AR298" s="13"/>
    </row>
    <row r="299" spans="1:44" s="11" customFormat="1" ht="15.75" x14ac:dyDescent="0.25">
      <c r="A299" s="204" t="s">
        <v>31</v>
      </c>
      <c r="B299" s="205"/>
      <c r="C299" s="206">
        <f>V278</f>
        <v>0</v>
      </c>
      <c r="D299" s="207">
        <f>C299/12</f>
        <v>0</v>
      </c>
      <c r="E299" s="208">
        <f>25000*D299</f>
        <v>0</v>
      </c>
      <c r="F299" s="209">
        <v>0</v>
      </c>
      <c r="G299" s="117"/>
      <c r="H299" s="117"/>
      <c r="I299" s="117"/>
      <c r="J299" s="117"/>
      <c r="K299" s="117"/>
      <c r="L299" s="117"/>
      <c r="M299" s="117"/>
      <c r="N299" s="117"/>
      <c r="O299" s="117"/>
      <c r="P299" s="117"/>
      <c r="Q299" s="117"/>
      <c r="R299" s="117"/>
      <c r="S299" s="118"/>
      <c r="T299" s="118"/>
      <c r="U299" s="118"/>
      <c r="V299" s="118"/>
      <c r="W299" s="118"/>
      <c r="Y299" s="13"/>
      <c r="Z299" s="13"/>
      <c r="AA299" s="13"/>
      <c r="AB299" s="13"/>
      <c r="AC299" s="13"/>
      <c r="AD299" s="13"/>
      <c r="AE299" s="13"/>
      <c r="AF299" s="13"/>
      <c r="AG299" s="13"/>
      <c r="AH299" s="13"/>
      <c r="AI299" s="13"/>
      <c r="AJ299" s="13"/>
      <c r="AK299" s="13"/>
      <c r="AL299" s="13"/>
      <c r="AM299" s="13"/>
      <c r="AN299" s="13"/>
      <c r="AO299" s="13"/>
      <c r="AP299" s="13"/>
      <c r="AQ299" s="13"/>
      <c r="AR299" s="13"/>
    </row>
    <row r="300" spans="1:44" s="11" customFormat="1" ht="71.099999999999994" customHeight="1" x14ac:dyDescent="0.25">
      <c r="A300" s="336" t="s">
        <v>94</v>
      </c>
      <c r="B300" s="337"/>
      <c r="C300" s="337"/>
      <c r="D300" s="337"/>
      <c r="E300" s="337"/>
      <c r="F300" s="338"/>
      <c r="G300" s="119"/>
      <c r="H300" s="3"/>
      <c r="I300" s="119"/>
      <c r="J300" s="119"/>
      <c r="K300" s="119"/>
      <c r="L300" s="119"/>
      <c r="M300" s="119"/>
      <c r="N300" s="119"/>
      <c r="O300" s="119"/>
      <c r="P300" s="119"/>
      <c r="Q300" s="119"/>
      <c r="R300" s="119"/>
      <c r="Y300" s="13"/>
      <c r="Z300" s="13"/>
      <c r="AA300" s="13"/>
      <c r="AB300" s="13"/>
      <c r="AC300" s="13"/>
      <c r="AD300" s="13"/>
      <c r="AE300" s="13"/>
      <c r="AF300" s="13"/>
      <c r="AG300" s="13"/>
      <c r="AH300" s="13"/>
      <c r="AI300" s="13"/>
      <c r="AJ300" s="13"/>
      <c r="AK300" s="13"/>
      <c r="AL300" s="13"/>
      <c r="AM300" s="13"/>
      <c r="AN300" s="13"/>
      <c r="AO300" s="13"/>
      <c r="AP300" s="13"/>
      <c r="AQ300" s="13"/>
      <c r="AR300" s="13"/>
    </row>
    <row r="301" spans="1:44" s="11" customFormat="1" ht="15" customHeight="1" thickBot="1" x14ac:dyDescent="0.3">
      <c r="A301" s="120"/>
      <c r="B301" s="120"/>
      <c r="C301" s="121"/>
      <c r="D301" s="121"/>
      <c r="E301" s="121"/>
      <c r="F301" s="121"/>
      <c r="G301" s="122"/>
      <c r="S301" s="12"/>
      <c r="T301" s="12"/>
      <c r="U301" s="12"/>
      <c r="Y301" s="13"/>
      <c r="Z301" s="13"/>
      <c r="AA301" s="13"/>
      <c r="AB301" s="13"/>
      <c r="AC301" s="13"/>
      <c r="AD301" s="13"/>
      <c r="AE301" s="13"/>
      <c r="AF301" s="13"/>
      <c r="AG301" s="13"/>
      <c r="AH301" s="13"/>
      <c r="AI301" s="13"/>
      <c r="AJ301" s="13"/>
      <c r="AK301" s="13"/>
      <c r="AL301" s="13"/>
      <c r="AM301" s="13"/>
      <c r="AN301" s="13"/>
      <c r="AO301" s="13"/>
      <c r="AP301" s="13"/>
      <c r="AQ301" s="13"/>
      <c r="AR301" s="13"/>
    </row>
    <row r="302" spans="1:44" s="11" customFormat="1" ht="15.75" x14ac:dyDescent="0.25">
      <c r="A302" s="276" t="s">
        <v>102</v>
      </c>
      <c r="B302" s="274"/>
      <c r="C302" s="274"/>
      <c r="D302" s="274"/>
      <c r="E302" s="274"/>
      <c r="F302" s="274"/>
      <c r="G302" s="274"/>
      <c r="H302" s="274"/>
      <c r="I302" s="274"/>
      <c r="J302" s="274"/>
      <c r="K302" s="274"/>
      <c r="L302" s="274"/>
      <c r="M302" s="274"/>
      <c r="N302" s="274"/>
      <c r="O302" s="274"/>
      <c r="P302" s="274"/>
      <c r="Q302" s="274"/>
      <c r="R302" s="274"/>
      <c r="S302" s="274"/>
      <c r="T302" s="274"/>
      <c r="U302" s="274"/>
      <c r="V302" s="274"/>
      <c r="W302" s="275"/>
      <c r="Y302" s="13"/>
      <c r="Z302" s="13"/>
      <c r="AA302" s="13"/>
      <c r="AB302" s="13"/>
      <c r="AC302" s="13"/>
      <c r="AD302" s="13"/>
      <c r="AE302" s="13"/>
      <c r="AF302" s="13"/>
      <c r="AG302" s="13"/>
      <c r="AH302" s="13"/>
      <c r="AI302" s="13"/>
      <c r="AJ302" s="13"/>
      <c r="AK302" s="13"/>
      <c r="AL302" s="13"/>
      <c r="AM302" s="13"/>
      <c r="AN302" s="13"/>
      <c r="AO302" s="13"/>
      <c r="AP302" s="13"/>
      <c r="AQ302" s="13"/>
      <c r="AR302" s="13"/>
    </row>
    <row r="303" spans="1:44" s="11" customFormat="1" ht="15" customHeight="1" x14ac:dyDescent="0.25">
      <c r="A303" s="348"/>
      <c r="B303" s="349"/>
      <c r="C303" s="349"/>
      <c r="D303" s="349"/>
      <c r="E303" s="349"/>
      <c r="F303" s="349"/>
      <c r="G303" s="349"/>
      <c r="H303" s="349"/>
      <c r="I303" s="349"/>
      <c r="J303" s="349"/>
      <c r="K303" s="349"/>
      <c r="L303" s="349"/>
      <c r="M303" s="349"/>
      <c r="N303" s="349"/>
      <c r="O303" s="349"/>
      <c r="P303" s="349"/>
      <c r="Q303" s="349"/>
      <c r="R303" s="349"/>
      <c r="S303" s="349"/>
      <c r="T303" s="349"/>
      <c r="U303" s="349"/>
      <c r="V303" s="349"/>
      <c r="W303" s="350"/>
      <c r="Y303" s="13"/>
      <c r="Z303" s="13"/>
      <c r="AA303" s="13"/>
      <c r="AB303" s="13"/>
      <c r="AC303" s="13"/>
      <c r="AD303" s="13"/>
      <c r="AE303" s="13"/>
      <c r="AF303" s="13"/>
      <c r="AG303" s="13"/>
      <c r="AH303" s="13"/>
      <c r="AI303" s="13"/>
      <c r="AJ303" s="13"/>
      <c r="AK303" s="13"/>
      <c r="AL303" s="13"/>
      <c r="AM303" s="13"/>
      <c r="AN303" s="13"/>
      <c r="AO303" s="13"/>
      <c r="AP303" s="13"/>
      <c r="AQ303" s="13"/>
      <c r="AR303" s="13"/>
    </row>
    <row r="304" spans="1:44" s="125" customFormat="1" ht="15" customHeight="1" x14ac:dyDescent="0.25">
      <c r="A304" s="351"/>
      <c r="B304" s="352"/>
      <c r="C304" s="352"/>
      <c r="D304" s="352"/>
      <c r="E304" s="352"/>
      <c r="F304" s="352"/>
      <c r="G304" s="352"/>
      <c r="H304" s="352"/>
      <c r="I304" s="352"/>
      <c r="J304" s="352"/>
      <c r="K304" s="352"/>
      <c r="L304" s="352"/>
      <c r="M304" s="352"/>
      <c r="N304" s="352"/>
      <c r="O304" s="352"/>
      <c r="P304" s="352"/>
      <c r="Q304" s="352"/>
      <c r="R304" s="352"/>
      <c r="S304" s="352"/>
      <c r="T304" s="352"/>
      <c r="U304" s="352"/>
      <c r="V304" s="352"/>
      <c r="W304" s="353"/>
      <c r="Y304" s="126"/>
      <c r="Z304" s="126"/>
      <c r="AA304" s="126"/>
      <c r="AB304" s="126"/>
      <c r="AC304" s="126"/>
      <c r="AD304" s="126"/>
      <c r="AE304" s="126"/>
      <c r="AF304" s="126"/>
      <c r="AG304" s="126"/>
      <c r="AH304" s="126"/>
      <c r="AI304" s="126"/>
      <c r="AJ304" s="126"/>
      <c r="AK304" s="126"/>
      <c r="AL304" s="126"/>
      <c r="AM304" s="126"/>
      <c r="AN304" s="126"/>
      <c r="AO304" s="126"/>
      <c r="AP304" s="126"/>
      <c r="AQ304" s="126"/>
      <c r="AR304" s="126"/>
    </row>
    <row r="305" spans="1:44" s="125" customFormat="1" ht="15" customHeight="1" x14ac:dyDescent="0.25">
      <c r="A305" s="351"/>
      <c r="B305" s="352"/>
      <c r="C305" s="352"/>
      <c r="D305" s="352"/>
      <c r="E305" s="352"/>
      <c r="F305" s="352"/>
      <c r="G305" s="352"/>
      <c r="H305" s="352"/>
      <c r="I305" s="352"/>
      <c r="J305" s="352"/>
      <c r="K305" s="352"/>
      <c r="L305" s="352"/>
      <c r="M305" s="352"/>
      <c r="N305" s="352"/>
      <c r="O305" s="352"/>
      <c r="P305" s="352"/>
      <c r="Q305" s="352"/>
      <c r="R305" s="352"/>
      <c r="S305" s="352"/>
      <c r="T305" s="352"/>
      <c r="U305" s="352"/>
      <c r="V305" s="352"/>
      <c r="W305" s="353"/>
      <c r="Y305" s="126"/>
      <c r="Z305" s="126"/>
      <c r="AA305" s="126"/>
      <c r="AB305" s="126"/>
      <c r="AC305" s="126"/>
      <c r="AD305" s="126"/>
      <c r="AE305" s="126"/>
      <c r="AF305" s="126"/>
      <c r="AG305" s="126"/>
      <c r="AH305" s="126"/>
      <c r="AI305" s="126"/>
      <c r="AJ305" s="126"/>
      <c r="AK305" s="126"/>
      <c r="AL305" s="126"/>
      <c r="AM305" s="126"/>
      <c r="AN305" s="126"/>
      <c r="AO305" s="126"/>
      <c r="AP305" s="126"/>
      <c r="AQ305" s="126"/>
      <c r="AR305" s="126"/>
    </row>
    <row r="306" spans="1:44" s="125" customFormat="1" ht="15" customHeight="1" x14ac:dyDescent="0.25">
      <c r="A306" s="351"/>
      <c r="B306" s="352"/>
      <c r="C306" s="352"/>
      <c r="D306" s="352"/>
      <c r="E306" s="352"/>
      <c r="F306" s="352"/>
      <c r="G306" s="352"/>
      <c r="H306" s="352"/>
      <c r="I306" s="352"/>
      <c r="J306" s="352"/>
      <c r="K306" s="352"/>
      <c r="L306" s="352"/>
      <c r="M306" s="352"/>
      <c r="N306" s="352"/>
      <c r="O306" s="352"/>
      <c r="P306" s="352"/>
      <c r="Q306" s="352"/>
      <c r="R306" s="352"/>
      <c r="S306" s="352"/>
      <c r="T306" s="352"/>
      <c r="U306" s="352"/>
      <c r="V306" s="352"/>
      <c r="W306" s="353"/>
      <c r="Y306" s="126"/>
      <c r="Z306" s="126"/>
      <c r="AA306" s="126"/>
      <c r="AB306" s="126"/>
      <c r="AC306" s="126"/>
      <c r="AD306" s="126"/>
      <c r="AE306" s="126"/>
      <c r="AF306" s="126"/>
      <c r="AG306" s="126"/>
      <c r="AH306" s="126"/>
      <c r="AI306" s="126"/>
      <c r="AJ306" s="126"/>
      <c r="AK306" s="126"/>
      <c r="AL306" s="126"/>
      <c r="AM306" s="126"/>
      <c r="AN306" s="126"/>
      <c r="AO306" s="126"/>
      <c r="AP306" s="126"/>
      <c r="AQ306" s="126"/>
      <c r="AR306" s="126"/>
    </row>
    <row r="307" spans="1:44" s="125" customFormat="1" ht="15" customHeight="1" x14ac:dyDescent="0.25">
      <c r="A307" s="351"/>
      <c r="B307" s="352"/>
      <c r="C307" s="352"/>
      <c r="D307" s="352"/>
      <c r="E307" s="352"/>
      <c r="F307" s="352"/>
      <c r="G307" s="352"/>
      <c r="H307" s="352"/>
      <c r="I307" s="352"/>
      <c r="J307" s="352"/>
      <c r="K307" s="352"/>
      <c r="L307" s="352"/>
      <c r="M307" s="352"/>
      <c r="N307" s="352"/>
      <c r="O307" s="352"/>
      <c r="P307" s="352"/>
      <c r="Q307" s="352"/>
      <c r="R307" s="352"/>
      <c r="S307" s="352"/>
      <c r="T307" s="352"/>
      <c r="U307" s="352"/>
      <c r="V307" s="352"/>
      <c r="W307" s="353"/>
      <c r="Y307" s="126"/>
      <c r="Z307" s="126"/>
      <c r="AA307" s="126"/>
      <c r="AB307" s="126"/>
      <c r="AC307" s="126"/>
      <c r="AD307" s="126"/>
      <c r="AE307" s="126"/>
      <c r="AF307" s="126"/>
      <c r="AG307" s="126"/>
      <c r="AH307" s="126"/>
      <c r="AI307" s="126"/>
      <c r="AJ307" s="126"/>
      <c r="AK307" s="126"/>
      <c r="AL307" s="126"/>
      <c r="AM307" s="126"/>
      <c r="AN307" s="126"/>
      <c r="AO307" s="126"/>
      <c r="AP307" s="126"/>
      <c r="AQ307" s="126"/>
      <c r="AR307" s="126"/>
    </row>
    <row r="308" spans="1:44" s="125" customFormat="1" ht="15" customHeight="1" x14ac:dyDescent="0.25">
      <c r="A308" s="351"/>
      <c r="B308" s="352"/>
      <c r="C308" s="352"/>
      <c r="D308" s="352"/>
      <c r="E308" s="352"/>
      <c r="F308" s="352"/>
      <c r="G308" s="352"/>
      <c r="H308" s="352"/>
      <c r="I308" s="352"/>
      <c r="J308" s="352"/>
      <c r="K308" s="352"/>
      <c r="L308" s="352"/>
      <c r="M308" s="352"/>
      <c r="N308" s="352"/>
      <c r="O308" s="352"/>
      <c r="P308" s="352"/>
      <c r="Q308" s="352"/>
      <c r="R308" s="352"/>
      <c r="S308" s="352"/>
      <c r="T308" s="352"/>
      <c r="U308" s="352"/>
      <c r="V308" s="352"/>
      <c r="W308" s="353"/>
      <c r="Y308" s="126"/>
      <c r="Z308" s="126"/>
      <c r="AA308" s="126"/>
      <c r="AB308" s="126"/>
      <c r="AC308" s="126"/>
      <c r="AD308" s="126"/>
      <c r="AE308" s="126"/>
      <c r="AF308" s="126"/>
      <c r="AG308" s="126"/>
      <c r="AH308" s="126"/>
      <c r="AI308" s="126"/>
      <c r="AJ308" s="126"/>
      <c r="AK308" s="126"/>
      <c r="AL308" s="126"/>
      <c r="AM308" s="126"/>
      <c r="AN308" s="126"/>
      <c r="AO308" s="126"/>
      <c r="AP308" s="126"/>
      <c r="AQ308" s="126"/>
      <c r="AR308" s="126"/>
    </row>
    <row r="309" spans="1:44" s="125" customFormat="1" ht="15" customHeight="1" x14ac:dyDescent="0.25">
      <c r="A309" s="351"/>
      <c r="B309" s="352"/>
      <c r="C309" s="352"/>
      <c r="D309" s="352"/>
      <c r="E309" s="352"/>
      <c r="F309" s="352"/>
      <c r="G309" s="352"/>
      <c r="H309" s="352"/>
      <c r="I309" s="352"/>
      <c r="J309" s="352"/>
      <c r="K309" s="352"/>
      <c r="L309" s="352"/>
      <c r="M309" s="352"/>
      <c r="N309" s="352"/>
      <c r="O309" s="352"/>
      <c r="P309" s="352"/>
      <c r="Q309" s="352"/>
      <c r="R309" s="352"/>
      <c r="S309" s="352"/>
      <c r="T309" s="352"/>
      <c r="U309" s="352"/>
      <c r="V309" s="352"/>
      <c r="W309" s="353"/>
      <c r="Y309" s="126"/>
      <c r="Z309" s="126"/>
      <c r="AA309" s="126"/>
      <c r="AB309" s="126"/>
      <c r="AC309" s="126"/>
      <c r="AD309" s="126"/>
      <c r="AE309" s="126"/>
      <c r="AF309" s="126"/>
      <c r="AG309" s="126"/>
      <c r="AH309" s="126"/>
      <c r="AI309" s="126"/>
      <c r="AJ309" s="126"/>
      <c r="AK309" s="126"/>
      <c r="AL309" s="126"/>
      <c r="AM309" s="126"/>
      <c r="AN309" s="126"/>
      <c r="AO309" s="126"/>
      <c r="AP309" s="126"/>
      <c r="AQ309" s="126"/>
      <c r="AR309" s="126"/>
    </row>
    <row r="310" spans="1:44" s="125" customFormat="1" ht="15" customHeight="1" x14ac:dyDescent="0.25">
      <c r="A310" s="351"/>
      <c r="B310" s="352"/>
      <c r="C310" s="352"/>
      <c r="D310" s="352"/>
      <c r="E310" s="352"/>
      <c r="F310" s="352"/>
      <c r="G310" s="352"/>
      <c r="H310" s="352"/>
      <c r="I310" s="352"/>
      <c r="J310" s="352"/>
      <c r="K310" s="352"/>
      <c r="L310" s="352"/>
      <c r="M310" s="352"/>
      <c r="N310" s="352"/>
      <c r="O310" s="352"/>
      <c r="P310" s="352"/>
      <c r="Q310" s="352"/>
      <c r="R310" s="352"/>
      <c r="S310" s="352"/>
      <c r="T310" s="352"/>
      <c r="U310" s="352"/>
      <c r="V310" s="352"/>
      <c r="W310" s="353"/>
      <c r="Y310" s="126"/>
      <c r="Z310" s="126"/>
      <c r="AA310" s="126"/>
      <c r="AB310" s="126"/>
      <c r="AC310" s="126"/>
      <c r="AD310" s="126"/>
      <c r="AE310" s="126"/>
      <c r="AF310" s="126"/>
      <c r="AG310" s="126"/>
      <c r="AH310" s="126"/>
      <c r="AI310" s="126"/>
      <c r="AJ310" s="126"/>
      <c r="AK310" s="126"/>
      <c r="AL310" s="126"/>
      <c r="AM310" s="126"/>
      <c r="AN310" s="126"/>
      <c r="AO310" s="126"/>
      <c r="AP310" s="126"/>
      <c r="AQ310" s="126"/>
      <c r="AR310" s="126"/>
    </row>
    <row r="311" spans="1:44" s="125" customFormat="1" ht="15" customHeight="1" x14ac:dyDescent="0.25">
      <c r="A311" s="351"/>
      <c r="B311" s="352"/>
      <c r="C311" s="352"/>
      <c r="D311" s="352"/>
      <c r="E311" s="352"/>
      <c r="F311" s="352"/>
      <c r="G311" s="352"/>
      <c r="H311" s="352"/>
      <c r="I311" s="352"/>
      <c r="J311" s="352"/>
      <c r="K311" s="352"/>
      <c r="L311" s="352"/>
      <c r="M311" s="352"/>
      <c r="N311" s="352"/>
      <c r="O311" s="352"/>
      <c r="P311" s="352"/>
      <c r="Q311" s="352"/>
      <c r="R311" s="352"/>
      <c r="S311" s="352"/>
      <c r="T311" s="352"/>
      <c r="U311" s="352"/>
      <c r="V311" s="352"/>
      <c r="W311" s="353"/>
      <c r="Y311" s="126"/>
      <c r="Z311" s="126"/>
      <c r="AA311" s="126"/>
      <c r="AB311" s="126"/>
      <c r="AC311" s="126"/>
      <c r="AD311" s="126"/>
      <c r="AE311" s="126"/>
      <c r="AF311" s="126"/>
      <c r="AG311" s="126"/>
      <c r="AH311" s="126"/>
      <c r="AI311" s="126"/>
      <c r="AJ311" s="126"/>
      <c r="AK311" s="126"/>
      <c r="AL311" s="126"/>
      <c r="AM311" s="126"/>
      <c r="AN311" s="126"/>
      <c r="AO311" s="126"/>
      <c r="AP311" s="126"/>
      <c r="AQ311" s="126"/>
      <c r="AR311" s="126"/>
    </row>
    <row r="312" spans="1:44" s="11" customFormat="1" ht="15" customHeight="1" x14ac:dyDescent="0.25">
      <c r="A312" s="351"/>
      <c r="B312" s="352"/>
      <c r="C312" s="352"/>
      <c r="D312" s="352"/>
      <c r="E312" s="352"/>
      <c r="F312" s="352"/>
      <c r="G312" s="352"/>
      <c r="H312" s="352"/>
      <c r="I312" s="352"/>
      <c r="J312" s="352"/>
      <c r="K312" s="352"/>
      <c r="L312" s="352"/>
      <c r="M312" s="352"/>
      <c r="N312" s="352"/>
      <c r="O312" s="352"/>
      <c r="P312" s="352"/>
      <c r="Q312" s="352"/>
      <c r="R312" s="352"/>
      <c r="S312" s="352"/>
      <c r="T312" s="352"/>
      <c r="U312" s="352"/>
      <c r="V312" s="352"/>
      <c r="W312" s="353"/>
      <c r="Y312" s="13"/>
      <c r="Z312" s="13"/>
      <c r="AA312" s="13"/>
      <c r="AB312" s="13"/>
      <c r="AC312" s="13"/>
      <c r="AD312" s="13"/>
      <c r="AE312" s="13"/>
      <c r="AF312" s="13"/>
      <c r="AG312" s="13"/>
      <c r="AH312" s="13"/>
      <c r="AI312" s="13"/>
      <c r="AJ312" s="13"/>
      <c r="AK312" s="13"/>
      <c r="AL312" s="13"/>
      <c r="AM312" s="13"/>
      <c r="AN312" s="13"/>
      <c r="AO312" s="13"/>
      <c r="AP312" s="13"/>
      <c r="AQ312" s="13"/>
      <c r="AR312" s="13"/>
    </row>
    <row r="313" spans="1:44" s="11" customFormat="1" ht="15" customHeight="1" thickBot="1" x14ac:dyDescent="0.3">
      <c r="A313" s="354"/>
      <c r="B313" s="355"/>
      <c r="C313" s="355"/>
      <c r="D313" s="355"/>
      <c r="E313" s="355"/>
      <c r="F313" s="355"/>
      <c r="G313" s="355"/>
      <c r="H313" s="355"/>
      <c r="I313" s="355"/>
      <c r="J313" s="355"/>
      <c r="K313" s="355"/>
      <c r="L313" s="355"/>
      <c r="M313" s="355"/>
      <c r="N313" s="355"/>
      <c r="O313" s="355"/>
      <c r="P313" s="355"/>
      <c r="Q313" s="355"/>
      <c r="R313" s="355"/>
      <c r="S313" s="355"/>
      <c r="T313" s="355"/>
      <c r="U313" s="355"/>
      <c r="V313" s="355"/>
      <c r="W313" s="356"/>
      <c r="Y313" s="13"/>
      <c r="Z313" s="13"/>
      <c r="AA313" s="13"/>
      <c r="AB313" s="13"/>
      <c r="AC313" s="13"/>
      <c r="AD313" s="13"/>
      <c r="AE313" s="13"/>
      <c r="AF313" s="13"/>
      <c r="AG313" s="13"/>
      <c r="AH313" s="13"/>
      <c r="AI313" s="13"/>
      <c r="AJ313" s="13"/>
      <c r="AK313" s="13"/>
      <c r="AL313" s="13"/>
      <c r="AM313" s="13"/>
      <c r="AN313" s="13"/>
      <c r="AO313" s="13"/>
      <c r="AP313" s="13"/>
      <c r="AQ313" s="13"/>
      <c r="AR313" s="13"/>
    </row>
    <row r="314" spans="1:44" s="11" customFormat="1" ht="15" customHeight="1" thickBot="1" x14ac:dyDescent="0.3">
      <c r="A314" s="123"/>
      <c r="B314" s="124"/>
      <c r="C314" s="124"/>
      <c r="D314" s="124"/>
      <c r="E314" s="124"/>
      <c r="F314" s="124"/>
      <c r="G314" s="124"/>
      <c r="H314" s="124"/>
      <c r="I314" s="124"/>
      <c r="J314" s="124"/>
      <c r="K314" s="124"/>
      <c r="L314" s="124"/>
      <c r="M314" s="124"/>
      <c r="N314" s="124"/>
      <c r="O314" s="124"/>
      <c r="P314" s="124"/>
      <c r="Q314" s="124"/>
      <c r="R314" s="124"/>
      <c r="S314" s="124"/>
      <c r="T314" s="124"/>
      <c r="U314" s="124"/>
      <c r="V314" s="124"/>
      <c r="W314" s="13"/>
      <c r="Y314" s="13"/>
      <c r="Z314" s="13"/>
      <c r="AA314" s="13"/>
      <c r="AB314" s="13"/>
      <c r="AC314" s="13"/>
      <c r="AD314" s="13"/>
      <c r="AE314" s="13"/>
      <c r="AF314" s="13"/>
      <c r="AG314" s="13"/>
      <c r="AH314" s="13"/>
      <c r="AI314" s="13"/>
      <c r="AJ314" s="13"/>
      <c r="AK314" s="13"/>
      <c r="AL314" s="13"/>
      <c r="AM314" s="13"/>
      <c r="AN314" s="13"/>
      <c r="AO314" s="13"/>
      <c r="AP314" s="13"/>
      <c r="AQ314" s="13"/>
      <c r="AR314" s="13"/>
    </row>
    <row r="315" spans="1:44" s="11" customFormat="1" ht="15.75" x14ac:dyDescent="0.25">
      <c r="A315" s="357" t="s">
        <v>88</v>
      </c>
      <c r="B315" s="358"/>
      <c r="C315" s="359"/>
      <c r="D315" s="359"/>
      <c r="E315" s="360"/>
      <c r="F315" s="360"/>
      <c r="G315" s="361"/>
      <c r="H315" s="127"/>
      <c r="I315" s="127"/>
      <c r="J315" s="127"/>
      <c r="K315" s="127"/>
      <c r="L315" s="127"/>
      <c r="M315" s="127"/>
      <c r="N315" s="276" t="s">
        <v>103</v>
      </c>
      <c r="O315" s="274"/>
      <c r="P315" s="274"/>
      <c r="Q315" s="274"/>
      <c r="R315" s="274"/>
      <c r="S315" s="274"/>
      <c r="T315" s="274"/>
      <c r="U315" s="274"/>
      <c r="V315" s="274"/>
      <c r="W315" s="275"/>
      <c r="Y315" s="13"/>
      <c r="Z315" s="13"/>
      <c r="AA315" s="13"/>
      <c r="AB315" s="13"/>
      <c r="AC315" s="13"/>
      <c r="AD315" s="13"/>
      <c r="AE315" s="13"/>
      <c r="AF315" s="13"/>
      <c r="AG315" s="13"/>
      <c r="AH315" s="13"/>
      <c r="AI315" s="13"/>
      <c r="AJ315" s="13"/>
      <c r="AK315" s="13"/>
      <c r="AL315" s="13"/>
      <c r="AM315" s="13"/>
      <c r="AN315" s="13"/>
      <c r="AO315" s="13"/>
      <c r="AP315" s="13"/>
      <c r="AQ315" s="13"/>
      <c r="AR315" s="13"/>
    </row>
    <row r="316" spans="1:44" s="11" customFormat="1" ht="78.75" x14ac:dyDescent="0.25">
      <c r="A316" s="128" t="s">
        <v>32</v>
      </c>
      <c r="B316" s="129" t="s">
        <v>33</v>
      </c>
      <c r="C316" s="362" t="s">
        <v>34</v>
      </c>
      <c r="D316" s="363"/>
      <c r="E316" s="129" t="s">
        <v>90</v>
      </c>
      <c r="F316" s="130" t="s">
        <v>35</v>
      </c>
      <c r="G316" s="131" t="s">
        <v>89</v>
      </c>
      <c r="H316" s="117"/>
      <c r="I316" s="117"/>
      <c r="J316" s="117"/>
      <c r="K316" s="117"/>
      <c r="L316" s="117"/>
      <c r="M316" s="117"/>
      <c r="N316" s="351"/>
      <c r="O316" s="352"/>
      <c r="P316" s="352"/>
      <c r="Q316" s="352"/>
      <c r="R316" s="352"/>
      <c r="S316" s="352"/>
      <c r="T316" s="352"/>
      <c r="U316" s="352"/>
      <c r="V316" s="352"/>
      <c r="W316" s="353"/>
      <c r="Y316" s="13"/>
      <c r="Z316" s="13"/>
      <c r="AA316" s="13"/>
      <c r="AB316" s="13"/>
      <c r="AC316" s="13"/>
      <c r="AD316" s="13"/>
      <c r="AE316" s="13"/>
      <c r="AF316" s="13"/>
      <c r="AG316" s="13"/>
      <c r="AH316" s="13"/>
      <c r="AI316" s="13"/>
      <c r="AJ316" s="13"/>
      <c r="AK316" s="13"/>
      <c r="AL316" s="13"/>
      <c r="AM316" s="13"/>
      <c r="AN316" s="13"/>
      <c r="AO316" s="13"/>
      <c r="AP316" s="13"/>
      <c r="AQ316" s="13"/>
      <c r="AR316" s="13"/>
    </row>
    <row r="317" spans="1:44" s="11" customFormat="1" ht="11.45" customHeight="1" x14ac:dyDescent="0.25">
      <c r="A317" s="132"/>
      <c r="B317" s="133"/>
      <c r="C317" s="364"/>
      <c r="D317" s="364"/>
      <c r="E317" s="133"/>
      <c r="F317" s="134"/>
      <c r="G317" s="135"/>
      <c r="H317" s="117"/>
      <c r="I317" s="117"/>
      <c r="J317" s="117"/>
      <c r="K317" s="117"/>
      <c r="L317" s="117"/>
      <c r="M317" s="117"/>
      <c r="N317" s="351"/>
      <c r="O317" s="352"/>
      <c r="P317" s="352"/>
      <c r="Q317" s="352"/>
      <c r="R317" s="352"/>
      <c r="S317" s="352"/>
      <c r="T317" s="352"/>
      <c r="U317" s="352"/>
      <c r="V317" s="352"/>
      <c r="W317" s="353"/>
      <c r="Y317" s="13"/>
      <c r="Z317" s="13"/>
      <c r="AA317" s="13"/>
      <c r="AB317" s="13"/>
      <c r="AC317" s="13"/>
      <c r="AD317" s="13"/>
      <c r="AE317" s="13"/>
      <c r="AF317" s="13"/>
      <c r="AG317" s="13"/>
      <c r="AH317" s="13"/>
      <c r="AI317" s="13"/>
      <c r="AJ317" s="13"/>
      <c r="AK317" s="13"/>
      <c r="AL317" s="13"/>
      <c r="AM317" s="13"/>
      <c r="AN317" s="13"/>
      <c r="AO317" s="13"/>
      <c r="AP317" s="13"/>
      <c r="AQ317" s="13"/>
      <c r="AR317" s="13"/>
    </row>
    <row r="318" spans="1:44" s="11" customFormat="1" ht="11.45" customHeight="1" x14ac:dyDescent="0.25">
      <c r="A318" s="132"/>
      <c r="B318" s="133"/>
      <c r="C318" s="346"/>
      <c r="D318" s="347"/>
      <c r="E318" s="133"/>
      <c r="F318" s="134"/>
      <c r="G318" s="135"/>
      <c r="H318" s="117"/>
      <c r="I318" s="117"/>
      <c r="J318" s="117"/>
      <c r="K318" s="117"/>
      <c r="L318" s="117"/>
      <c r="M318" s="117"/>
      <c r="N318" s="351"/>
      <c r="O318" s="352"/>
      <c r="P318" s="352"/>
      <c r="Q318" s="352"/>
      <c r="R318" s="352"/>
      <c r="S318" s="352"/>
      <c r="T318" s="352"/>
      <c r="U318" s="352"/>
      <c r="V318" s="352"/>
      <c r="W318" s="353"/>
      <c r="Y318" s="13"/>
      <c r="Z318" s="13"/>
      <c r="AA318" s="13"/>
      <c r="AB318" s="13"/>
      <c r="AC318" s="13"/>
      <c r="AD318" s="13"/>
      <c r="AE318" s="13"/>
      <c r="AF318" s="13"/>
      <c r="AG318" s="13"/>
      <c r="AH318" s="13"/>
      <c r="AI318" s="13"/>
      <c r="AJ318" s="13"/>
      <c r="AK318" s="13"/>
      <c r="AL318" s="13"/>
      <c r="AM318" s="13"/>
      <c r="AN318" s="13"/>
      <c r="AO318" s="13"/>
      <c r="AP318" s="13"/>
      <c r="AQ318" s="13"/>
      <c r="AR318" s="13"/>
    </row>
    <row r="319" spans="1:44" s="11" customFormat="1" ht="11.45" customHeight="1" x14ac:dyDescent="0.25">
      <c r="A319" s="132"/>
      <c r="B319" s="133"/>
      <c r="C319" s="346"/>
      <c r="D319" s="347"/>
      <c r="E319" s="133"/>
      <c r="F319" s="134"/>
      <c r="G319" s="135"/>
      <c r="H319" s="117"/>
      <c r="I319" s="117"/>
      <c r="J319" s="117"/>
      <c r="K319" s="117"/>
      <c r="L319" s="117"/>
      <c r="M319" s="117"/>
      <c r="N319" s="351"/>
      <c r="O319" s="352"/>
      <c r="P319" s="352"/>
      <c r="Q319" s="352"/>
      <c r="R319" s="352"/>
      <c r="S319" s="352"/>
      <c r="T319" s="352"/>
      <c r="U319" s="352"/>
      <c r="V319" s="352"/>
      <c r="W319" s="353"/>
      <c r="Y319" s="13"/>
      <c r="Z319" s="13"/>
      <c r="AA319" s="13"/>
      <c r="AB319" s="13"/>
      <c r="AC319" s="13"/>
      <c r="AD319" s="13"/>
      <c r="AE319" s="13"/>
      <c r="AF319" s="13"/>
      <c r="AG319" s="13"/>
      <c r="AH319" s="13"/>
      <c r="AI319" s="13"/>
      <c r="AJ319" s="13"/>
      <c r="AK319" s="13"/>
      <c r="AL319" s="13"/>
      <c r="AM319" s="13"/>
      <c r="AN319" s="13"/>
      <c r="AO319" s="13"/>
      <c r="AP319" s="13"/>
      <c r="AQ319" s="13"/>
      <c r="AR319" s="13"/>
    </row>
    <row r="320" spans="1:44" s="11" customFormat="1" ht="11.45" customHeight="1" x14ac:dyDescent="0.25">
      <c r="A320" s="132"/>
      <c r="B320" s="133"/>
      <c r="C320" s="346"/>
      <c r="D320" s="347"/>
      <c r="E320" s="133"/>
      <c r="F320" s="134"/>
      <c r="G320" s="135"/>
      <c r="H320" s="117"/>
      <c r="I320" s="117"/>
      <c r="J320" s="117"/>
      <c r="K320" s="117"/>
      <c r="L320" s="117"/>
      <c r="M320" s="117"/>
      <c r="N320" s="351"/>
      <c r="O320" s="352"/>
      <c r="P320" s="352"/>
      <c r="Q320" s="352"/>
      <c r="R320" s="352"/>
      <c r="S320" s="352"/>
      <c r="T320" s="352"/>
      <c r="U320" s="352"/>
      <c r="V320" s="352"/>
      <c r="W320" s="353"/>
      <c r="Y320" s="13"/>
      <c r="Z320" s="13"/>
      <c r="AA320" s="13"/>
      <c r="AB320" s="13"/>
      <c r="AC320" s="13"/>
      <c r="AD320" s="13"/>
      <c r="AE320" s="13"/>
      <c r="AF320" s="13"/>
      <c r="AG320" s="13"/>
      <c r="AH320" s="13"/>
      <c r="AI320" s="13"/>
      <c r="AJ320" s="13"/>
      <c r="AK320" s="13"/>
      <c r="AL320" s="13"/>
      <c r="AM320" s="13"/>
      <c r="AN320" s="13"/>
      <c r="AO320" s="13"/>
      <c r="AP320" s="13"/>
      <c r="AQ320" s="13"/>
      <c r="AR320" s="13"/>
    </row>
    <row r="321" spans="1:44" s="11" customFormat="1" ht="11.45" customHeight="1" x14ac:dyDescent="0.25">
      <c r="A321" s="132"/>
      <c r="B321" s="133"/>
      <c r="C321" s="346"/>
      <c r="D321" s="347"/>
      <c r="E321" s="133"/>
      <c r="F321" s="134"/>
      <c r="G321" s="135"/>
      <c r="H321" s="117"/>
      <c r="I321" s="117"/>
      <c r="J321" s="117"/>
      <c r="K321" s="117"/>
      <c r="L321" s="117"/>
      <c r="M321" s="117"/>
      <c r="N321" s="351"/>
      <c r="O321" s="352"/>
      <c r="P321" s="352"/>
      <c r="Q321" s="352"/>
      <c r="R321" s="352"/>
      <c r="S321" s="352"/>
      <c r="T321" s="352"/>
      <c r="U321" s="352"/>
      <c r="V321" s="352"/>
      <c r="W321" s="353"/>
      <c r="Y321" s="13"/>
      <c r="Z321" s="13"/>
      <c r="AA321" s="13"/>
      <c r="AB321" s="13"/>
      <c r="AC321" s="13"/>
      <c r="AD321" s="13"/>
      <c r="AE321" s="13"/>
      <c r="AF321" s="13"/>
      <c r="AG321" s="13"/>
      <c r="AH321" s="13"/>
      <c r="AI321" s="13"/>
      <c r="AJ321" s="13"/>
      <c r="AK321" s="13"/>
      <c r="AL321" s="13"/>
      <c r="AM321" s="13"/>
      <c r="AN321" s="13"/>
      <c r="AO321" s="13"/>
      <c r="AP321" s="13"/>
      <c r="AQ321" s="13"/>
      <c r="AR321" s="13"/>
    </row>
    <row r="322" spans="1:44" s="11" customFormat="1" ht="11.45" customHeight="1" x14ac:dyDescent="0.25">
      <c r="A322" s="132"/>
      <c r="B322" s="133"/>
      <c r="C322" s="346"/>
      <c r="D322" s="347"/>
      <c r="E322" s="133"/>
      <c r="F322" s="134"/>
      <c r="G322" s="135"/>
      <c r="H322" s="117"/>
      <c r="I322" s="117"/>
      <c r="J322" s="117"/>
      <c r="K322" s="117"/>
      <c r="L322" s="117"/>
      <c r="M322" s="117"/>
      <c r="N322" s="351"/>
      <c r="O322" s="352"/>
      <c r="P322" s="352"/>
      <c r="Q322" s="352"/>
      <c r="R322" s="352"/>
      <c r="S322" s="352"/>
      <c r="T322" s="352"/>
      <c r="U322" s="352"/>
      <c r="V322" s="352"/>
      <c r="W322" s="353"/>
      <c r="Y322" s="13"/>
      <c r="Z322" s="13"/>
      <c r="AA322" s="13"/>
      <c r="AB322" s="13"/>
      <c r="AC322" s="13"/>
      <c r="AD322" s="13"/>
      <c r="AE322" s="13"/>
      <c r="AF322" s="13"/>
      <c r="AG322" s="13"/>
      <c r="AH322" s="13"/>
      <c r="AI322" s="13"/>
      <c r="AJ322" s="13"/>
      <c r="AK322" s="13"/>
      <c r="AL322" s="13"/>
      <c r="AM322" s="13"/>
      <c r="AN322" s="13"/>
      <c r="AO322" s="13"/>
      <c r="AP322" s="13"/>
      <c r="AQ322" s="13"/>
      <c r="AR322" s="13"/>
    </row>
    <row r="323" spans="1:44" s="11" customFormat="1" ht="11.45" customHeight="1" x14ac:dyDescent="0.25">
      <c r="A323" s="132"/>
      <c r="B323" s="133"/>
      <c r="C323" s="346"/>
      <c r="D323" s="347"/>
      <c r="E323" s="133"/>
      <c r="F323" s="134"/>
      <c r="G323" s="135"/>
      <c r="H323" s="117"/>
      <c r="I323" s="117"/>
      <c r="J323" s="117"/>
      <c r="K323" s="117"/>
      <c r="L323" s="117"/>
      <c r="M323" s="117"/>
      <c r="N323" s="351"/>
      <c r="O323" s="352"/>
      <c r="P323" s="352"/>
      <c r="Q323" s="352"/>
      <c r="R323" s="352"/>
      <c r="S323" s="352"/>
      <c r="T323" s="352"/>
      <c r="U323" s="352"/>
      <c r="V323" s="352"/>
      <c r="W323" s="353"/>
      <c r="Y323" s="13"/>
      <c r="Z323" s="13"/>
      <c r="AA323" s="13"/>
      <c r="AB323" s="13"/>
      <c r="AC323" s="13"/>
      <c r="AD323" s="13"/>
      <c r="AE323" s="13"/>
      <c r="AF323" s="13"/>
      <c r="AG323" s="13"/>
      <c r="AH323" s="13"/>
      <c r="AI323" s="13"/>
      <c r="AJ323" s="13"/>
      <c r="AK323" s="13"/>
      <c r="AL323" s="13"/>
      <c r="AM323" s="13"/>
      <c r="AN323" s="13"/>
      <c r="AO323" s="13"/>
      <c r="AP323" s="13"/>
      <c r="AQ323" s="13"/>
      <c r="AR323" s="13"/>
    </row>
    <row r="324" spans="1:44" s="11" customFormat="1" ht="11.45" customHeight="1" x14ac:dyDescent="0.25">
      <c r="A324" s="132"/>
      <c r="B324" s="133"/>
      <c r="C324" s="346"/>
      <c r="D324" s="347"/>
      <c r="E324" s="133"/>
      <c r="F324" s="134"/>
      <c r="G324" s="135"/>
      <c r="H324" s="117"/>
      <c r="I324" s="117"/>
      <c r="J324" s="117"/>
      <c r="K324" s="117"/>
      <c r="L324" s="117"/>
      <c r="M324" s="117"/>
      <c r="N324" s="351"/>
      <c r="O324" s="352"/>
      <c r="P324" s="352"/>
      <c r="Q324" s="352"/>
      <c r="R324" s="352"/>
      <c r="S324" s="352"/>
      <c r="T324" s="352"/>
      <c r="U324" s="352"/>
      <c r="V324" s="352"/>
      <c r="W324" s="353"/>
      <c r="Y324" s="13"/>
      <c r="Z324" s="13"/>
      <c r="AA324" s="13"/>
      <c r="AB324" s="13"/>
      <c r="AC324" s="13"/>
      <c r="AD324" s="13"/>
      <c r="AE324" s="13"/>
      <c r="AF324" s="13"/>
      <c r="AG324" s="13"/>
      <c r="AH324" s="13"/>
      <c r="AI324" s="13"/>
      <c r="AJ324" s="13"/>
      <c r="AK324" s="13"/>
      <c r="AL324" s="13"/>
      <c r="AM324" s="13"/>
      <c r="AN324" s="13"/>
      <c r="AO324" s="13"/>
      <c r="AP324" s="13"/>
      <c r="AQ324" s="13"/>
      <c r="AR324" s="13"/>
    </row>
    <row r="325" spans="1:44" s="11" customFormat="1" ht="11.45" customHeight="1" x14ac:dyDescent="0.25">
      <c r="A325" s="132"/>
      <c r="B325" s="133"/>
      <c r="C325" s="346"/>
      <c r="D325" s="347"/>
      <c r="E325" s="133"/>
      <c r="F325" s="134"/>
      <c r="G325" s="135"/>
      <c r="H325" s="117"/>
      <c r="I325" s="117"/>
      <c r="J325" s="117"/>
      <c r="K325" s="117"/>
      <c r="L325" s="117"/>
      <c r="M325" s="117"/>
      <c r="N325" s="351"/>
      <c r="O325" s="352"/>
      <c r="P325" s="352"/>
      <c r="Q325" s="352"/>
      <c r="R325" s="352"/>
      <c r="S325" s="352"/>
      <c r="T325" s="352"/>
      <c r="U325" s="352"/>
      <c r="V325" s="352"/>
      <c r="W325" s="353"/>
      <c r="Y325" s="13"/>
      <c r="Z325" s="13"/>
      <c r="AA325" s="13"/>
      <c r="AB325" s="13"/>
      <c r="AC325" s="13"/>
      <c r="AD325" s="13"/>
      <c r="AE325" s="13"/>
      <c r="AF325" s="13"/>
      <c r="AG325" s="13"/>
      <c r="AH325" s="13"/>
      <c r="AI325" s="13"/>
      <c r="AJ325" s="13"/>
      <c r="AK325" s="13"/>
      <c r="AL325" s="13"/>
      <c r="AM325" s="13"/>
      <c r="AN325" s="13"/>
      <c r="AO325" s="13"/>
      <c r="AP325" s="13"/>
      <c r="AQ325" s="13"/>
      <c r="AR325" s="13"/>
    </row>
    <row r="326" spans="1:44" s="11" customFormat="1" ht="15.75" x14ac:dyDescent="0.25">
      <c r="A326" s="132"/>
      <c r="B326" s="133"/>
      <c r="C326" s="346"/>
      <c r="D326" s="347"/>
      <c r="E326" s="133"/>
      <c r="F326" s="134"/>
      <c r="G326" s="135"/>
      <c r="H326" s="117"/>
      <c r="I326" s="117"/>
      <c r="J326" s="117"/>
      <c r="K326" s="117"/>
      <c r="L326" s="117"/>
      <c r="M326" s="117"/>
      <c r="N326" s="351"/>
      <c r="O326" s="352"/>
      <c r="P326" s="352"/>
      <c r="Q326" s="352"/>
      <c r="R326" s="352"/>
      <c r="S326" s="352"/>
      <c r="T326" s="352"/>
      <c r="U326" s="352"/>
      <c r="V326" s="352"/>
      <c r="W326" s="353"/>
      <c r="Y326" s="13"/>
      <c r="Z326" s="13"/>
      <c r="AA326" s="13"/>
      <c r="AB326" s="13"/>
      <c r="AC326" s="13"/>
      <c r="AD326" s="13"/>
      <c r="AE326" s="13"/>
      <c r="AF326" s="13"/>
      <c r="AG326" s="13"/>
      <c r="AH326" s="13"/>
      <c r="AI326" s="13"/>
      <c r="AJ326" s="13"/>
      <c r="AK326" s="13"/>
      <c r="AL326" s="13"/>
      <c r="AM326" s="13"/>
      <c r="AN326" s="13"/>
      <c r="AO326" s="13"/>
      <c r="AP326" s="13"/>
      <c r="AQ326" s="13"/>
      <c r="AR326" s="13"/>
    </row>
    <row r="327" spans="1:44" s="11" customFormat="1" ht="15.75" x14ac:dyDescent="0.25">
      <c r="A327" s="132"/>
      <c r="B327" s="133"/>
      <c r="C327" s="346"/>
      <c r="D327" s="347"/>
      <c r="E327" s="133"/>
      <c r="F327" s="134"/>
      <c r="G327" s="135"/>
      <c r="H327" s="117"/>
      <c r="I327" s="117"/>
      <c r="J327" s="117"/>
      <c r="K327" s="117"/>
      <c r="L327" s="117"/>
      <c r="M327" s="117"/>
      <c r="N327" s="351"/>
      <c r="O327" s="352"/>
      <c r="P327" s="352"/>
      <c r="Q327" s="352"/>
      <c r="R327" s="352"/>
      <c r="S327" s="352"/>
      <c r="T327" s="352"/>
      <c r="U327" s="352"/>
      <c r="V327" s="352"/>
      <c r="W327" s="353"/>
      <c r="Y327" s="13"/>
      <c r="Z327" s="13"/>
      <c r="AA327" s="13"/>
      <c r="AB327" s="13"/>
      <c r="AC327" s="13"/>
      <c r="AD327" s="13"/>
      <c r="AE327" s="13"/>
      <c r="AF327" s="13"/>
      <c r="AG327" s="13"/>
      <c r="AH327" s="13"/>
      <c r="AI327" s="13"/>
      <c r="AJ327" s="13"/>
      <c r="AK327" s="13"/>
      <c r="AL327" s="13"/>
      <c r="AM327" s="13"/>
      <c r="AN327" s="13"/>
      <c r="AO327" s="13"/>
      <c r="AP327" s="13"/>
      <c r="AQ327" s="13"/>
      <c r="AR327" s="13"/>
    </row>
    <row r="328" spans="1:44" s="11" customFormat="1" ht="15.75" x14ac:dyDescent="0.25">
      <c r="A328" s="132"/>
      <c r="B328" s="133"/>
      <c r="C328" s="346"/>
      <c r="D328" s="347"/>
      <c r="E328" s="133"/>
      <c r="F328" s="134"/>
      <c r="G328" s="135"/>
      <c r="H328" s="117"/>
      <c r="I328" s="117"/>
      <c r="J328" s="117"/>
      <c r="K328" s="117"/>
      <c r="L328" s="117"/>
      <c r="M328" s="117"/>
      <c r="N328" s="351"/>
      <c r="O328" s="352"/>
      <c r="P328" s="352"/>
      <c r="Q328" s="352"/>
      <c r="R328" s="352"/>
      <c r="S328" s="352"/>
      <c r="T328" s="352"/>
      <c r="U328" s="352"/>
      <c r="V328" s="352"/>
      <c r="W328" s="353"/>
      <c r="Y328" s="13"/>
      <c r="Z328" s="13"/>
      <c r="AA328" s="13"/>
      <c r="AB328" s="13"/>
      <c r="AC328" s="13"/>
      <c r="AD328" s="13"/>
      <c r="AE328" s="13"/>
      <c r="AF328" s="13"/>
      <c r="AG328" s="13"/>
      <c r="AH328" s="13"/>
      <c r="AI328" s="13"/>
      <c r="AJ328" s="13"/>
      <c r="AK328" s="13"/>
      <c r="AL328" s="13"/>
      <c r="AM328" s="13"/>
      <c r="AN328" s="13"/>
      <c r="AO328" s="13"/>
      <c r="AP328" s="13"/>
      <c r="AQ328" s="13"/>
      <c r="AR328" s="13"/>
    </row>
    <row r="329" spans="1:44" s="11" customFormat="1" ht="15.75" x14ac:dyDescent="0.25">
      <c r="A329" s="132"/>
      <c r="B329" s="133"/>
      <c r="C329" s="346"/>
      <c r="D329" s="347"/>
      <c r="E329" s="133"/>
      <c r="F329" s="134"/>
      <c r="G329" s="135"/>
      <c r="H329" s="117"/>
      <c r="I329" s="117"/>
      <c r="J329" s="117"/>
      <c r="K329" s="117"/>
      <c r="L329" s="117"/>
      <c r="M329" s="117"/>
      <c r="N329" s="351"/>
      <c r="O329" s="352"/>
      <c r="P329" s="352"/>
      <c r="Q329" s="352"/>
      <c r="R329" s="352"/>
      <c r="S329" s="352"/>
      <c r="T329" s="352"/>
      <c r="U329" s="352"/>
      <c r="V329" s="352"/>
      <c r="W329" s="353"/>
      <c r="Y329" s="13"/>
      <c r="Z329" s="13"/>
      <c r="AA329" s="13"/>
      <c r="AB329" s="13"/>
      <c r="AC329" s="13"/>
      <c r="AD329" s="13"/>
      <c r="AE329" s="13"/>
      <c r="AF329" s="13"/>
      <c r="AG329" s="13"/>
      <c r="AH329" s="13"/>
      <c r="AI329" s="13"/>
      <c r="AJ329" s="13"/>
      <c r="AK329" s="13"/>
      <c r="AL329" s="13"/>
      <c r="AM329" s="13"/>
      <c r="AN329" s="13"/>
      <c r="AO329" s="13"/>
      <c r="AP329" s="13"/>
      <c r="AQ329" s="13"/>
      <c r="AR329" s="13"/>
    </row>
    <row r="330" spans="1:44" s="11" customFormat="1" ht="15.75" x14ac:dyDescent="0.25">
      <c r="A330" s="132"/>
      <c r="B330" s="133"/>
      <c r="C330" s="346"/>
      <c r="D330" s="347"/>
      <c r="E330" s="133"/>
      <c r="F330" s="134"/>
      <c r="G330" s="135"/>
      <c r="H330" s="117"/>
      <c r="I330" s="117"/>
      <c r="J330" s="117"/>
      <c r="K330" s="117"/>
      <c r="L330" s="117"/>
      <c r="M330" s="117"/>
      <c r="N330" s="351"/>
      <c r="O330" s="352"/>
      <c r="P330" s="352"/>
      <c r="Q330" s="352"/>
      <c r="R330" s="352"/>
      <c r="S330" s="352"/>
      <c r="T330" s="352"/>
      <c r="U330" s="352"/>
      <c r="V330" s="352"/>
      <c r="W330" s="353"/>
      <c r="Y330" s="13"/>
      <c r="Z330" s="13"/>
      <c r="AA330" s="13"/>
      <c r="AB330" s="13"/>
      <c r="AC330" s="13"/>
      <c r="AD330" s="13"/>
      <c r="AE330" s="13"/>
      <c r="AF330" s="13"/>
      <c r="AG330" s="13"/>
      <c r="AH330" s="13"/>
      <c r="AI330" s="13"/>
      <c r="AJ330" s="13"/>
      <c r="AK330" s="13"/>
      <c r="AL330" s="13"/>
      <c r="AM330" s="13"/>
      <c r="AN330" s="13"/>
      <c r="AO330" s="13"/>
      <c r="AP330" s="13"/>
      <c r="AQ330" s="13"/>
      <c r="AR330" s="13"/>
    </row>
    <row r="331" spans="1:44" s="11" customFormat="1" ht="15.75" x14ac:dyDescent="0.25">
      <c r="A331" s="132"/>
      <c r="B331" s="133"/>
      <c r="C331" s="346"/>
      <c r="D331" s="347"/>
      <c r="E331" s="133"/>
      <c r="F331" s="134"/>
      <c r="G331" s="135"/>
      <c r="H331" s="117"/>
      <c r="I331" s="117"/>
      <c r="J331" s="117"/>
      <c r="K331" s="117"/>
      <c r="L331" s="117"/>
      <c r="M331" s="117"/>
      <c r="N331" s="351"/>
      <c r="O331" s="352"/>
      <c r="P331" s="352"/>
      <c r="Q331" s="352"/>
      <c r="R331" s="352"/>
      <c r="S331" s="352"/>
      <c r="T331" s="352"/>
      <c r="U331" s="352"/>
      <c r="V331" s="352"/>
      <c r="W331" s="353"/>
      <c r="Y331" s="13"/>
      <c r="Z331" s="13"/>
      <c r="AA331" s="13"/>
      <c r="AB331" s="13"/>
      <c r="AC331" s="13"/>
      <c r="AD331" s="13"/>
      <c r="AE331" s="13"/>
      <c r="AF331" s="13"/>
      <c r="AG331" s="13"/>
      <c r="AH331" s="13"/>
      <c r="AI331" s="13"/>
      <c r="AJ331" s="13"/>
      <c r="AK331" s="13"/>
      <c r="AL331" s="13"/>
      <c r="AM331" s="13"/>
      <c r="AN331" s="13"/>
      <c r="AO331" s="13"/>
      <c r="AP331" s="13"/>
      <c r="AQ331" s="13"/>
      <c r="AR331" s="13"/>
    </row>
    <row r="332" spans="1:44" s="11" customFormat="1" ht="15.75" x14ac:dyDescent="0.25">
      <c r="A332" s="132"/>
      <c r="B332" s="133"/>
      <c r="C332" s="346"/>
      <c r="D332" s="347"/>
      <c r="E332" s="133"/>
      <c r="F332" s="134"/>
      <c r="G332" s="135"/>
      <c r="H332" s="117"/>
      <c r="I332" s="117"/>
      <c r="J332" s="117"/>
      <c r="K332" s="117"/>
      <c r="L332" s="117"/>
      <c r="M332" s="117"/>
      <c r="N332" s="351"/>
      <c r="O332" s="352"/>
      <c r="P332" s="352"/>
      <c r="Q332" s="352"/>
      <c r="R332" s="352"/>
      <c r="S332" s="352"/>
      <c r="T332" s="352"/>
      <c r="U332" s="352"/>
      <c r="V332" s="352"/>
      <c r="W332" s="353"/>
      <c r="Y332" s="13"/>
      <c r="Z332" s="13"/>
      <c r="AA332" s="13"/>
      <c r="AB332" s="13"/>
      <c r="AC332" s="13"/>
      <c r="AD332" s="13"/>
      <c r="AE332" s="13"/>
      <c r="AF332" s="13"/>
      <c r="AG332" s="13"/>
      <c r="AH332" s="13"/>
      <c r="AI332" s="13"/>
      <c r="AJ332" s="13"/>
      <c r="AK332" s="13"/>
      <c r="AL332" s="13"/>
      <c r="AM332" s="13"/>
      <c r="AN332" s="13"/>
      <c r="AO332" s="13"/>
      <c r="AP332" s="13"/>
      <c r="AQ332" s="13"/>
      <c r="AR332" s="13"/>
    </row>
    <row r="333" spans="1:44" s="11" customFormat="1" ht="15.75" hidden="1" x14ac:dyDescent="0.25">
      <c r="A333" s="132"/>
      <c r="B333" s="133"/>
      <c r="C333" s="346"/>
      <c r="D333" s="347"/>
      <c r="E333" s="133"/>
      <c r="F333" s="134"/>
      <c r="G333" s="135"/>
      <c r="H333" s="117"/>
      <c r="I333" s="117"/>
      <c r="J333" s="117"/>
      <c r="K333" s="117"/>
      <c r="L333" s="117"/>
      <c r="M333" s="117"/>
      <c r="N333" s="351"/>
      <c r="O333" s="352"/>
      <c r="P333" s="352"/>
      <c r="Q333" s="352"/>
      <c r="R333" s="352"/>
      <c r="S333" s="352"/>
      <c r="T333" s="352"/>
      <c r="U333" s="352"/>
      <c r="V333" s="352"/>
      <c r="W333" s="353"/>
      <c r="Y333" s="13"/>
      <c r="Z333" s="13"/>
      <c r="AA333" s="13"/>
      <c r="AB333" s="13"/>
      <c r="AC333" s="13"/>
      <c r="AD333" s="13"/>
      <c r="AE333" s="13"/>
      <c r="AF333" s="13"/>
      <c r="AG333" s="13"/>
      <c r="AH333" s="13"/>
      <c r="AI333" s="13"/>
      <c r="AJ333" s="13"/>
      <c r="AK333" s="13"/>
      <c r="AL333" s="13"/>
      <c r="AM333" s="13"/>
      <c r="AN333" s="13"/>
      <c r="AO333" s="13"/>
      <c r="AP333" s="13"/>
      <c r="AQ333" s="13"/>
      <c r="AR333" s="13"/>
    </row>
    <row r="334" spans="1:44" s="11" customFormat="1" ht="15.75" hidden="1" x14ac:dyDescent="0.25">
      <c r="A334" s="132"/>
      <c r="B334" s="133"/>
      <c r="C334" s="346"/>
      <c r="D334" s="347"/>
      <c r="E334" s="133"/>
      <c r="F334" s="134"/>
      <c r="G334" s="135"/>
      <c r="H334" s="117"/>
      <c r="I334" s="117"/>
      <c r="J334" s="117"/>
      <c r="K334" s="117"/>
      <c r="L334" s="117"/>
      <c r="M334" s="117"/>
      <c r="N334" s="351"/>
      <c r="O334" s="352"/>
      <c r="P334" s="352"/>
      <c r="Q334" s="352"/>
      <c r="R334" s="352"/>
      <c r="S334" s="352"/>
      <c r="T334" s="352"/>
      <c r="U334" s="352"/>
      <c r="V334" s="352"/>
      <c r="W334" s="353"/>
      <c r="Y334" s="13"/>
      <c r="Z334" s="13"/>
      <c r="AA334" s="13"/>
      <c r="AB334" s="13"/>
      <c r="AC334" s="13"/>
      <c r="AD334" s="13"/>
      <c r="AE334" s="13"/>
      <c r="AF334" s="13"/>
      <c r="AG334" s="13"/>
      <c r="AH334" s="13"/>
      <c r="AI334" s="13"/>
      <c r="AJ334" s="13"/>
      <c r="AK334" s="13"/>
      <c r="AL334" s="13"/>
      <c r="AM334" s="13"/>
      <c r="AN334" s="13"/>
      <c r="AO334" s="13"/>
      <c r="AP334" s="13"/>
      <c r="AQ334" s="13"/>
      <c r="AR334" s="13"/>
    </row>
    <row r="335" spans="1:44" s="11" customFormat="1" ht="15.75" hidden="1" x14ac:dyDescent="0.25">
      <c r="A335" s="132"/>
      <c r="B335" s="133"/>
      <c r="C335" s="346"/>
      <c r="D335" s="347"/>
      <c r="E335" s="133"/>
      <c r="F335" s="134"/>
      <c r="G335" s="135"/>
      <c r="H335" s="117"/>
      <c r="I335" s="117"/>
      <c r="J335" s="117"/>
      <c r="K335" s="117"/>
      <c r="L335" s="117"/>
      <c r="M335" s="117"/>
      <c r="N335" s="351"/>
      <c r="O335" s="352"/>
      <c r="P335" s="352"/>
      <c r="Q335" s="352"/>
      <c r="R335" s="352"/>
      <c r="S335" s="352"/>
      <c r="T335" s="352"/>
      <c r="U335" s="352"/>
      <c r="V335" s="352"/>
      <c r="W335" s="353"/>
      <c r="Y335" s="13"/>
      <c r="Z335" s="13"/>
      <c r="AA335" s="13"/>
      <c r="AB335" s="13"/>
      <c r="AC335" s="13"/>
      <c r="AD335" s="13"/>
      <c r="AE335" s="13"/>
      <c r="AF335" s="13"/>
      <c r="AG335" s="13"/>
      <c r="AH335" s="13"/>
      <c r="AI335" s="13"/>
      <c r="AJ335" s="13"/>
      <c r="AK335" s="13"/>
      <c r="AL335" s="13"/>
      <c r="AM335" s="13"/>
      <c r="AN335" s="13"/>
      <c r="AO335" s="13"/>
      <c r="AP335" s="13"/>
      <c r="AQ335" s="13"/>
      <c r="AR335" s="13"/>
    </row>
    <row r="336" spans="1:44" s="11" customFormat="1" ht="15.75" hidden="1" x14ac:dyDescent="0.25">
      <c r="A336" s="132"/>
      <c r="B336" s="133"/>
      <c r="C336" s="346"/>
      <c r="D336" s="347"/>
      <c r="E336" s="133"/>
      <c r="F336" s="134"/>
      <c r="G336" s="135"/>
      <c r="H336" s="117"/>
      <c r="I336" s="117"/>
      <c r="J336" s="117"/>
      <c r="K336" s="117"/>
      <c r="L336" s="117"/>
      <c r="M336" s="117"/>
      <c r="N336" s="351"/>
      <c r="O336" s="352"/>
      <c r="P336" s="352"/>
      <c r="Q336" s="352"/>
      <c r="R336" s="352"/>
      <c r="S336" s="352"/>
      <c r="T336" s="352"/>
      <c r="U336" s="352"/>
      <c r="V336" s="352"/>
      <c r="W336" s="353"/>
      <c r="Y336" s="13"/>
      <c r="Z336" s="13"/>
      <c r="AA336" s="13"/>
      <c r="AB336" s="13"/>
      <c r="AC336" s="13"/>
      <c r="AD336" s="13"/>
      <c r="AE336" s="13"/>
      <c r="AF336" s="13"/>
      <c r="AG336" s="13"/>
      <c r="AH336" s="13"/>
      <c r="AI336" s="13"/>
      <c r="AJ336" s="13"/>
      <c r="AK336" s="13"/>
      <c r="AL336" s="13"/>
      <c r="AM336" s="13"/>
      <c r="AN336" s="13"/>
      <c r="AO336" s="13"/>
      <c r="AP336" s="13"/>
      <c r="AQ336" s="13"/>
      <c r="AR336" s="13"/>
    </row>
    <row r="337" spans="1:44" s="11" customFormat="1" ht="15.75" hidden="1" x14ac:dyDescent="0.25">
      <c r="A337" s="132"/>
      <c r="B337" s="133"/>
      <c r="C337" s="346"/>
      <c r="D337" s="347"/>
      <c r="E337" s="133"/>
      <c r="F337" s="134"/>
      <c r="G337" s="135"/>
      <c r="H337" s="117"/>
      <c r="I337" s="117"/>
      <c r="J337" s="117"/>
      <c r="K337" s="117"/>
      <c r="L337" s="117"/>
      <c r="M337" s="117"/>
      <c r="N337" s="351"/>
      <c r="O337" s="352"/>
      <c r="P337" s="352"/>
      <c r="Q337" s="352"/>
      <c r="R337" s="352"/>
      <c r="S337" s="352"/>
      <c r="T337" s="352"/>
      <c r="U337" s="352"/>
      <c r="V337" s="352"/>
      <c r="W337" s="353"/>
      <c r="Y337" s="13"/>
      <c r="Z337" s="13"/>
      <c r="AA337" s="13"/>
      <c r="AB337" s="13"/>
      <c r="AC337" s="13"/>
      <c r="AD337" s="13"/>
      <c r="AE337" s="13"/>
      <c r="AF337" s="13"/>
      <c r="AG337" s="13"/>
      <c r="AH337" s="13"/>
      <c r="AI337" s="13"/>
      <c r="AJ337" s="13"/>
      <c r="AK337" s="13"/>
      <c r="AL337" s="13"/>
      <c r="AM337" s="13"/>
      <c r="AN337" s="13"/>
      <c r="AO337" s="13"/>
      <c r="AP337" s="13"/>
      <c r="AQ337" s="13"/>
      <c r="AR337" s="13"/>
    </row>
    <row r="338" spans="1:44" s="11" customFormat="1" ht="15.75" hidden="1" x14ac:dyDescent="0.25">
      <c r="A338" s="132"/>
      <c r="B338" s="133"/>
      <c r="C338" s="346"/>
      <c r="D338" s="347"/>
      <c r="E338" s="133"/>
      <c r="F338" s="134"/>
      <c r="G338" s="135"/>
      <c r="H338" s="117"/>
      <c r="I338" s="117"/>
      <c r="J338" s="117"/>
      <c r="K338" s="117"/>
      <c r="L338" s="117"/>
      <c r="M338" s="117"/>
      <c r="N338" s="351"/>
      <c r="O338" s="352"/>
      <c r="P338" s="352"/>
      <c r="Q338" s="352"/>
      <c r="R338" s="352"/>
      <c r="S338" s="352"/>
      <c r="T338" s="352"/>
      <c r="U338" s="352"/>
      <c r="V338" s="352"/>
      <c r="W338" s="353"/>
      <c r="Y338" s="13"/>
      <c r="Z338" s="13"/>
      <c r="AA338" s="13"/>
      <c r="AB338" s="13"/>
      <c r="AC338" s="13"/>
      <c r="AD338" s="13"/>
      <c r="AE338" s="13"/>
      <c r="AF338" s="13"/>
      <c r="AG338" s="13"/>
      <c r="AH338" s="13"/>
      <c r="AI338" s="13"/>
      <c r="AJ338" s="13"/>
      <c r="AK338" s="13"/>
      <c r="AL338" s="13"/>
      <c r="AM338" s="13"/>
      <c r="AN338" s="13"/>
      <c r="AO338" s="13"/>
      <c r="AP338" s="13"/>
      <c r="AQ338" s="13"/>
      <c r="AR338" s="13"/>
    </row>
    <row r="339" spans="1:44" s="11" customFormat="1" ht="15.75" hidden="1" x14ac:dyDescent="0.25">
      <c r="A339" s="132"/>
      <c r="B339" s="133"/>
      <c r="C339" s="346"/>
      <c r="D339" s="347"/>
      <c r="E339" s="133"/>
      <c r="F339" s="134"/>
      <c r="G339" s="135"/>
      <c r="H339" s="117"/>
      <c r="I339" s="117"/>
      <c r="J339" s="117"/>
      <c r="K339" s="117"/>
      <c r="L339" s="117"/>
      <c r="M339" s="117"/>
      <c r="N339" s="351"/>
      <c r="O339" s="352"/>
      <c r="P339" s="352"/>
      <c r="Q339" s="352"/>
      <c r="R339" s="352"/>
      <c r="S339" s="352"/>
      <c r="T339" s="352"/>
      <c r="U339" s="352"/>
      <c r="V339" s="352"/>
      <c r="W339" s="353"/>
      <c r="Y339" s="13"/>
      <c r="Z339" s="13"/>
      <c r="AA339" s="13"/>
      <c r="AB339" s="13"/>
      <c r="AC339" s="13"/>
      <c r="AD339" s="13"/>
      <c r="AE339" s="13"/>
      <c r="AF339" s="13"/>
      <c r="AG339" s="13"/>
      <c r="AH339" s="13"/>
      <c r="AI339" s="13"/>
      <c r="AJ339" s="13"/>
      <c r="AK339" s="13"/>
      <c r="AL339" s="13"/>
      <c r="AM339" s="13"/>
      <c r="AN339" s="13"/>
      <c r="AO339" s="13"/>
      <c r="AP339" s="13"/>
      <c r="AQ339" s="13"/>
      <c r="AR339" s="13"/>
    </row>
    <row r="340" spans="1:44" s="11" customFormat="1" ht="15.75" hidden="1" x14ac:dyDescent="0.25">
      <c r="A340" s="132"/>
      <c r="B340" s="133"/>
      <c r="C340" s="346"/>
      <c r="D340" s="347"/>
      <c r="E340" s="133"/>
      <c r="F340" s="134"/>
      <c r="G340" s="135"/>
      <c r="H340" s="117"/>
      <c r="I340" s="117"/>
      <c r="J340" s="117"/>
      <c r="K340" s="117"/>
      <c r="L340" s="117"/>
      <c r="M340" s="117"/>
      <c r="N340" s="351"/>
      <c r="O340" s="352"/>
      <c r="P340" s="352"/>
      <c r="Q340" s="352"/>
      <c r="R340" s="352"/>
      <c r="S340" s="352"/>
      <c r="T340" s="352"/>
      <c r="U340" s="352"/>
      <c r="V340" s="352"/>
      <c r="W340" s="353"/>
      <c r="Y340" s="13"/>
      <c r="Z340" s="13"/>
      <c r="AA340" s="13"/>
      <c r="AB340" s="13"/>
      <c r="AC340" s="13"/>
      <c r="AD340" s="13"/>
      <c r="AE340" s="13"/>
      <c r="AF340" s="13"/>
      <c r="AG340" s="13"/>
      <c r="AH340" s="13"/>
      <c r="AI340" s="13"/>
      <c r="AJ340" s="13"/>
      <c r="AK340" s="13"/>
      <c r="AL340" s="13"/>
      <c r="AM340" s="13"/>
      <c r="AN340" s="13"/>
      <c r="AO340" s="13"/>
      <c r="AP340" s="13"/>
      <c r="AQ340" s="13"/>
      <c r="AR340" s="13"/>
    </row>
    <row r="341" spans="1:44" s="11" customFormat="1" ht="15.75" hidden="1" x14ac:dyDescent="0.25">
      <c r="A341" s="132"/>
      <c r="B341" s="133"/>
      <c r="C341" s="346"/>
      <c r="D341" s="347"/>
      <c r="E341" s="133"/>
      <c r="F341" s="134"/>
      <c r="G341" s="135"/>
      <c r="H341" s="117"/>
      <c r="I341" s="117"/>
      <c r="J341" s="117"/>
      <c r="K341" s="117"/>
      <c r="L341" s="117"/>
      <c r="M341" s="117"/>
      <c r="N341" s="351"/>
      <c r="O341" s="352"/>
      <c r="P341" s="352"/>
      <c r="Q341" s="352"/>
      <c r="R341" s="352"/>
      <c r="S341" s="352"/>
      <c r="T341" s="352"/>
      <c r="U341" s="352"/>
      <c r="V341" s="352"/>
      <c r="W341" s="353"/>
      <c r="Y341" s="13"/>
      <c r="Z341" s="13"/>
      <c r="AA341" s="13"/>
      <c r="AB341" s="13"/>
      <c r="AC341" s="13"/>
      <c r="AD341" s="13"/>
      <c r="AE341" s="13"/>
      <c r="AF341" s="13"/>
      <c r="AG341" s="13"/>
      <c r="AH341" s="13"/>
      <c r="AI341" s="13"/>
      <c r="AJ341" s="13"/>
      <c r="AK341" s="13"/>
      <c r="AL341" s="13"/>
      <c r="AM341" s="13"/>
      <c r="AN341" s="13"/>
      <c r="AO341" s="13"/>
      <c r="AP341" s="13"/>
      <c r="AQ341" s="13"/>
      <c r="AR341" s="13"/>
    </row>
    <row r="342" spans="1:44" s="11" customFormat="1" ht="15.75" hidden="1" x14ac:dyDescent="0.25">
      <c r="A342" s="132"/>
      <c r="B342" s="133"/>
      <c r="C342" s="346"/>
      <c r="D342" s="347"/>
      <c r="E342" s="133"/>
      <c r="F342" s="134"/>
      <c r="G342" s="135"/>
      <c r="H342" s="117"/>
      <c r="I342" s="117"/>
      <c r="J342" s="117"/>
      <c r="K342" s="117"/>
      <c r="L342" s="117"/>
      <c r="M342" s="117"/>
      <c r="N342" s="351"/>
      <c r="O342" s="352"/>
      <c r="P342" s="352"/>
      <c r="Q342" s="352"/>
      <c r="R342" s="352"/>
      <c r="S342" s="352"/>
      <c r="T342" s="352"/>
      <c r="U342" s="352"/>
      <c r="V342" s="352"/>
      <c r="W342" s="353"/>
      <c r="Y342" s="13"/>
      <c r="Z342" s="13"/>
      <c r="AA342" s="13"/>
      <c r="AB342" s="13"/>
      <c r="AC342" s="13"/>
      <c r="AD342" s="13"/>
      <c r="AE342" s="13"/>
      <c r="AF342" s="13"/>
      <c r="AG342" s="13"/>
      <c r="AH342" s="13"/>
      <c r="AI342" s="13"/>
      <c r="AJ342" s="13"/>
      <c r="AK342" s="13"/>
      <c r="AL342" s="13"/>
      <c r="AM342" s="13"/>
      <c r="AN342" s="13"/>
      <c r="AO342" s="13"/>
      <c r="AP342" s="13"/>
      <c r="AQ342" s="13"/>
      <c r="AR342" s="13"/>
    </row>
    <row r="343" spans="1:44" s="11" customFormat="1" ht="15.75" hidden="1" x14ac:dyDescent="0.25">
      <c r="A343" s="132"/>
      <c r="B343" s="133"/>
      <c r="C343" s="346"/>
      <c r="D343" s="347"/>
      <c r="E343" s="133"/>
      <c r="F343" s="134"/>
      <c r="G343" s="135"/>
      <c r="H343" s="117"/>
      <c r="I343" s="117"/>
      <c r="J343" s="117"/>
      <c r="K343" s="117"/>
      <c r="L343" s="117"/>
      <c r="M343" s="117"/>
      <c r="N343" s="351"/>
      <c r="O343" s="352"/>
      <c r="P343" s="352"/>
      <c r="Q343" s="352"/>
      <c r="R343" s="352"/>
      <c r="S343" s="352"/>
      <c r="T343" s="352"/>
      <c r="U343" s="352"/>
      <c r="V343" s="352"/>
      <c r="W343" s="353"/>
      <c r="Y343" s="13"/>
      <c r="Z343" s="13"/>
      <c r="AA343" s="13"/>
      <c r="AB343" s="13"/>
      <c r="AC343" s="13"/>
      <c r="AD343" s="13"/>
      <c r="AE343" s="13"/>
      <c r="AF343" s="13"/>
      <c r="AG343" s="13"/>
      <c r="AH343" s="13"/>
      <c r="AI343" s="13"/>
      <c r="AJ343" s="13"/>
      <c r="AK343" s="13"/>
      <c r="AL343" s="13"/>
      <c r="AM343" s="13"/>
      <c r="AN343" s="13"/>
      <c r="AO343" s="13"/>
      <c r="AP343" s="13"/>
      <c r="AQ343" s="13"/>
      <c r="AR343" s="13"/>
    </row>
    <row r="344" spans="1:44" s="11" customFormat="1" ht="15.75" hidden="1" x14ac:dyDescent="0.25">
      <c r="A344" s="132"/>
      <c r="B344" s="133"/>
      <c r="C344" s="346"/>
      <c r="D344" s="347"/>
      <c r="E344" s="133"/>
      <c r="F344" s="134"/>
      <c r="G344" s="135"/>
      <c r="H344" s="117"/>
      <c r="I344" s="117"/>
      <c r="J344" s="117"/>
      <c r="K344" s="117"/>
      <c r="L344" s="117"/>
      <c r="M344" s="117"/>
      <c r="N344" s="351"/>
      <c r="O344" s="352"/>
      <c r="P344" s="352"/>
      <c r="Q344" s="352"/>
      <c r="R344" s="352"/>
      <c r="S344" s="352"/>
      <c r="T344" s="352"/>
      <c r="U344" s="352"/>
      <c r="V344" s="352"/>
      <c r="W344" s="353"/>
      <c r="Y344" s="13"/>
      <c r="Z344" s="13"/>
      <c r="AA344" s="13"/>
      <c r="AB344" s="13"/>
      <c r="AC344" s="13"/>
      <c r="AD344" s="13"/>
      <c r="AE344" s="13"/>
      <c r="AF344" s="13"/>
      <c r="AG344" s="13"/>
      <c r="AH344" s="13"/>
      <c r="AI344" s="13"/>
      <c r="AJ344" s="13"/>
      <c r="AK344" s="13"/>
      <c r="AL344" s="13"/>
      <c r="AM344" s="13"/>
      <c r="AN344" s="13"/>
      <c r="AO344" s="13"/>
      <c r="AP344" s="13"/>
      <c r="AQ344" s="13"/>
      <c r="AR344" s="13"/>
    </row>
    <row r="345" spans="1:44" s="11" customFormat="1" ht="15.75" hidden="1" x14ac:dyDescent="0.25">
      <c r="A345" s="132"/>
      <c r="B345" s="133"/>
      <c r="C345" s="346"/>
      <c r="D345" s="347"/>
      <c r="E345" s="133"/>
      <c r="F345" s="134"/>
      <c r="G345" s="135"/>
      <c r="H345" s="117"/>
      <c r="I345" s="117"/>
      <c r="J345" s="117"/>
      <c r="K345" s="117"/>
      <c r="L345" s="117"/>
      <c r="M345" s="117"/>
      <c r="N345" s="351"/>
      <c r="O345" s="352"/>
      <c r="P345" s="352"/>
      <c r="Q345" s="352"/>
      <c r="R345" s="352"/>
      <c r="S345" s="352"/>
      <c r="T345" s="352"/>
      <c r="U345" s="352"/>
      <c r="V345" s="352"/>
      <c r="W345" s="353"/>
      <c r="Y345" s="13"/>
      <c r="Z345" s="13"/>
      <c r="AA345" s="13"/>
      <c r="AB345" s="13"/>
      <c r="AC345" s="13"/>
      <c r="AD345" s="13"/>
      <c r="AE345" s="13"/>
      <c r="AF345" s="13"/>
      <c r="AG345" s="13"/>
      <c r="AH345" s="13"/>
      <c r="AI345" s="13"/>
      <c r="AJ345" s="13"/>
      <c r="AK345" s="13"/>
      <c r="AL345" s="13"/>
      <c r="AM345" s="13"/>
      <c r="AN345" s="13"/>
      <c r="AO345" s="13"/>
      <c r="AP345" s="13"/>
      <c r="AQ345" s="13"/>
      <c r="AR345" s="13"/>
    </row>
    <row r="346" spans="1:44" s="11" customFormat="1" ht="15.75" hidden="1" x14ac:dyDescent="0.25">
      <c r="A346" s="132"/>
      <c r="B346" s="133"/>
      <c r="C346" s="346"/>
      <c r="D346" s="347"/>
      <c r="E346" s="133"/>
      <c r="F346" s="134"/>
      <c r="G346" s="135"/>
      <c r="H346" s="117"/>
      <c r="I346" s="117"/>
      <c r="J346" s="117"/>
      <c r="K346" s="117"/>
      <c r="L346" s="117"/>
      <c r="M346" s="117"/>
      <c r="N346" s="351"/>
      <c r="O346" s="352"/>
      <c r="P346" s="352"/>
      <c r="Q346" s="352"/>
      <c r="R346" s="352"/>
      <c r="S346" s="352"/>
      <c r="T346" s="352"/>
      <c r="U346" s="352"/>
      <c r="V346" s="352"/>
      <c r="W346" s="353"/>
      <c r="Y346" s="13"/>
      <c r="Z346" s="13"/>
      <c r="AA346" s="13"/>
      <c r="AB346" s="13"/>
      <c r="AC346" s="13"/>
      <c r="AD346" s="13"/>
      <c r="AE346" s="13"/>
      <c r="AF346" s="13"/>
      <c r="AG346" s="13"/>
      <c r="AH346" s="13"/>
      <c r="AI346" s="13"/>
      <c r="AJ346" s="13"/>
      <c r="AK346" s="13"/>
      <c r="AL346" s="13"/>
      <c r="AM346" s="13"/>
      <c r="AN346" s="13"/>
      <c r="AO346" s="13"/>
      <c r="AP346" s="13"/>
      <c r="AQ346" s="13"/>
      <c r="AR346" s="13"/>
    </row>
    <row r="347" spans="1:44" s="11" customFormat="1" ht="15.75" hidden="1" x14ac:dyDescent="0.25">
      <c r="A347" s="132"/>
      <c r="B347" s="133"/>
      <c r="C347" s="346"/>
      <c r="D347" s="347"/>
      <c r="E347" s="133"/>
      <c r="F347" s="134"/>
      <c r="G347" s="135"/>
      <c r="H347" s="117"/>
      <c r="I347" s="117"/>
      <c r="J347" s="117"/>
      <c r="K347" s="117"/>
      <c r="L347" s="117"/>
      <c r="M347" s="117"/>
      <c r="N347" s="351"/>
      <c r="O347" s="352"/>
      <c r="P347" s="352"/>
      <c r="Q347" s="352"/>
      <c r="R347" s="352"/>
      <c r="S347" s="352"/>
      <c r="T347" s="352"/>
      <c r="U347" s="352"/>
      <c r="V347" s="352"/>
      <c r="W347" s="353"/>
      <c r="Y347" s="13"/>
      <c r="Z347" s="13"/>
      <c r="AA347" s="13"/>
      <c r="AB347" s="13"/>
      <c r="AC347" s="13"/>
      <c r="AD347" s="13"/>
      <c r="AE347" s="13"/>
      <c r="AF347" s="13"/>
      <c r="AG347" s="13"/>
      <c r="AH347" s="13"/>
      <c r="AI347" s="13"/>
      <c r="AJ347" s="13"/>
      <c r="AK347" s="13"/>
      <c r="AL347" s="13"/>
      <c r="AM347" s="13"/>
      <c r="AN347" s="13"/>
      <c r="AO347" s="13"/>
      <c r="AP347" s="13"/>
      <c r="AQ347" s="13"/>
      <c r="AR347" s="13"/>
    </row>
    <row r="348" spans="1:44" s="11" customFormat="1" ht="15.75" hidden="1" x14ac:dyDescent="0.25">
      <c r="A348" s="132"/>
      <c r="B348" s="133"/>
      <c r="C348" s="346"/>
      <c r="D348" s="347"/>
      <c r="E348" s="133"/>
      <c r="F348" s="134"/>
      <c r="G348" s="135"/>
      <c r="H348" s="117"/>
      <c r="I348" s="117"/>
      <c r="J348" s="117"/>
      <c r="K348" s="117"/>
      <c r="L348" s="117"/>
      <c r="M348" s="117"/>
      <c r="N348" s="351"/>
      <c r="O348" s="352"/>
      <c r="P348" s="352"/>
      <c r="Q348" s="352"/>
      <c r="R348" s="352"/>
      <c r="S348" s="352"/>
      <c r="T348" s="352"/>
      <c r="U348" s="352"/>
      <c r="V348" s="352"/>
      <c r="W348" s="353"/>
      <c r="Y348" s="13"/>
      <c r="Z348" s="13"/>
      <c r="AA348" s="13"/>
      <c r="AB348" s="13"/>
      <c r="AC348" s="13"/>
      <c r="AD348" s="13"/>
      <c r="AE348" s="13"/>
      <c r="AF348" s="13"/>
      <c r="AG348" s="13"/>
      <c r="AH348" s="13"/>
      <c r="AI348" s="13"/>
      <c r="AJ348" s="13"/>
      <c r="AK348" s="13"/>
      <c r="AL348" s="13"/>
      <c r="AM348" s="13"/>
      <c r="AN348" s="13"/>
      <c r="AO348" s="13"/>
      <c r="AP348" s="13"/>
      <c r="AQ348" s="13"/>
      <c r="AR348" s="13"/>
    </row>
    <row r="349" spans="1:44" s="11" customFormat="1" ht="15.75" hidden="1" x14ac:dyDescent="0.25">
      <c r="A349" s="132"/>
      <c r="B349" s="133"/>
      <c r="C349" s="346"/>
      <c r="D349" s="347"/>
      <c r="E349" s="133"/>
      <c r="F349" s="134"/>
      <c r="G349" s="135"/>
      <c r="H349" s="117"/>
      <c r="I349" s="117"/>
      <c r="J349" s="117"/>
      <c r="K349" s="117"/>
      <c r="L349" s="117"/>
      <c r="M349" s="117"/>
      <c r="N349" s="351"/>
      <c r="O349" s="352"/>
      <c r="P349" s="352"/>
      <c r="Q349" s="352"/>
      <c r="R349" s="352"/>
      <c r="S349" s="352"/>
      <c r="T349" s="352"/>
      <c r="U349" s="352"/>
      <c r="V349" s="352"/>
      <c r="W349" s="353"/>
      <c r="Y349" s="13"/>
      <c r="Z349" s="13"/>
      <c r="AA349" s="13"/>
      <c r="AB349" s="13"/>
      <c r="AC349" s="13"/>
      <c r="AD349" s="13"/>
      <c r="AE349" s="13"/>
      <c r="AF349" s="13"/>
      <c r="AG349" s="13"/>
      <c r="AH349" s="13"/>
      <c r="AI349" s="13"/>
      <c r="AJ349" s="13"/>
      <c r="AK349" s="13"/>
      <c r="AL349" s="13"/>
      <c r="AM349" s="13"/>
      <c r="AN349" s="13"/>
      <c r="AO349" s="13"/>
      <c r="AP349" s="13"/>
      <c r="AQ349" s="13"/>
      <c r="AR349" s="13"/>
    </row>
    <row r="350" spans="1:44" s="11" customFormat="1" ht="15.75" hidden="1" x14ac:dyDescent="0.25">
      <c r="A350" s="132"/>
      <c r="B350" s="133"/>
      <c r="C350" s="346"/>
      <c r="D350" s="347"/>
      <c r="E350" s="133"/>
      <c r="F350" s="134"/>
      <c r="G350" s="135"/>
      <c r="H350" s="117"/>
      <c r="I350" s="117"/>
      <c r="J350" s="117"/>
      <c r="K350" s="117"/>
      <c r="L350" s="117"/>
      <c r="M350" s="117"/>
      <c r="N350" s="351"/>
      <c r="O350" s="352"/>
      <c r="P350" s="352"/>
      <c r="Q350" s="352"/>
      <c r="R350" s="352"/>
      <c r="S350" s="352"/>
      <c r="T350" s="352"/>
      <c r="U350" s="352"/>
      <c r="V350" s="352"/>
      <c r="W350" s="353"/>
      <c r="Y350" s="13"/>
      <c r="Z350" s="13"/>
      <c r="AA350" s="13"/>
      <c r="AB350" s="13"/>
      <c r="AC350" s="13"/>
      <c r="AD350" s="13"/>
      <c r="AE350" s="13"/>
      <c r="AF350" s="13"/>
      <c r="AG350" s="13"/>
      <c r="AH350" s="13"/>
      <c r="AI350" s="13"/>
      <c r="AJ350" s="13"/>
      <c r="AK350" s="13"/>
      <c r="AL350" s="13"/>
      <c r="AM350" s="13"/>
      <c r="AN350" s="13"/>
      <c r="AO350" s="13"/>
      <c r="AP350" s="13"/>
      <c r="AQ350" s="13"/>
      <c r="AR350" s="13"/>
    </row>
    <row r="351" spans="1:44" s="11" customFormat="1" ht="15.75" hidden="1" x14ac:dyDescent="0.25">
      <c r="A351" s="132"/>
      <c r="B351" s="133"/>
      <c r="C351" s="346"/>
      <c r="D351" s="347"/>
      <c r="E351" s="133"/>
      <c r="F351" s="134"/>
      <c r="G351" s="135"/>
      <c r="H351" s="117"/>
      <c r="I351" s="117"/>
      <c r="J351" s="117"/>
      <c r="K351" s="117"/>
      <c r="L351" s="117"/>
      <c r="M351" s="117"/>
      <c r="N351" s="351"/>
      <c r="O351" s="352"/>
      <c r="P351" s="352"/>
      <c r="Q351" s="352"/>
      <c r="R351" s="352"/>
      <c r="S351" s="352"/>
      <c r="T351" s="352"/>
      <c r="U351" s="352"/>
      <c r="V351" s="352"/>
      <c r="W351" s="353"/>
      <c r="Y351" s="13"/>
      <c r="Z351" s="13"/>
      <c r="AA351" s="13"/>
      <c r="AB351" s="13"/>
      <c r="AC351" s="13"/>
      <c r="AD351" s="13"/>
      <c r="AE351" s="13"/>
      <c r="AF351" s="13"/>
      <c r="AG351" s="13"/>
      <c r="AH351" s="13"/>
      <c r="AI351" s="13"/>
      <c r="AJ351" s="13"/>
      <c r="AK351" s="13"/>
      <c r="AL351" s="13"/>
      <c r="AM351" s="13"/>
      <c r="AN351" s="13"/>
      <c r="AO351" s="13"/>
      <c r="AP351" s="13"/>
      <c r="AQ351" s="13"/>
      <c r="AR351" s="13"/>
    </row>
    <row r="352" spans="1:44" s="11" customFormat="1" ht="15.75" hidden="1" x14ac:dyDescent="0.25">
      <c r="A352" s="132"/>
      <c r="B352" s="133"/>
      <c r="C352" s="346"/>
      <c r="D352" s="347"/>
      <c r="E352" s="133"/>
      <c r="F352" s="134"/>
      <c r="G352" s="135"/>
      <c r="H352" s="117"/>
      <c r="I352" s="117"/>
      <c r="J352" s="117"/>
      <c r="K352" s="117"/>
      <c r="L352" s="117"/>
      <c r="M352" s="117"/>
      <c r="N352" s="351"/>
      <c r="O352" s="352"/>
      <c r="P352" s="352"/>
      <c r="Q352" s="352"/>
      <c r="R352" s="352"/>
      <c r="S352" s="352"/>
      <c r="T352" s="352"/>
      <c r="U352" s="352"/>
      <c r="V352" s="352"/>
      <c r="W352" s="353"/>
      <c r="Y352" s="13"/>
      <c r="Z352" s="13"/>
      <c r="AA352" s="13"/>
      <c r="AB352" s="13"/>
      <c r="AC352" s="13"/>
      <c r="AD352" s="13"/>
      <c r="AE352" s="13"/>
      <c r="AF352" s="13"/>
      <c r="AG352" s="13"/>
      <c r="AH352" s="13"/>
      <c r="AI352" s="13"/>
      <c r="AJ352" s="13"/>
      <c r="AK352" s="13"/>
      <c r="AL352" s="13"/>
      <c r="AM352" s="13"/>
      <c r="AN352" s="13"/>
      <c r="AO352" s="13"/>
      <c r="AP352" s="13"/>
      <c r="AQ352" s="13"/>
      <c r="AR352" s="13"/>
    </row>
    <row r="353" spans="1:44" s="11" customFormat="1" ht="15.75" hidden="1" x14ac:dyDescent="0.25">
      <c r="A353" s="132"/>
      <c r="B353" s="133"/>
      <c r="C353" s="346"/>
      <c r="D353" s="347"/>
      <c r="E353" s="133"/>
      <c r="F353" s="134"/>
      <c r="G353" s="135"/>
      <c r="H353" s="117"/>
      <c r="I353" s="117"/>
      <c r="J353" s="117"/>
      <c r="K353" s="117"/>
      <c r="L353" s="117"/>
      <c r="M353" s="117"/>
      <c r="N353" s="351"/>
      <c r="O353" s="352"/>
      <c r="P353" s="352"/>
      <c r="Q353" s="352"/>
      <c r="R353" s="352"/>
      <c r="S353" s="352"/>
      <c r="T353" s="352"/>
      <c r="U353" s="352"/>
      <c r="V353" s="352"/>
      <c r="W353" s="353"/>
      <c r="Y353" s="13"/>
      <c r="Z353" s="13"/>
      <c r="AA353" s="13"/>
      <c r="AB353" s="13"/>
      <c r="AC353" s="13"/>
      <c r="AD353" s="13"/>
      <c r="AE353" s="13"/>
      <c r="AF353" s="13"/>
      <c r="AG353" s="13"/>
      <c r="AH353" s="13"/>
      <c r="AI353" s="13"/>
      <c r="AJ353" s="13"/>
      <c r="AK353" s="13"/>
      <c r="AL353" s="13"/>
      <c r="AM353" s="13"/>
      <c r="AN353" s="13"/>
      <c r="AO353" s="13"/>
      <c r="AP353" s="13"/>
      <c r="AQ353" s="13"/>
      <c r="AR353" s="13"/>
    </row>
    <row r="354" spans="1:44" s="11" customFormat="1" ht="15.75" hidden="1" x14ac:dyDescent="0.25">
      <c r="A354" s="132"/>
      <c r="B354" s="133"/>
      <c r="C354" s="346"/>
      <c r="D354" s="347"/>
      <c r="E354" s="133"/>
      <c r="F354" s="134"/>
      <c r="G354" s="135"/>
      <c r="H354" s="117"/>
      <c r="I354" s="117"/>
      <c r="J354" s="117"/>
      <c r="K354" s="117"/>
      <c r="L354" s="117"/>
      <c r="M354" s="117"/>
      <c r="N354" s="351"/>
      <c r="O354" s="352"/>
      <c r="P354" s="352"/>
      <c r="Q354" s="352"/>
      <c r="R354" s="352"/>
      <c r="S354" s="352"/>
      <c r="T354" s="352"/>
      <c r="U354" s="352"/>
      <c r="V354" s="352"/>
      <c r="W354" s="353"/>
      <c r="Y354" s="13"/>
      <c r="Z354" s="13"/>
      <c r="AA354" s="13"/>
      <c r="AB354" s="13"/>
      <c r="AC354" s="13"/>
      <c r="AD354" s="13"/>
      <c r="AE354" s="13"/>
      <c r="AF354" s="13"/>
      <c r="AG354" s="13"/>
      <c r="AH354" s="13"/>
      <c r="AI354" s="13"/>
      <c r="AJ354" s="13"/>
      <c r="AK354" s="13"/>
      <c r="AL354" s="13"/>
      <c r="AM354" s="13"/>
      <c r="AN354" s="13"/>
      <c r="AO354" s="13"/>
      <c r="AP354" s="13"/>
      <c r="AQ354" s="13"/>
      <c r="AR354" s="13"/>
    </row>
    <row r="355" spans="1:44" s="11" customFormat="1" ht="15.75" hidden="1" x14ac:dyDescent="0.25">
      <c r="A355" s="132"/>
      <c r="B355" s="133"/>
      <c r="C355" s="346"/>
      <c r="D355" s="347"/>
      <c r="E355" s="133"/>
      <c r="F355" s="134"/>
      <c r="G355" s="135"/>
      <c r="H355" s="117"/>
      <c r="I355" s="117"/>
      <c r="J355" s="117"/>
      <c r="K355" s="117"/>
      <c r="L355" s="117"/>
      <c r="M355" s="117"/>
      <c r="N355" s="351"/>
      <c r="O355" s="352"/>
      <c r="P355" s="352"/>
      <c r="Q355" s="352"/>
      <c r="R355" s="352"/>
      <c r="S355" s="352"/>
      <c r="T355" s="352"/>
      <c r="U355" s="352"/>
      <c r="V355" s="352"/>
      <c r="W355" s="353"/>
      <c r="Y355" s="13"/>
      <c r="Z355" s="13"/>
      <c r="AA355" s="13"/>
      <c r="AB355" s="13"/>
      <c r="AC355" s="13"/>
      <c r="AD355" s="13"/>
      <c r="AE355" s="13"/>
      <c r="AF355" s="13"/>
      <c r="AG355" s="13"/>
      <c r="AH355" s="13"/>
      <c r="AI355" s="13"/>
      <c r="AJ355" s="13"/>
      <c r="AK355" s="13"/>
      <c r="AL355" s="13"/>
      <c r="AM355" s="13"/>
      <c r="AN355" s="13"/>
      <c r="AO355" s="13"/>
      <c r="AP355" s="13"/>
      <c r="AQ355" s="13"/>
      <c r="AR355" s="13"/>
    </row>
    <row r="356" spans="1:44" s="11" customFormat="1" ht="15.75" hidden="1" x14ac:dyDescent="0.25">
      <c r="A356" s="132"/>
      <c r="B356" s="133"/>
      <c r="C356" s="346"/>
      <c r="D356" s="347"/>
      <c r="E356" s="133"/>
      <c r="F356" s="134"/>
      <c r="G356" s="135"/>
      <c r="H356" s="117"/>
      <c r="I356" s="117"/>
      <c r="J356" s="117"/>
      <c r="K356" s="117"/>
      <c r="L356" s="117"/>
      <c r="M356" s="117"/>
      <c r="N356" s="351"/>
      <c r="O356" s="352"/>
      <c r="P356" s="352"/>
      <c r="Q356" s="352"/>
      <c r="R356" s="352"/>
      <c r="S356" s="352"/>
      <c r="T356" s="352"/>
      <c r="U356" s="352"/>
      <c r="V356" s="352"/>
      <c r="W356" s="353"/>
      <c r="Y356" s="13"/>
      <c r="Z356" s="13"/>
      <c r="AA356" s="13"/>
      <c r="AB356" s="13"/>
      <c r="AC356" s="13"/>
      <c r="AD356" s="13"/>
      <c r="AE356" s="13"/>
      <c r="AF356" s="13"/>
      <c r="AG356" s="13"/>
      <c r="AH356" s="13"/>
      <c r="AI356" s="13"/>
      <c r="AJ356" s="13"/>
      <c r="AK356" s="13"/>
      <c r="AL356" s="13"/>
      <c r="AM356" s="13"/>
      <c r="AN356" s="13"/>
      <c r="AO356" s="13"/>
      <c r="AP356" s="13"/>
      <c r="AQ356" s="13"/>
      <c r="AR356" s="13"/>
    </row>
    <row r="357" spans="1:44" s="11" customFormat="1" ht="15.75" hidden="1" x14ac:dyDescent="0.25">
      <c r="A357" s="132"/>
      <c r="B357" s="133"/>
      <c r="C357" s="346"/>
      <c r="D357" s="347"/>
      <c r="E357" s="133"/>
      <c r="F357" s="134"/>
      <c r="G357" s="135"/>
      <c r="H357" s="117"/>
      <c r="I357" s="117"/>
      <c r="J357" s="117"/>
      <c r="K357" s="117"/>
      <c r="L357" s="117"/>
      <c r="M357" s="117"/>
      <c r="N357" s="351"/>
      <c r="O357" s="352"/>
      <c r="P357" s="352"/>
      <c r="Q357" s="352"/>
      <c r="R357" s="352"/>
      <c r="S357" s="352"/>
      <c r="T357" s="352"/>
      <c r="U357" s="352"/>
      <c r="V357" s="352"/>
      <c r="W357" s="353"/>
      <c r="Y357" s="13"/>
      <c r="Z357" s="13"/>
      <c r="AA357" s="13"/>
      <c r="AB357" s="13"/>
      <c r="AC357" s="13"/>
      <c r="AD357" s="13"/>
      <c r="AE357" s="13"/>
      <c r="AF357" s="13"/>
      <c r="AG357" s="13"/>
      <c r="AH357" s="13"/>
      <c r="AI357" s="13"/>
      <c r="AJ357" s="13"/>
      <c r="AK357" s="13"/>
      <c r="AL357" s="13"/>
      <c r="AM357" s="13"/>
      <c r="AN357" s="13"/>
      <c r="AO357" s="13"/>
      <c r="AP357" s="13"/>
      <c r="AQ357" s="13"/>
      <c r="AR357" s="13"/>
    </row>
    <row r="358" spans="1:44" s="11" customFormat="1" ht="15.75" hidden="1" x14ac:dyDescent="0.25">
      <c r="A358" s="132"/>
      <c r="B358" s="133"/>
      <c r="C358" s="346"/>
      <c r="D358" s="347"/>
      <c r="E358" s="133"/>
      <c r="F358" s="134"/>
      <c r="G358" s="135"/>
      <c r="H358" s="117"/>
      <c r="I358" s="117"/>
      <c r="J358" s="117"/>
      <c r="K358" s="117"/>
      <c r="L358" s="117"/>
      <c r="M358" s="117"/>
      <c r="N358" s="351"/>
      <c r="O358" s="352"/>
      <c r="P358" s="352"/>
      <c r="Q358" s="352"/>
      <c r="R358" s="352"/>
      <c r="S358" s="352"/>
      <c r="T358" s="352"/>
      <c r="U358" s="352"/>
      <c r="V358" s="352"/>
      <c r="W358" s="353"/>
      <c r="Y358" s="13"/>
      <c r="Z358" s="13"/>
      <c r="AA358" s="13"/>
      <c r="AB358" s="13"/>
      <c r="AC358" s="13"/>
      <c r="AD358" s="13"/>
      <c r="AE358" s="13"/>
      <c r="AF358" s="13"/>
      <c r="AG358" s="13"/>
      <c r="AH358" s="13"/>
      <c r="AI358" s="13"/>
      <c r="AJ358" s="13"/>
      <c r="AK358" s="13"/>
      <c r="AL358" s="13"/>
      <c r="AM358" s="13"/>
      <c r="AN358" s="13"/>
      <c r="AO358" s="13"/>
      <c r="AP358" s="13"/>
      <c r="AQ358" s="13"/>
      <c r="AR358" s="13"/>
    </row>
    <row r="359" spans="1:44" s="11" customFormat="1" ht="15.75" hidden="1" x14ac:dyDescent="0.25">
      <c r="A359" s="132"/>
      <c r="B359" s="133"/>
      <c r="C359" s="346"/>
      <c r="D359" s="347"/>
      <c r="E359" s="133"/>
      <c r="F359" s="134"/>
      <c r="G359" s="135"/>
      <c r="H359" s="117"/>
      <c r="I359" s="117"/>
      <c r="J359" s="117"/>
      <c r="K359" s="117"/>
      <c r="L359" s="117"/>
      <c r="M359" s="117"/>
      <c r="N359" s="351"/>
      <c r="O359" s="352"/>
      <c r="P359" s="352"/>
      <c r="Q359" s="352"/>
      <c r="R359" s="352"/>
      <c r="S359" s="352"/>
      <c r="T359" s="352"/>
      <c r="U359" s="352"/>
      <c r="V359" s="352"/>
      <c r="W359" s="353"/>
      <c r="Y359" s="13"/>
      <c r="Z359" s="13"/>
      <c r="AA359" s="13"/>
      <c r="AB359" s="13"/>
      <c r="AC359" s="13"/>
      <c r="AD359" s="13"/>
      <c r="AE359" s="13"/>
      <c r="AF359" s="13"/>
      <c r="AG359" s="13"/>
      <c r="AH359" s="13"/>
      <c r="AI359" s="13"/>
      <c r="AJ359" s="13"/>
      <c r="AK359" s="13"/>
      <c r="AL359" s="13"/>
      <c r="AM359" s="13"/>
      <c r="AN359" s="13"/>
      <c r="AO359" s="13"/>
      <c r="AP359" s="13"/>
      <c r="AQ359" s="13"/>
      <c r="AR359" s="13"/>
    </row>
    <row r="360" spans="1:44" s="11" customFormat="1" ht="15.75" hidden="1" x14ac:dyDescent="0.25">
      <c r="A360" s="132"/>
      <c r="B360" s="133"/>
      <c r="C360" s="346"/>
      <c r="D360" s="347"/>
      <c r="E360" s="133"/>
      <c r="F360" s="134"/>
      <c r="G360" s="135"/>
      <c r="H360" s="117"/>
      <c r="I360" s="117"/>
      <c r="J360" s="117"/>
      <c r="K360" s="117"/>
      <c r="L360" s="117"/>
      <c r="M360" s="117"/>
      <c r="N360" s="351"/>
      <c r="O360" s="352"/>
      <c r="P360" s="352"/>
      <c r="Q360" s="352"/>
      <c r="R360" s="352"/>
      <c r="S360" s="352"/>
      <c r="T360" s="352"/>
      <c r="U360" s="352"/>
      <c r="V360" s="352"/>
      <c r="W360" s="353"/>
      <c r="Y360" s="13"/>
      <c r="Z360" s="13"/>
      <c r="AA360" s="13"/>
      <c r="AB360" s="13"/>
      <c r="AC360" s="13"/>
      <c r="AD360" s="13"/>
      <c r="AE360" s="13"/>
      <c r="AF360" s="13"/>
      <c r="AG360" s="13"/>
      <c r="AH360" s="13"/>
      <c r="AI360" s="13"/>
      <c r="AJ360" s="13"/>
      <c r="AK360" s="13"/>
      <c r="AL360" s="13"/>
      <c r="AM360" s="13"/>
      <c r="AN360" s="13"/>
      <c r="AO360" s="13"/>
      <c r="AP360" s="13"/>
      <c r="AQ360" s="13"/>
      <c r="AR360" s="13"/>
    </row>
    <row r="361" spans="1:44" s="11" customFormat="1" ht="15.75" hidden="1" x14ac:dyDescent="0.25">
      <c r="A361" s="132"/>
      <c r="B361" s="133"/>
      <c r="C361" s="346"/>
      <c r="D361" s="347"/>
      <c r="E361" s="133"/>
      <c r="F361" s="134"/>
      <c r="G361" s="135"/>
      <c r="H361" s="117"/>
      <c r="I361" s="117"/>
      <c r="J361" s="117"/>
      <c r="K361" s="117"/>
      <c r="L361" s="117"/>
      <c r="M361" s="117"/>
      <c r="N361" s="351"/>
      <c r="O361" s="352"/>
      <c r="P361" s="352"/>
      <c r="Q361" s="352"/>
      <c r="R361" s="352"/>
      <c r="S361" s="352"/>
      <c r="T361" s="352"/>
      <c r="U361" s="352"/>
      <c r="V361" s="352"/>
      <c r="W361" s="353"/>
      <c r="Y361" s="13"/>
      <c r="Z361" s="13"/>
      <c r="AA361" s="13"/>
      <c r="AB361" s="13"/>
      <c r="AC361" s="13"/>
      <c r="AD361" s="13"/>
      <c r="AE361" s="13"/>
      <c r="AF361" s="13"/>
      <c r="AG361" s="13"/>
      <c r="AH361" s="13"/>
      <c r="AI361" s="13"/>
      <c r="AJ361" s="13"/>
      <c r="AK361" s="13"/>
      <c r="AL361" s="13"/>
      <c r="AM361" s="13"/>
      <c r="AN361" s="13"/>
      <c r="AO361" s="13"/>
      <c r="AP361" s="13"/>
      <c r="AQ361" s="13"/>
      <c r="AR361" s="13"/>
    </row>
    <row r="362" spans="1:44" s="11" customFormat="1" ht="15.75" hidden="1" x14ac:dyDescent="0.25">
      <c r="A362" s="132"/>
      <c r="B362" s="133"/>
      <c r="C362" s="346"/>
      <c r="D362" s="347"/>
      <c r="E362" s="133"/>
      <c r="F362" s="134"/>
      <c r="G362" s="135"/>
      <c r="H362" s="117"/>
      <c r="I362" s="117"/>
      <c r="J362" s="117"/>
      <c r="K362" s="117"/>
      <c r="L362" s="117"/>
      <c r="M362" s="117"/>
      <c r="N362" s="351"/>
      <c r="O362" s="352"/>
      <c r="P362" s="352"/>
      <c r="Q362" s="352"/>
      <c r="R362" s="352"/>
      <c r="S362" s="352"/>
      <c r="T362" s="352"/>
      <c r="U362" s="352"/>
      <c r="V362" s="352"/>
      <c r="W362" s="353"/>
      <c r="Y362" s="13"/>
      <c r="Z362" s="13"/>
      <c r="AA362" s="13"/>
      <c r="AB362" s="13"/>
      <c r="AC362" s="13"/>
      <c r="AD362" s="13"/>
      <c r="AE362" s="13"/>
      <c r="AF362" s="13"/>
      <c r="AG362" s="13"/>
      <c r="AH362" s="13"/>
      <c r="AI362" s="13"/>
      <c r="AJ362" s="13"/>
      <c r="AK362" s="13"/>
      <c r="AL362" s="13"/>
      <c r="AM362" s="13"/>
      <c r="AN362" s="13"/>
      <c r="AO362" s="13"/>
      <c r="AP362" s="13"/>
      <c r="AQ362" s="13"/>
      <c r="AR362" s="13"/>
    </row>
    <row r="363" spans="1:44" s="11" customFormat="1" ht="15.75" hidden="1" x14ac:dyDescent="0.25">
      <c r="A363" s="132"/>
      <c r="B363" s="133"/>
      <c r="C363" s="346"/>
      <c r="D363" s="347"/>
      <c r="E363" s="133"/>
      <c r="F363" s="134"/>
      <c r="G363" s="135"/>
      <c r="H363" s="117"/>
      <c r="I363" s="117"/>
      <c r="J363" s="117"/>
      <c r="K363" s="117"/>
      <c r="L363" s="117"/>
      <c r="M363" s="117"/>
      <c r="N363" s="351"/>
      <c r="O363" s="352"/>
      <c r="P363" s="352"/>
      <c r="Q363" s="352"/>
      <c r="R363" s="352"/>
      <c r="S363" s="352"/>
      <c r="T363" s="352"/>
      <c r="U363" s="352"/>
      <c r="V363" s="352"/>
      <c r="W363" s="353"/>
      <c r="Y363" s="13"/>
      <c r="Z363" s="13"/>
      <c r="AA363" s="13"/>
      <c r="AB363" s="13"/>
      <c r="AC363" s="13"/>
      <c r="AD363" s="13"/>
      <c r="AE363" s="13"/>
      <c r="AF363" s="13"/>
      <c r="AG363" s="13"/>
      <c r="AH363" s="13"/>
      <c r="AI363" s="13"/>
      <c r="AJ363" s="13"/>
      <c r="AK363" s="13"/>
      <c r="AL363" s="13"/>
      <c r="AM363" s="13"/>
      <c r="AN363" s="13"/>
      <c r="AO363" s="13"/>
      <c r="AP363" s="13"/>
      <c r="AQ363" s="13"/>
      <c r="AR363" s="13"/>
    </row>
    <row r="364" spans="1:44" s="11" customFormat="1" ht="15.75" hidden="1" x14ac:dyDescent="0.25">
      <c r="A364" s="132"/>
      <c r="B364" s="133"/>
      <c r="C364" s="346"/>
      <c r="D364" s="347"/>
      <c r="E364" s="133"/>
      <c r="F364" s="134"/>
      <c r="G364" s="135"/>
      <c r="H364" s="117"/>
      <c r="I364" s="117"/>
      <c r="J364" s="117"/>
      <c r="K364" s="117"/>
      <c r="L364" s="117"/>
      <c r="M364" s="117"/>
      <c r="N364" s="351"/>
      <c r="O364" s="352"/>
      <c r="P364" s="352"/>
      <c r="Q364" s="352"/>
      <c r="R364" s="352"/>
      <c r="S364" s="352"/>
      <c r="T364" s="352"/>
      <c r="U364" s="352"/>
      <c r="V364" s="352"/>
      <c r="W364" s="353"/>
      <c r="Y364" s="13"/>
      <c r="Z364" s="13"/>
      <c r="AA364" s="13"/>
      <c r="AB364" s="13"/>
      <c r="AC364" s="13"/>
      <c r="AD364" s="13"/>
      <c r="AE364" s="13"/>
      <c r="AF364" s="13"/>
      <c r="AG364" s="13"/>
      <c r="AH364" s="13"/>
      <c r="AI364" s="13"/>
      <c r="AJ364" s="13"/>
      <c r="AK364" s="13"/>
      <c r="AL364" s="13"/>
      <c r="AM364" s="13"/>
      <c r="AN364" s="13"/>
      <c r="AO364" s="13"/>
      <c r="AP364" s="13"/>
      <c r="AQ364" s="13"/>
      <c r="AR364" s="13"/>
    </row>
    <row r="365" spans="1:44" s="11" customFormat="1" ht="15.75" hidden="1" x14ac:dyDescent="0.25">
      <c r="A365" s="132"/>
      <c r="B365" s="133"/>
      <c r="C365" s="346"/>
      <c r="D365" s="347"/>
      <c r="E365" s="133"/>
      <c r="F365" s="134"/>
      <c r="G365" s="135"/>
      <c r="H365" s="117"/>
      <c r="I365" s="117"/>
      <c r="J365" s="117"/>
      <c r="K365" s="117"/>
      <c r="L365" s="117"/>
      <c r="M365" s="117"/>
      <c r="N365" s="351"/>
      <c r="O365" s="352"/>
      <c r="P365" s="352"/>
      <c r="Q365" s="352"/>
      <c r="R365" s="352"/>
      <c r="S365" s="352"/>
      <c r="T365" s="352"/>
      <c r="U365" s="352"/>
      <c r="V365" s="352"/>
      <c r="W365" s="353"/>
      <c r="Y365" s="13"/>
      <c r="Z365" s="13"/>
      <c r="AA365" s="13"/>
      <c r="AB365" s="13"/>
      <c r="AC365" s="13"/>
      <c r="AD365" s="13"/>
      <c r="AE365" s="13"/>
      <c r="AF365" s="13"/>
      <c r="AG365" s="13"/>
      <c r="AH365" s="13"/>
      <c r="AI365" s="13"/>
      <c r="AJ365" s="13"/>
      <c r="AK365" s="13"/>
      <c r="AL365" s="13"/>
      <c r="AM365" s="13"/>
      <c r="AN365" s="13"/>
      <c r="AO365" s="13"/>
      <c r="AP365" s="13"/>
      <c r="AQ365" s="13"/>
      <c r="AR365" s="13"/>
    </row>
    <row r="366" spans="1:44" s="11" customFormat="1" ht="15.75" hidden="1" x14ac:dyDescent="0.25">
      <c r="A366" s="132"/>
      <c r="B366" s="133"/>
      <c r="C366" s="346"/>
      <c r="D366" s="347"/>
      <c r="E366" s="133"/>
      <c r="F366" s="134"/>
      <c r="G366" s="135"/>
      <c r="H366" s="117"/>
      <c r="I366" s="117"/>
      <c r="J366" s="117"/>
      <c r="K366" s="117"/>
      <c r="L366" s="117"/>
      <c r="M366" s="117"/>
      <c r="N366" s="351"/>
      <c r="O366" s="352"/>
      <c r="P366" s="352"/>
      <c r="Q366" s="352"/>
      <c r="R366" s="352"/>
      <c r="S366" s="352"/>
      <c r="T366" s="352"/>
      <c r="U366" s="352"/>
      <c r="V366" s="352"/>
      <c r="W366" s="353"/>
      <c r="Y366" s="13"/>
      <c r="Z366" s="13"/>
      <c r="AA366" s="13"/>
      <c r="AB366" s="13"/>
      <c r="AC366" s="13"/>
      <c r="AD366" s="13"/>
      <c r="AE366" s="13"/>
      <c r="AF366" s="13"/>
      <c r="AG366" s="13"/>
      <c r="AH366" s="13"/>
      <c r="AI366" s="13"/>
      <c r="AJ366" s="13"/>
      <c r="AK366" s="13"/>
      <c r="AL366" s="13"/>
      <c r="AM366" s="13"/>
      <c r="AN366" s="13"/>
      <c r="AO366" s="13"/>
      <c r="AP366" s="13"/>
      <c r="AQ366" s="13"/>
      <c r="AR366" s="13"/>
    </row>
    <row r="367" spans="1:44" s="11" customFormat="1" ht="15.75" hidden="1" x14ac:dyDescent="0.25">
      <c r="A367" s="132"/>
      <c r="B367" s="133"/>
      <c r="C367" s="346"/>
      <c r="D367" s="347"/>
      <c r="E367" s="133"/>
      <c r="F367" s="134"/>
      <c r="G367" s="135"/>
      <c r="H367" s="117"/>
      <c r="I367" s="117"/>
      <c r="J367" s="117"/>
      <c r="K367" s="117"/>
      <c r="L367" s="117"/>
      <c r="M367" s="117"/>
      <c r="N367" s="351"/>
      <c r="O367" s="352"/>
      <c r="P367" s="352"/>
      <c r="Q367" s="352"/>
      <c r="R367" s="352"/>
      <c r="S367" s="352"/>
      <c r="T367" s="352"/>
      <c r="U367" s="352"/>
      <c r="V367" s="352"/>
      <c r="W367" s="353"/>
      <c r="Y367" s="13"/>
      <c r="Z367" s="13"/>
      <c r="AA367" s="13"/>
      <c r="AB367" s="13"/>
      <c r="AC367" s="13"/>
      <c r="AD367" s="13"/>
      <c r="AE367" s="13"/>
      <c r="AF367" s="13"/>
      <c r="AG367" s="13"/>
      <c r="AH367" s="13"/>
      <c r="AI367" s="13"/>
      <c r="AJ367" s="13"/>
      <c r="AK367" s="13"/>
      <c r="AL367" s="13"/>
      <c r="AM367" s="13"/>
      <c r="AN367" s="13"/>
      <c r="AO367" s="13"/>
      <c r="AP367" s="13"/>
      <c r="AQ367" s="13"/>
      <c r="AR367" s="13"/>
    </row>
    <row r="368" spans="1:44" s="11" customFormat="1" ht="15.75" hidden="1" x14ac:dyDescent="0.25">
      <c r="A368" s="132"/>
      <c r="B368" s="133"/>
      <c r="C368" s="346"/>
      <c r="D368" s="347"/>
      <c r="E368" s="133"/>
      <c r="F368" s="134"/>
      <c r="G368" s="135"/>
      <c r="H368" s="117"/>
      <c r="I368" s="117"/>
      <c r="J368" s="117"/>
      <c r="K368" s="117"/>
      <c r="L368" s="117"/>
      <c r="M368" s="117"/>
      <c r="N368" s="351"/>
      <c r="O368" s="352"/>
      <c r="P368" s="352"/>
      <c r="Q368" s="352"/>
      <c r="R368" s="352"/>
      <c r="S368" s="352"/>
      <c r="T368" s="352"/>
      <c r="U368" s="352"/>
      <c r="V368" s="352"/>
      <c r="W368" s="353"/>
      <c r="Y368" s="13"/>
      <c r="Z368" s="13"/>
      <c r="AA368" s="13"/>
      <c r="AB368" s="13"/>
      <c r="AC368" s="13"/>
      <c r="AD368" s="13"/>
      <c r="AE368" s="13"/>
      <c r="AF368" s="13"/>
      <c r="AG368" s="13"/>
      <c r="AH368" s="13"/>
      <c r="AI368" s="13"/>
      <c r="AJ368" s="13"/>
      <c r="AK368" s="13"/>
      <c r="AL368" s="13"/>
      <c r="AM368" s="13"/>
      <c r="AN368" s="13"/>
      <c r="AO368" s="13"/>
      <c r="AP368" s="13"/>
      <c r="AQ368" s="13"/>
      <c r="AR368" s="13"/>
    </row>
    <row r="369" spans="1:44" s="11" customFormat="1" ht="15.75" hidden="1" x14ac:dyDescent="0.25">
      <c r="A369" s="132"/>
      <c r="B369" s="133"/>
      <c r="C369" s="346"/>
      <c r="D369" s="347"/>
      <c r="E369" s="133"/>
      <c r="F369" s="134"/>
      <c r="G369" s="135"/>
      <c r="H369" s="117"/>
      <c r="I369" s="117"/>
      <c r="J369" s="117"/>
      <c r="K369" s="117"/>
      <c r="L369" s="117"/>
      <c r="M369" s="117"/>
      <c r="N369" s="351"/>
      <c r="O369" s="352"/>
      <c r="P369" s="352"/>
      <c r="Q369" s="352"/>
      <c r="R369" s="352"/>
      <c r="S369" s="352"/>
      <c r="T369" s="352"/>
      <c r="U369" s="352"/>
      <c r="V369" s="352"/>
      <c r="W369" s="353"/>
      <c r="Y369" s="13"/>
      <c r="Z369" s="13"/>
      <c r="AA369" s="13"/>
      <c r="AB369" s="13"/>
      <c r="AC369" s="13"/>
      <c r="AD369" s="13"/>
      <c r="AE369" s="13"/>
      <c r="AF369" s="13"/>
      <c r="AG369" s="13"/>
      <c r="AH369" s="13"/>
      <c r="AI369" s="13"/>
      <c r="AJ369" s="13"/>
      <c r="AK369" s="13"/>
      <c r="AL369" s="13"/>
      <c r="AM369" s="13"/>
      <c r="AN369" s="13"/>
      <c r="AO369" s="13"/>
      <c r="AP369" s="13"/>
      <c r="AQ369" s="13"/>
      <c r="AR369" s="13"/>
    </row>
    <row r="370" spans="1:44" s="11" customFormat="1" ht="15.75" hidden="1" x14ac:dyDescent="0.25">
      <c r="A370" s="132"/>
      <c r="B370" s="133"/>
      <c r="C370" s="346"/>
      <c r="D370" s="347"/>
      <c r="E370" s="133"/>
      <c r="F370" s="134"/>
      <c r="G370" s="135"/>
      <c r="H370" s="117"/>
      <c r="I370" s="117"/>
      <c r="J370" s="117"/>
      <c r="K370" s="117"/>
      <c r="L370" s="117"/>
      <c r="M370" s="117"/>
      <c r="N370" s="351"/>
      <c r="O370" s="352"/>
      <c r="P370" s="352"/>
      <c r="Q370" s="352"/>
      <c r="R370" s="352"/>
      <c r="S370" s="352"/>
      <c r="T370" s="352"/>
      <c r="U370" s="352"/>
      <c r="V370" s="352"/>
      <c r="W370" s="353"/>
      <c r="Y370" s="13"/>
      <c r="Z370" s="13"/>
      <c r="AA370" s="13"/>
      <c r="AB370" s="13"/>
      <c r="AC370" s="13"/>
      <c r="AD370" s="13"/>
      <c r="AE370" s="13"/>
      <c r="AF370" s="13"/>
      <c r="AG370" s="13"/>
      <c r="AH370" s="13"/>
      <c r="AI370" s="13"/>
      <c r="AJ370" s="13"/>
      <c r="AK370" s="13"/>
      <c r="AL370" s="13"/>
      <c r="AM370" s="13"/>
      <c r="AN370" s="13"/>
      <c r="AO370" s="13"/>
      <c r="AP370" s="13"/>
      <c r="AQ370" s="13"/>
      <c r="AR370" s="13"/>
    </row>
    <row r="371" spans="1:44" s="11" customFormat="1" ht="15.75" hidden="1" x14ac:dyDescent="0.25">
      <c r="A371" s="132"/>
      <c r="B371" s="133"/>
      <c r="C371" s="346"/>
      <c r="D371" s="347"/>
      <c r="E371" s="133"/>
      <c r="F371" s="134"/>
      <c r="G371" s="135"/>
      <c r="H371" s="117"/>
      <c r="I371" s="117"/>
      <c r="J371" s="117"/>
      <c r="K371" s="117"/>
      <c r="L371" s="117"/>
      <c r="M371" s="117"/>
      <c r="N371" s="351"/>
      <c r="O371" s="352"/>
      <c r="P371" s="352"/>
      <c r="Q371" s="352"/>
      <c r="R371" s="352"/>
      <c r="S371" s="352"/>
      <c r="T371" s="352"/>
      <c r="U371" s="352"/>
      <c r="V371" s="352"/>
      <c r="W371" s="353"/>
      <c r="Y371" s="13"/>
      <c r="Z371" s="13"/>
      <c r="AA371" s="13"/>
      <c r="AB371" s="13"/>
      <c r="AC371" s="13"/>
      <c r="AD371" s="13"/>
      <c r="AE371" s="13"/>
      <c r="AF371" s="13"/>
      <c r="AG371" s="13"/>
      <c r="AH371" s="13"/>
      <c r="AI371" s="13"/>
      <c r="AJ371" s="13"/>
      <c r="AK371" s="13"/>
      <c r="AL371" s="13"/>
      <c r="AM371" s="13"/>
      <c r="AN371" s="13"/>
      <c r="AO371" s="13"/>
      <c r="AP371" s="13"/>
      <c r="AQ371" s="13"/>
      <c r="AR371" s="13"/>
    </row>
    <row r="372" spans="1:44" s="11" customFormat="1" ht="15.75" hidden="1" x14ac:dyDescent="0.25">
      <c r="A372" s="132"/>
      <c r="B372" s="133"/>
      <c r="C372" s="346"/>
      <c r="D372" s="347"/>
      <c r="E372" s="133"/>
      <c r="F372" s="134"/>
      <c r="G372" s="135"/>
      <c r="H372" s="117"/>
      <c r="I372" s="117"/>
      <c r="J372" s="117"/>
      <c r="K372" s="117"/>
      <c r="L372" s="117"/>
      <c r="M372" s="117"/>
      <c r="N372" s="351"/>
      <c r="O372" s="352"/>
      <c r="P372" s="352"/>
      <c r="Q372" s="352"/>
      <c r="R372" s="352"/>
      <c r="S372" s="352"/>
      <c r="T372" s="352"/>
      <c r="U372" s="352"/>
      <c r="V372" s="352"/>
      <c r="W372" s="353"/>
      <c r="Y372" s="13"/>
      <c r="Z372" s="13"/>
      <c r="AA372" s="13"/>
      <c r="AB372" s="13"/>
      <c r="AC372" s="13"/>
      <c r="AD372" s="13"/>
      <c r="AE372" s="13"/>
      <c r="AF372" s="13"/>
      <c r="AG372" s="13"/>
      <c r="AH372" s="13"/>
      <c r="AI372" s="13"/>
      <c r="AJ372" s="13"/>
      <c r="AK372" s="13"/>
      <c r="AL372" s="13"/>
      <c r="AM372" s="13"/>
      <c r="AN372" s="13"/>
      <c r="AO372" s="13"/>
      <c r="AP372" s="13"/>
      <c r="AQ372" s="13"/>
      <c r="AR372" s="13"/>
    </row>
    <row r="373" spans="1:44" s="11" customFormat="1" ht="15.75" hidden="1" x14ac:dyDescent="0.25">
      <c r="A373" s="132"/>
      <c r="B373" s="133"/>
      <c r="C373" s="346"/>
      <c r="D373" s="347"/>
      <c r="E373" s="133"/>
      <c r="F373" s="134"/>
      <c r="G373" s="135"/>
      <c r="H373" s="117"/>
      <c r="I373" s="117"/>
      <c r="J373" s="117"/>
      <c r="K373" s="117"/>
      <c r="L373" s="117"/>
      <c r="M373" s="117"/>
      <c r="N373" s="351"/>
      <c r="O373" s="352"/>
      <c r="P373" s="352"/>
      <c r="Q373" s="352"/>
      <c r="R373" s="352"/>
      <c r="S373" s="352"/>
      <c r="T373" s="352"/>
      <c r="U373" s="352"/>
      <c r="V373" s="352"/>
      <c r="W373" s="353"/>
      <c r="Y373" s="13"/>
      <c r="Z373" s="13"/>
      <c r="AA373" s="13"/>
      <c r="AB373" s="13"/>
      <c r="AC373" s="13"/>
      <c r="AD373" s="13"/>
      <c r="AE373" s="13"/>
      <c r="AF373" s="13"/>
      <c r="AG373" s="13"/>
      <c r="AH373" s="13"/>
      <c r="AI373" s="13"/>
      <c r="AJ373" s="13"/>
      <c r="AK373" s="13"/>
      <c r="AL373" s="13"/>
      <c r="AM373" s="13"/>
      <c r="AN373" s="13"/>
      <c r="AO373" s="13"/>
      <c r="AP373" s="13"/>
      <c r="AQ373" s="13"/>
      <c r="AR373" s="13"/>
    </row>
    <row r="374" spans="1:44" s="11" customFormat="1" ht="15.75" hidden="1" x14ac:dyDescent="0.25">
      <c r="A374" s="132"/>
      <c r="B374" s="133"/>
      <c r="C374" s="346"/>
      <c r="D374" s="347"/>
      <c r="E374" s="133"/>
      <c r="F374" s="134"/>
      <c r="G374" s="135"/>
      <c r="H374" s="117"/>
      <c r="I374" s="117"/>
      <c r="J374" s="117"/>
      <c r="K374" s="117"/>
      <c r="L374" s="117"/>
      <c r="M374" s="117"/>
      <c r="N374" s="351"/>
      <c r="O374" s="352"/>
      <c r="P374" s="352"/>
      <c r="Q374" s="352"/>
      <c r="R374" s="352"/>
      <c r="S374" s="352"/>
      <c r="T374" s="352"/>
      <c r="U374" s="352"/>
      <c r="V374" s="352"/>
      <c r="W374" s="353"/>
      <c r="Y374" s="13"/>
      <c r="Z374" s="13"/>
      <c r="AA374" s="13"/>
      <c r="AB374" s="13"/>
      <c r="AC374" s="13"/>
      <c r="AD374" s="13"/>
      <c r="AE374" s="13"/>
      <c r="AF374" s="13"/>
      <c r="AG374" s="13"/>
      <c r="AH374" s="13"/>
      <c r="AI374" s="13"/>
      <c r="AJ374" s="13"/>
      <c r="AK374" s="13"/>
      <c r="AL374" s="13"/>
      <c r="AM374" s="13"/>
      <c r="AN374" s="13"/>
      <c r="AO374" s="13"/>
      <c r="AP374" s="13"/>
      <c r="AQ374" s="13"/>
      <c r="AR374" s="13"/>
    </row>
    <row r="375" spans="1:44" s="11" customFormat="1" ht="15.75" hidden="1" x14ac:dyDescent="0.25">
      <c r="A375" s="132"/>
      <c r="B375" s="133"/>
      <c r="C375" s="346"/>
      <c r="D375" s="347"/>
      <c r="E375" s="133"/>
      <c r="F375" s="134"/>
      <c r="G375" s="135"/>
      <c r="H375" s="117"/>
      <c r="I375" s="117"/>
      <c r="J375" s="117"/>
      <c r="K375" s="117"/>
      <c r="L375" s="117"/>
      <c r="M375" s="117"/>
      <c r="N375" s="351"/>
      <c r="O375" s="352"/>
      <c r="P375" s="352"/>
      <c r="Q375" s="352"/>
      <c r="R375" s="352"/>
      <c r="S375" s="352"/>
      <c r="T375" s="352"/>
      <c r="U375" s="352"/>
      <c r="V375" s="352"/>
      <c r="W375" s="353"/>
      <c r="Y375" s="13"/>
      <c r="Z375" s="13"/>
      <c r="AA375" s="13"/>
      <c r="AB375" s="13"/>
      <c r="AC375" s="13"/>
      <c r="AD375" s="13"/>
      <c r="AE375" s="13"/>
      <c r="AF375" s="13"/>
      <c r="AG375" s="13"/>
      <c r="AH375" s="13"/>
      <c r="AI375" s="13"/>
      <c r="AJ375" s="13"/>
      <c r="AK375" s="13"/>
      <c r="AL375" s="13"/>
      <c r="AM375" s="13"/>
      <c r="AN375" s="13"/>
      <c r="AO375" s="13"/>
      <c r="AP375" s="13"/>
      <c r="AQ375" s="13"/>
      <c r="AR375" s="13"/>
    </row>
    <row r="376" spans="1:44" s="11" customFormat="1" ht="15.75" hidden="1" x14ac:dyDescent="0.25">
      <c r="A376" s="132"/>
      <c r="B376" s="133"/>
      <c r="C376" s="346"/>
      <c r="D376" s="347"/>
      <c r="E376" s="133"/>
      <c r="F376" s="134"/>
      <c r="G376" s="135"/>
      <c r="H376" s="117"/>
      <c r="I376" s="117"/>
      <c r="J376" s="117"/>
      <c r="K376" s="117"/>
      <c r="L376" s="117"/>
      <c r="M376" s="117"/>
      <c r="N376" s="351"/>
      <c r="O376" s="352"/>
      <c r="P376" s="352"/>
      <c r="Q376" s="352"/>
      <c r="R376" s="352"/>
      <c r="S376" s="352"/>
      <c r="T376" s="352"/>
      <c r="U376" s="352"/>
      <c r="V376" s="352"/>
      <c r="W376" s="353"/>
      <c r="Y376" s="13"/>
      <c r="Z376" s="13"/>
      <c r="AA376" s="13"/>
      <c r="AB376" s="13"/>
      <c r="AC376" s="13"/>
      <c r="AD376" s="13"/>
      <c r="AE376" s="13"/>
      <c r="AF376" s="13"/>
      <c r="AG376" s="13"/>
      <c r="AH376" s="13"/>
      <c r="AI376" s="13"/>
      <c r="AJ376" s="13"/>
      <c r="AK376" s="13"/>
      <c r="AL376" s="13"/>
      <c r="AM376" s="13"/>
      <c r="AN376" s="13"/>
      <c r="AO376" s="13"/>
      <c r="AP376" s="13"/>
      <c r="AQ376" s="13"/>
      <c r="AR376" s="13"/>
    </row>
    <row r="377" spans="1:44" s="11" customFormat="1" ht="15.75" hidden="1" x14ac:dyDescent="0.25">
      <c r="A377" s="132"/>
      <c r="B377" s="133"/>
      <c r="C377" s="346"/>
      <c r="D377" s="347"/>
      <c r="E377" s="133"/>
      <c r="F377" s="134"/>
      <c r="G377" s="135"/>
      <c r="H377" s="117"/>
      <c r="I377" s="117"/>
      <c r="J377" s="117"/>
      <c r="K377" s="117"/>
      <c r="L377" s="117"/>
      <c r="M377" s="117"/>
      <c r="N377" s="351"/>
      <c r="O377" s="352"/>
      <c r="P377" s="352"/>
      <c r="Q377" s="352"/>
      <c r="R377" s="352"/>
      <c r="S377" s="352"/>
      <c r="T377" s="352"/>
      <c r="U377" s="352"/>
      <c r="V377" s="352"/>
      <c r="W377" s="353"/>
      <c r="Y377" s="13"/>
      <c r="Z377" s="13"/>
      <c r="AA377" s="13"/>
      <c r="AB377" s="13"/>
      <c r="AC377" s="13"/>
      <c r="AD377" s="13"/>
      <c r="AE377" s="13"/>
      <c r="AF377" s="13"/>
      <c r="AG377" s="13"/>
      <c r="AH377" s="13"/>
      <c r="AI377" s="13"/>
      <c r="AJ377" s="13"/>
      <c r="AK377" s="13"/>
      <c r="AL377" s="13"/>
      <c r="AM377" s="13"/>
      <c r="AN377" s="13"/>
      <c r="AO377" s="13"/>
      <c r="AP377" s="13"/>
      <c r="AQ377" s="13"/>
      <c r="AR377" s="13"/>
    </row>
    <row r="378" spans="1:44" s="11" customFormat="1" ht="15.75" hidden="1" x14ac:dyDescent="0.25">
      <c r="A378" s="132"/>
      <c r="B378" s="133"/>
      <c r="C378" s="346"/>
      <c r="D378" s="347"/>
      <c r="E378" s="133"/>
      <c r="F378" s="134"/>
      <c r="G378" s="135"/>
      <c r="H378" s="117"/>
      <c r="I378" s="117"/>
      <c r="J378" s="117"/>
      <c r="K378" s="117"/>
      <c r="L378" s="117"/>
      <c r="M378" s="117"/>
      <c r="N378" s="351"/>
      <c r="O378" s="352"/>
      <c r="P378" s="352"/>
      <c r="Q378" s="352"/>
      <c r="R378" s="352"/>
      <c r="S378" s="352"/>
      <c r="T378" s="352"/>
      <c r="U378" s="352"/>
      <c r="V378" s="352"/>
      <c r="W378" s="353"/>
      <c r="Y378" s="13"/>
      <c r="Z378" s="13"/>
      <c r="AA378" s="13"/>
      <c r="AB378" s="13"/>
      <c r="AC378" s="13"/>
      <c r="AD378" s="13"/>
      <c r="AE378" s="13"/>
      <c r="AF378" s="13"/>
      <c r="AG378" s="13"/>
      <c r="AH378" s="13"/>
      <c r="AI378" s="13"/>
      <c r="AJ378" s="13"/>
      <c r="AK378" s="13"/>
      <c r="AL378" s="13"/>
      <c r="AM378" s="13"/>
      <c r="AN378" s="13"/>
      <c r="AO378" s="13"/>
      <c r="AP378" s="13"/>
      <c r="AQ378" s="13"/>
      <c r="AR378" s="13"/>
    </row>
    <row r="379" spans="1:44" s="11" customFormat="1" ht="15.75" hidden="1" x14ac:dyDescent="0.25">
      <c r="A379" s="132"/>
      <c r="B379" s="133"/>
      <c r="C379" s="346"/>
      <c r="D379" s="347"/>
      <c r="E379" s="133"/>
      <c r="F379" s="134"/>
      <c r="G379" s="135"/>
      <c r="H379" s="117"/>
      <c r="I379" s="117"/>
      <c r="J379" s="117"/>
      <c r="K379" s="117"/>
      <c r="L379" s="117"/>
      <c r="M379" s="117"/>
      <c r="N379" s="351"/>
      <c r="O379" s="352"/>
      <c r="P379" s="352"/>
      <c r="Q379" s="352"/>
      <c r="R379" s="352"/>
      <c r="S379" s="352"/>
      <c r="T379" s="352"/>
      <c r="U379" s="352"/>
      <c r="V379" s="352"/>
      <c r="W379" s="353"/>
      <c r="Y379" s="13"/>
      <c r="Z379" s="13"/>
      <c r="AA379" s="13"/>
      <c r="AB379" s="13"/>
      <c r="AC379" s="13"/>
      <c r="AD379" s="13"/>
      <c r="AE379" s="13"/>
      <c r="AF379" s="13"/>
      <c r="AG379" s="13"/>
      <c r="AH379" s="13"/>
      <c r="AI379" s="13"/>
      <c r="AJ379" s="13"/>
      <c r="AK379" s="13"/>
      <c r="AL379" s="13"/>
      <c r="AM379" s="13"/>
      <c r="AN379" s="13"/>
      <c r="AO379" s="13"/>
      <c r="AP379" s="13"/>
      <c r="AQ379" s="13"/>
      <c r="AR379" s="13"/>
    </row>
    <row r="380" spans="1:44" s="11" customFormat="1" ht="15.75" hidden="1" x14ac:dyDescent="0.25">
      <c r="A380" s="132"/>
      <c r="B380" s="133"/>
      <c r="C380" s="346"/>
      <c r="D380" s="347"/>
      <c r="E380" s="133"/>
      <c r="F380" s="134"/>
      <c r="G380" s="135"/>
      <c r="H380" s="117"/>
      <c r="I380" s="117"/>
      <c r="J380" s="117"/>
      <c r="K380" s="117"/>
      <c r="L380" s="117"/>
      <c r="M380" s="117"/>
      <c r="N380" s="351"/>
      <c r="O380" s="352"/>
      <c r="P380" s="352"/>
      <c r="Q380" s="352"/>
      <c r="R380" s="352"/>
      <c r="S380" s="352"/>
      <c r="T380" s="352"/>
      <c r="U380" s="352"/>
      <c r="V380" s="352"/>
      <c r="W380" s="353"/>
      <c r="Y380" s="13"/>
      <c r="Z380" s="13"/>
      <c r="AA380" s="13"/>
      <c r="AB380" s="13"/>
      <c r="AC380" s="13"/>
      <c r="AD380" s="13"/>
      <c r="AE380" s="13"/>
      <c r="AF380" s="13"/>
      <c r="AG380" s="13"/>
      <c r="AH380" s="13"/>
      <c r="AI380" s="13"/>
      <c r="AJ380" s="13"/>
      <c r="AK380" s="13"/>
      <c r="AL380" s="13"/>
      <c r="AM380" s="13"/>
      <c r="AN380" s="13"/>
      <c r="AO380" s="13"/>
      <c r="AP380" s="13"/>
      <c r="AQ380" s="13"/>
      <c r="AR380" s="13"/>
    </row>
    <row r="381" spans="1:44" s="11" customFormat="1" ht="15.75" hidden="1" x14ac:dyDescent="0.25">
      <c r="A381" s="132"/>
      <c r="B381" s="133"/>
      <c r="C381" s="346"/>
      <c r="D381" s="347"/>
      <c r="E381" s="133"/>
      <c r="F381" s="134"/>
      <c r="G381" s="135"/>
      <c r="H381" s="117"/>
      <c r="I381" s="117"/>
      <c r="J381" s="117"/>
      <c r="K381" s="117"/>
      <c r="L381" s="117"/>
      <c r="M381" s="117"/>
      <c r="N381" s="351"/>
      <c r="O381" s="352"/>
      <c r="P381" s="352"/>
      <c r="Q381" s="352"/>
      <c r="R381" s="352"/>
      <c r="S381" s="352"/>
      <c r="T381" s="352"/>
      <c r="U381" s="352"/>
      <c r="V381" s="352"/>
      <c r="W381" s="353"/>
      <c r="Y381" s="13"/>
      <c r="Z381" s="13"/>
      <c r="AA381" s="13"/>
      <c r="AB381" s="13"/>
      <c r="AC381" s="13"/>
      <c r="AD381" s="13"/>
      <c r="AE381" s="13"/>
      <c r="AF381" s="13"/>
      <c r="AG381" s="13"/>
      <c r="AH381" s="13"/>
      <c r="AI381" s="13"/>
      <c r="AJ381" s="13"/>
      <c r="AK381" s="13"/>
      <c r="AL381" s="13"/>
      <c r="AM381" s="13"/>
      <c r="AN381" s="13"/>
      <c r="AO381" s="13"/>
      <c r="AP381" s="13"/>
      <c r="AQ381" s="13"/>
      <c r="AR381" s="13"/>
    </row>
    <row r="382" spans="1:44" s="11" customFormat="1" ht="15.75" hidden="1" x14ac:dyDescent="0.25">
      <c r="A382" s="132"/>
      <c r="B382" s="133"/>
      <c r="C382" s="346"/>
      <c r="D382" s="347"/>
      <c r="E382" s="133"/>
      <c r="F382" s="134"/>
      <c r="G382" s="135"/>
      <c r="H382" s="117"/>
      <c r="I382" s="117"/>
      <c r="J382" s="117"/>
      <c r="K382" s="117"/>
      <c r="L382" s="117"/>
      <c r="M382" s="117"/>
      <c r="N382" s="351"/>
      <c r="O382" s="352"/>
      <c r="P382" s="352"/>
      <c r="Q382" s="352"/>
      <c r="R382" s="352"/>
      <c r="S382" s="352"/>
      <c r="T382" s="352"/>
      <c r="U382" s="352"/>
      <c r="V382" s="352"/>
      <c r="W382" s="353"/>
      <c r="Y382" s="13"/>
      <c r="Z382" s="13"/>
      <c r="AA382" s="13"/>
      <c r="AB382" s="13"/>
      <c r="AC382" s="13"/>
      <c r="AD382" s="13"/>
      <c r="AE382" s="13"/>
      <c r="AF382" s="13"/>
      <c r="AG382" s="13"/>
      <c r="AH382" s="13"/>
      <c r="AI382" s="13"/>
      <c r="AJ382" s="13"/>
      <c r="AK382" s="13"/>
      <c r="AL382" s="13"/>
      <c r="AM382" s="13"/>
      <c r="AN382" s="13"/>
      <c r="AO382" s="13"/>
      <c r="AP382" s="13"/>
      <c r="AQ382" s="13"/>
      <c r="AR382" s="13"/>
    </row>
    <row r="383" spans="1:44" s="11" customFormat="1" ht="15.75" hidden="1" x14ac:dyDescent="0.25">
      <c r="A383" s="132"/>
      <c r="B383" s="133"/>
      <c r="C383" s="364"/>
      <c r="D383" s="364"/>
      <c r="E383" s="133"/>
      <c r="F383" s="133"/>
      <c r="G383" s="135"/>
      <c r="N383" s="351"/>
      <c r="O383" s="352"/>
      <c r="P383" s="352"/>
      <c r="Q383" s="352"/>
      <c r="R383" s="352"/>
      <c r="S383" s="352"/>
      <c r="T383" s="352"/>
      <c r="U383" s="352"/>
      <c r="V383" s="352"/>
      <c r="W383" s="353"/>
      <c r="Y383" s="13"/>
      <c r="Z383" s="13"/>
      <c r="AA383" s="13"/>
      <c r="AB383" s="13"/>
      <c r="AC383" s="13"/>
      <c r="AD383" s="13"/>
      <c r="AE383" s="13"/>
      <c r="AF383" s="13"/>
      <c r="AG383" s="13"/>
      <c r="AH383" s="13"/>
      <c r="AI383" s="13"/>
      <c r="AJ383" s="13"/>
      <c r="AK383" s="13"/>
      <c r="AL383" s="13"/>
      <c r="AM383" s="13"/>
      <c r="AN383" s="13"/>
      <c r="AO383" s="13"/>
      <c r="AP383" s="13"/>
      <c r="AQ383" s="13"/>
      <c r="AR383" s="13"/>
    </row>
    <row r="384" spans="1:44" s="11" customFormat="1" ht="15.75" hidden="1" x14ac:dyDescent="0.25">
      <c r="A384" s="132"/>
      <c r="B384" s="133"/>
      <c r="C384" s="364"/>
      <c r="D384" s="364"/>
      <c r="E384" s="133"/>
      <c r="F384" s="133"/>
      <c r="G384" s="135"/>
      <c r="N384" s="351"/>
      <c r="O384" s="352"/>
      <c r="P384" s="352"/>
      <c r="Q384" s="352"/>
      <c r="R384" s="352"/>
      <c r="S384" s="352"/>
      <c r="T384" s="352"/>
      <c r="U384" s="352"/>
      <c r="V384" s="352"/>
      <c r="W384" s="353"/>
      <c r="Y384" s="13"/>
      <c r="Z384" s="13"/>
      <c r="AA384" s="13"/>
      <c r="AB384" s="13"/>
      <c r="AC384" s="13"/>
      <c r="AD384" s="13"/>
      <c r="AE384" s="13"/>
      <c r="AF384" s="13"/>
      <c r="AG384" s="13"/>
      <c r="AH384" s="13"/>
      <c r="AI384" s="13"/>
      <c r="AJ384" s="13"/>
      <c r="AK384" s="13"/>
      <c r="AL384" s="13"/>
      <c r="AM384" s="13"/>
      <c r="AN384" s="13"/>
      <c r="AO384" s="13"/>
      <c r="AP384" s="13"/>
      <c r="AQ384" s="13"/>
      <c r="AR384" s="13"/>
    </row>
    <row r="385" spans="1:44" s="11" customFormat="1" ht="15.75" hidden="1" x14ac:dyDescent="0.25">
      <c r="A385" s="132"/>
      <c r="B385" s="133"/>
      <c r="C385" s="364"/>
      <c r="D385" s="364"/>
      <c r="E385" s="133"/>
      <c r="F385" s="133"/>
      <c r="G385" s="135"/>
      <c r="N385" s="351"/>
      <c r="O385" s="352"/>
      <c r="P385" s="352"/>
      <c r="Q385" s="352"/>
      <c r="R385" s="352"/>
      <c r="S385" s="352"/>
      <c r="T385" s="352"/>
      <c r="U385" s="352"/>
      <c r="V385" s="352"/>
      <c r="W385" s="353"/>
      <c r="Y385" s="13"/>
      <c r="Z385" s="13"/>
      <c r="AA385" s="13"/>
      <c r="AB385" s="13"/>
      <c r="AC385" s="13"/>
      <c r="AD385" s="13"/>
      <c r="AE385" s="13"/>
      <c r="AF385" s="13"/>
      <c r="AG385" s="13"/>
      <c r="AH385" s="13"/>
      <c r="AI385" s="13"/>
      <c r="AJ385" s="13"/>
      <c r="AK385" s="13"/>
      <c r="AL385" s="13"/>
      <c r="AM385" s="13"/>
      <c r="AN385" s="13"/>
      <c r="AO385" s="13"/>
      <c r="AP385" s="13"/>
      <c r="AQ385" s="13"/>
      <c r="AR385" s="13"/>
    </row>
    <row r="386" spans="1:44" s="11" customFormat="1" ht="15.75" hidden="1" x14ac:dyDescent="0.25">
      <c r="A386" s="132"/>
      <c r="B386" s="133"/>
      <c r="C386" s="364"/>
      <c r="D386" s="364"/>
      <c r="E386" s="133"/>
      <c r="F386" s="133"/>
      <c r="G386" s="135"/>
      <c r="N386" s="351"/>
      <c r="O386" s="352"/>
      <c r="P386" s="352"/>
      <c r="Q386" s="352"/>
      <c r="R386" s="352"/>
      <c r="S386" s="352"/>
      <c r="T386" s="352"/>
      <c r="U386" s="352"/>
      <c r="V386" s="352"/>
      <c r="W386" s="353"/>
      <c r="Y386" s="13"/>
      <c r="Z386" s="13"/>
      <c r="AA386" s="13"/>
      <c r="AB386" s="13"/>
      <c r="AC386" s="13"/>
      <c r="AD386" s="13"/>
      <c r="AE386" s="13"/>
      <c r="AF386" s="13"/>
      <c r="AG386" s="13"/>
      <c r="AH386" s="13"/>
      <c r="AI386" s="13"/>
      <c r="AJ386" s="13"/>
      <c r="AK386" s="13"/>
      <c r="AL386" s="13"/>
      <c r="AM386" s="13"/>
      <c r="AN386" s="13"/>
      <c r="AO386" s="13"/>
      <c r="AP386" s="13"/>
      <c r="AQ386" s="13"/>
      <c r="AR386" s="13"/>
    </row>
    <row r="387" spans="1:44" s="11" customFormat="1" ht="15.75" hidden="1" x14ac:dyDescent="0.25">
      <c r="A387" s="132"/>
      <c r="B387" s="133"/>
      <c r="C387" s="364"/>
      <c r="D387" s="364"/>
      <c r="E387" s="133"/>
      <c r="F387" s="133"/>
      <c r="G387" s="135"/>
      <c r="N387" s="351"/>
      <c r="O387" s="352"/>
      <c r="P387" s="352"/>
      <c r="Q387" s="352"/>
      <c r="R387" s="352"/>
      <c r="S387" s="352"/>
      <c r="T387" s="352"/>
      <c r="U387" s="352"/>
      <c r="V387" s="352"/>
      <c r="W387" s="353"/>
      <c r="Y387" s="13"/>
      <c r="Z387" s="13"/>
      <c r="AA387" s="13"/>
      <c r="AB387" s="13"/>
      <c r="AC387" s="13"/>
      <c r="AD387" s="13"/>
      <c r="AE387" s="13"/>
      <c r="AF387" s="13"/>
      <c r="AG387" s="13"/>
      <c r="AH387" s="13"/>
      <c r="AI387" s="13"/>
      <c r="AJ387" s="13"/>
      <c r="AK387" s="13"/>
      <c r="AL387" s="13"/>
      <c r="AM387" s="13"/>
      <c r="AN387" s="13"/>
      <c r="AO387" s="13"/>
      <c r="AP387" s="13"/>
      <c r="AQ387" s="13"/>
      <c r="AR387" s="13"/>
    </row>
    <row r="388" spans="1:44" s="11" customFormat="1" ht="15.75" hidden="1" x14ac:dyDescent="0.25">
      <c r="A388" s="132"/>
      <c r="B388" s="133"/>
      <c r="C388" s="364"/>
      <c r="D388" s="364"/>
      <c r="E388" s="133"/>
      <c r="F388" s="133"/>
      <c r="G388" s="135"/>
      <c r="N388" s="351"/>
      <c r="O388" s="352"/>
      <c r="P388" s="352"/>
      <c r="Q388" s="352"/>
      <c r="R388" s="352"/>
      <c r="S388" s="352"/>
      <c r="T388" s="352"/>
      <c r="U388" s="352"/>
      <c r="V388" s="352"/>
      <c r="W388" s="353"/>
      <c r="Y388" s="13"/>
      <c r="Z388" s="13"/>
      <c r="AA388" s="13"/>
      <c r="AB388" s="13"/>
      <c r="AC388" s="13"/>
      <c r="AD388" s="13"/>
      <c r="AE388" s="13"/>
      <c r="AF388" s="13"/>
      <c r="AG388" s="13"/>
      <c r="AH388" s="13"/>
      <c r="AI388" s="13"/>
      <c r="AJ388" s="13"/>
      <c r="AK388" s="13"/>
      <c r="AL388" s="13"/>
      <c r="AM388" s="13"/>
      <c r="AN388" s="13"/>
      <c r="AO388" s="13"/>
      <c r="AP388" s="13"/>
      <c r="AQ388" s="13"/>
      <c r="AR388" s="13"/>
    </row>
    <row r="389" spans="1:44" s="11" customFormat="1" ht="15.75" hidden="1" x14ac:dyDescent="0.25">
      <c r="A389" s="132"/>
      <c r="B389" s="133"/>
      <c r="C389" s="364"/>
      <c r="D389" s="364"/>
      <c r="E389" s="133"/>
      <c r="F389" s="133"/>
      <c r="G389" s="135"/>
      <c r="N389" s="351"/>
      <c r="O389" s="352"/>
      <c r="P389" s="352"/>
      <c r="Q389" s="352"/>
      <c r="R389" s="352"/>
      <c r="S389" s="352"/>
      <c r="T389" s="352"/>
      <c r="U389" s="352"/>
      <c r="V389" s="352"/>
      <c r="W389" s="353"/>
      <c r="Y389" s="13"/>
      <c r="Z389" s="13"/>
      <c r="AA389" s="13"/>
      <c r="AB389" s="13"/>
      <c r="AC389" s="13"/>
      <c r="AD389" s="13"/>
      <c r="AE389" s="13"/>
      <c r="AF389" s="13"/>
      <c r="AG389" s="13"/>
      <c r="AH389" s="13"/>
      <c r="AI389" s="13"/>
      <c r="AJ389" s="13"/>
      <c r="AK389" s="13"/>
      <c r="AL389" s="13"/>
      <c r="AM389" s="13"/>
      <c r="AN389" s="13"/>
      <c r="AO389" s="13"/>
      <c r="AP389" s="13"/>
      <c r="AQ389" s="13"/>
      <c r="AR389" s="13"/>
    </row>
    <row r="390" spans="1:44" s="11" customFormat="1" ht="15.75" hidden="1" x14ac:dyDescent="0.25">
      <c r="A390" s="132"/>
      <c r="B390" s="133"/>
      <c r="C390" s="364"/>
      <c r="D390" s="364"/>
      <c r="E390" s="133"/>
      <c r="F390" s="133"/>
      <c r="G390" s="135"/>
      <c r="N390" s="351"/>
      <c r="O390" s="352"/>
      <c r="P390" s="352"/>
      <c r="Q390" s="352"/>
      <c r="R390" s="352"/>
      <c r="S390" s="352"/>
      <c r="T390" s="352"/>
      <c r="U390" s="352"/>
      <c r="V390" s="352"/>
      <c r="W390" s="353"/>
      <c r="Y390" s="13"/>
      <c r="Z390" s="13"/>
      <c r="AA390" s="13"/>
      <c r="AB390" s="13"/>
      <c r="AC390" s="13"/>
      <c r="AD390" s="13"/>
      <c r="AE390" s="13"/>
      <c r="AF390" s="13"/>
      <c r="AG390" s="13"/>
      <c r="AH390" s="13"/>
      <c r="AI390" s="13"/>
      <c r="AJ390" s="13"/>
      <c r="AK390" s="13"/>
      <c r="AL390" s="13"/>
      <c r="AM390" s="13"/>
      <c r="AN390" s="13"/>
      <c r="AO390" s="13"/>
      <c r="AP390" s="13"/>
      <c r="AQ390" s="13"/>
      <c r="AR390" s="13"/>
    </row>
    <row r="391" spans="1:44" s="11" customFormat="1" ht="15.75" hidden="1" x14ac:dyDescent="0.25">
      <c r="A391" s="132"/>
      <c r="B391" s="133"/>
      <c r="C391" s="364"/>
      <c r="D391" s="364"/>
      <c r="E391" s="133"/>
      <c r="F391" s="133"/>
      <c r="G391" s="135"/>
      <c r="N391" s="351"/>
      <c r="O391" s="352"/>
      <c r="P391" s="352"/>
      <c r="Q391" s="352"/>
      <c r="R391" s="352"/>
      <c r="S391" s="352"/>
      <c r="T391" s="352"/>
      <c r="U391" s="352"/>
      <c r="V391" s="352"/>
      <c r="W391" s="353"/>
      <c r="Y391" s="13"/>
      <c r="Z391" s="13"/>
      <c r="AA391" s="13"/>
      <c r="AB391" s="13"/>
      <c r="AC391" s="13"/>
      <c r="AD391" s="13"/>
      <c r="AE391" s="13"/>
      <c r="AF391" s="13"/>
      <c r="AG391" s="13"/>
      <c r="AH391" s="13"/>
      <c r="AI391" s="13"/>
      <c r="AJ391" s="13"/>
      <c r="AK391" s="13"/>
      <c r="AL391" s="13"/>
      <c r="AM391" s="13"/>
      <c r="AN391" s="13"/>
      <c r="AO391" s="13"/>
      <c r="AP391" s="13"/>
      <c r="AQ391" s="13"/>
      <c r="AR391" s="13"/>
    </row>
    <row r="392" spans="1:44" s="11" customFormat="1" ht="15.75" hidden="1" x14ac:dyDescent="0.25">
      <c r="A392" s="132"/>
      <c r="B392" s="133"/>
      <c r="C392" s="346"/>
      <c r="D392" s="347"/>
      <c r="E392" s="133"/>
      <c r="F392" s="133"/>
      <c r="G392" s="135"/>
      <c r="N392" s="351"/>
      <c r="O392" s="352"/>
      <c r="P392" s="352"/>
      <c r="Q392" s="352"/>
      <c r="R392" s="352"/>
      <c r="S392" s="352"/>
      <c r="T392" s="352"/>
      <c r="U392" s="352"/>
      <c r="V392" s="352"/>
      <c r="W392" s="353"/>
      <c r="Y392" s="13"/>
      <c r="Z392" s="13"/>
      <c r="AA392" s="13"/>
      <c r="AB392" s="13"/>
      <c r="AC392" s="13"/>
      <c r="AD392" s="13"/>
      <c r="AE392" s="13"/>
      <c r="AF392" s="13"/>
      <c r="AG392" s="13"/>
      <c r="AH392" s="13"/>
      <c r="AI392" s="13"/>
      <c r="AJ392" s="13"/>
      <c r="AK392" s="13"/>
      <c r="AL392" s="13"/>
      <c r="AM392" s="13"/>
      <c r="AN392" s="13"/>
      <c r="AO392" s="13"/>
      <c r="AP392" s="13"/>
      <c r="AQ392" s="13"/>
      <c r="AR392" s="13"/>
    </row>
    <row r="393" spans="1:44" s="11" customFormat="1" ht="15.75" hidden="1" x14ac:dyDescent="0.25">
      <c r="A393" s="132"/>
      <c r="B393" s="133"/>
      <c r="C393" s="364"/>
      <c r="D393" s="365"/>
      <c r="E393" s="133"/>
      <c r="F393" s="133"/>
      <c r="G393" s="135"/>
      <c r="N393" s="351"/>
      <c r="O393" s="352"/>
      <c r="P393" s="352"/>
      <c r="Q393" s="352"/>
      <c r="R393" s="352"/>
      <c r="S393" s="352"/>
      <c r="T393" s="352"/>
      <c r="U393" s="352"/>
      <c r="V393" s="352"/>
      <c r="W393" s="353"/>
      <c r="Y393" s="13"/>
      <c r="Z393" s="13"/>
      <c r="AA393" s="13"/>
      <c r="AB393" s="13"/>
      <c r="AC393" s="13"/>
      <c r="AD393" s="13"/>
      <c r="AE393" s="13"/>
      <c r="AF393" s="13"/>
      <c r="AG393" s="13"/>
      <c r="AH393" s="13"/>
      <c r="AI393" s="13"/>
      <c r="AJ393" s="13"/>
      <c r="AK393" s="13"/>
      <c r="AL393" s="13"/>
      <c r="AM393" s="13"/>
      <c r="AN393" s="13"/>
      <c r="AO393" s="13"/>
      <c r="AP393" s="13"/>
      <c r="AQ393" s="13"/>
      <c r="AR393" s="13"/>
    </row>
    <row r="394" spans="1:44" s="11" customFormat="1" ht="15.75" hidden="1" x14ac:dyDescent="0.25">
      <c r="A394" s="132"/>
      <c r="B394" s="133"/>
      <c r="C394" s="364"/>
      <c r="D394" s="364"/>
      <c r="E394" s="133"/>
      <c r="F394" s="133"/>
      <c r="G394" s="135"/>
      <c r="N394" s="351"/>
      <c r="O394" s="352"/>
      <c r="P394" s="352"/>
      <c r="Q394" s="352"/>
      <c r="R394" s="352"/>
      <c r="S394" s="352"/>
      <c r="T394" s="352"/>
      <c r="U394" s="352"/>
      <c r="V394" s="352"/>
      <c r="W394" s="353"/>
      <c r="Y394" s="13"/>
      <c r="Z394" s="13"/>
      <c r="AA394" s="13"/>
      <c r="AB394" s="13"/>
      <c r="AC394" s="13"/>
      <c r="AD394" s="13"/>
      <c r="AE394" s="13"/>
      <c r="AF394" s="13"/>
      <c r="AG394" s="13"/>
      <c r="AH394" s="13"/>
      <c r="AI394" s="13"/>
      <c r="AJ394" s="13"/>
      <c r="AK394" s="13"/>
      <c r="AL394" s="13"/>
      <c r="AM394" s="13"/>
      <c r="AN394" s="13"/>
      <c r="AO394" s="13"/>
      <c r="AP394" s="13"/>
      <c r="AQ394" s="13"/>
      <c r="AR394" s="13"/>
    </row>
    <row r="395" spans="1:44" s="11" customFormat="1" ht="15.75" hidden="1" x14ac:dyDescent="0.25">
      <c r="A395" s="132"/>
      <c r="B395" s="133"/>
      <c r="C395" s="364"/>
      <c r="D395" s="364"/>
      <c r="E395" s="133"/>
      <c r="F395" s="133"/>
      <c r="G395" s="135"/>
      <c r="N395" s="351"/>
      <c r="O395" s="352"/>
      <c r="P395" s="352"/>
      <c r="Q395" s="352"/>
      <c r="R395" s="352"/>
      <c r="S395" s="352"/>
      <c r="T395" s="352"/>
      <c r="U395" s="352"/>
      <c r="V395" s="352"/>
      <c r="W395" s="353"/>
      <c r="Y395" s="13"/>
      <c r="Z395" s="13"/>
      <c r="AA395" s="13"/>
      <c r="AB395" s="13"/>
      <c r="AC395" s="13"/>
      <c r="AD395" s="13"/>
      <c r="AE395" s="13"/>
      <c r="AF395" s="13"/>
      <c r="AG395" s="13"/>
      <c r="AH395" s="13"/>
      <c r="AI395" s="13"/>
      <c r="AJ395" s="13"/>
      <c r="AK395" s="13"/>
      <c r="AL395" s="13"/>
      <c r="AM395" s="13"/>
      <c r="AN395" s="13"/>
      <c r="AO395" s="13"/>
      <c r="AP395" s="13"/>
      <c r="AQ395" s="13"/>
      <c r="AR395" s="13"/>
    </row>
    <row r="396" spans="1:44" s="11" customFormat="1" ht="15.75" hidden="1" x14ac:dyDescent="0.25">
      <c r="A396" s="136"/>
      <c r="B396" s="137"/>
      <c r="C396" s="366"/>
      <c r="D396" s="366"/>
      <c r="E396" s="137"/>
      <c r="F396" s="137"/>
      <c r="G396" s="135"/>
      <c r="N396" s="351"/>
      <c r="O396" s="352"/>
      <c r="P396" s="352"/>
      <c r="Q396" s="352"/>
      <c r="R396" s="352"/>
      <c r="S396" s="352"/>
      <c r="T396" s="352"/>
      <c r="U396" s="352"/>
      <c r="V396" s="352"/>
      <c r="W396" s="353"/>
      <c r="Y396" s="13"/>
      <c r="Z396" s="13"/>
      <c r="AA396" s="13"/>
      <c r="AB396" s="13"/>
      <c r="AC396" s="13"/>
      <c r="AD396" s="13"/>
      <c r="AE396" s="13"/>
      <c r="AF396" s="13"/>
      <c r="AG396" s="13"/>
      <c r="AH396" s="13"/>
      <c r="AI396" s="13"/>
      <c r="AJ396" s="13"/>
      <c r="AK396" s="13"/>
      <c r="AL396" s="13"/>
      <c r="AM396" s="13"/>
      <c r="AN396" s="13"/>
      <c r="AO396" s="13"/>
      <c r="AP396" s="13"/>
      <c r="AQ396" s="13"/>
      <c r="AR396" s="13"/>
    </row>
    <row r="397" spans="1:44" s="11" customFormat="1" ht="15.75" x14ac:dyDescent="0.25">
      <c r="A397" s="149" t="s">
        <v>36</v>
      </c>
      <c r="B397" s="217"/>
      <c r="C397" s="367"/>
      <c r="D397" s="367"/>
      <c r="E397" s="218"/>
      <c r="F397" s="218"/>
      <c r="G397" s="219">
        <f>SUM(G317:G396)</f>
        <v>0</v>
      </c>
      <c r="N397" s="351"/>
      <c r="O397" s="352"/>
      <c r="P397" s="352"/>
      <c r="Q397" s="352"/>
      <c r="R397" s="352"/>
      <c r="S397" s="352"/>
      <c r="T397" s="352"/>
      <c r="U397" s="352"/>
      <c r="V397" s="352"/>
      <c r="W397" s="353"/>
      <c r="Y397" s="13"/>
      <c r="Z397" s="13"/>
      <c r="AA397" s="13"/>
      <c r="AB397" s="13"/>
      <c r="AC397" s="13"/>
      <c r="AD397" s="13"/>
      <c r="AE397" s="13"/>
      <c r="AF397" s="13"/>
      <c r="AG397" s="13"/>
      <c r="AH397" s="13"/>
      <c r="AI397" s="13"/>
      <c r="AJ397" s="13"/>
      <c r="AK397" s="13"/>
      <c r="AL397" s="13"/>
      <c r="AM397" s="13"/>
      <c r="AN397" s="13"/>
      <c r="AO397" s="13"/>
      <c r="AP397" s="13"/>
      <c r="AQ397" s="13"/>
      <c r="AR397" s="13"/>
    </row>
    <row r="398" spans="1:44" s="11" customFormat="1" ht="85.5" customHeight="1" x14ac:dyDescent="0.25">
      <c r="A398" s="368" t="s">
        <v>106</v>
      </c>
      <c r="B398" s="369"/>
      <c r="C398" s="370"/>
      <c r="D398" s="370"/>
      <c r="E398" s="370"/>
      <c r="F398" s="370"/>
      <c r="G398" s="370"/>
      <c r="H398" s="370"/>
      <c r="I398" s="370"/>
      <c r="J398" s="370"/>
      <c r="K398" s="370"/>
      <c r="L398" s="370"/>
      <c r="M398" s="370"/>
      <c r="N398" s="370"/>
      <c r="O398" s="370"/>
      <c r="P398" s="370"/>
      <c r="Q398" s="370"/>
      <c r="R398" s="370"/>
      <c r="S398" s="370"/>
      <c r="T398" s="370"/>
      <c r="U398" s="370"/>
      <c r="V398" s="370"/>
      <c r="W398" s="371"/>
      <c r="Y398" s="13"/>
      <c r="Z398" s="13"/>
      <c r="AA398" s="13"/>
      <c r="AB398" s="13"/>
      <c r="AC398" s="13"/>
      <c r="AD398" s="13"/>
      <c r="AE398" s="13"/>
      <c r="AF398" s="13"/>
      <c r="AG398" s="13"/>
      <c r="AH398" s="13"/>
      <c r="AI398" s="13"/>
      <c r="AJ398" s="13"/>
      <c r="AK398" s="13"/>
      <c r="AL398" s="13"/>
      <c r="AM398" s="13"/>
      <c r="AN398" s="13"/>
      <c r="AO398" s="13"/>
      <c r="AP398" s="13"/>
      <c r="AQ398" s="13"/>
      <c r="AR398" s="13"/>
    </row>
    <row r="399" spans="1:44" s="11" customFormat="1" ht="15" customHeight="1" thickBot="1" x14ac:dyDescent="0.3">
      <c r="G399" s="113"/>
      <c r="H399" s="113"/>
      <c r="I399" s="113"/>
      <c r="J399" s="113"/>
      <c r="K399" s="113"/>
      <c r="L399" s="113"/>
      <c r="M399" s="113"/>
      <c r="N399" s="113"/>
      <c r="O399" s="113"/>
      <c r="P399" s="113"/>
      <c r="Q399" s="113"/>
      <c r="R399" s="113"/>
      <c r="S399" s="138"/>
      <c r="T399" s="139"/>
      <c r="U399" s="113"/>
      <c r="V399" s="113"/>
      <c r="W399" s="113"/>
      <c r="Y399" s="13"/>
      <c r="Z399" s="13"/>
      <c r="AA399" s="13"/>
      <c r="AB399" s="13"/>
      <c r="AC399" s="13"/>
      <c r="AD399" s="13"/>
      <c r="AE399" s="13"/>
      <c r="AF399" s="13"/>
      <c r="AG399" s="13"/>
      <c r="AH399" s="13"/>
      <c r="AI399" s="13"/>
      <c r="AJ399" s="13"/>
      <c r="AK399" s="13"/>
      <c r="AL399" s="13"/>
      <c r="AM399" s="13"/>
      <c r="AN399" s="13"/>
      <c r="AO399" s="13"/>
      <c r="AP399" s="13"/>
      <c r="AQ399" s="13"/>
      <c r="AR399" s="13"/>
    </row>
    <row r="400" spans="1:44" s="11" customFormat="1" ht="15.75" x14ac:dyDescent="0.25">
      <c r="A400" s="357" t="s">
        <v>91</v>
      </c>
      <c r="B400" s="358"/>
      <c r="C400" s="359"/>
      <c r="D400" s="359"/>
      <c r="E400" s="360"/>
      <c r="F400" s="360"/>
      <c r="G400" s="361"/>
      <c r="H400" s="127"/>
      <c r="I400" s="127"/>
      <c r="J400" s="127"/>
      <c r="K400" s="127"/>
      <c r="L400" s="127"/>
      <c r="M400" s="127"/>
      <c r="N400" s="276" t="s">
        <v>37</v>
      </c>
      <c r="O400" s="274"/>
      <c r="P400" s="274"/>
      <c r="Q400" s="274"/>
      <c r="R400" s="274"/>
      <c r="S400" s="274"/>
      <c r="T400" s="274"/>
      <c r="U400" s="274"/>
      <c r="V400" s="274"/>
      <c r="W400" s="275"/>
      <c r="Y400" s="13"/>
      <c r="Z400" s="13"/>
      <c r="AA400" s="13"/>
      <c r="AB400" s="13"/>
      <c r="AC400" s="13"/>
      <c r="AD400" s="13"/>
      <c r="AE400" s="13"/>
      <c r="AF400" s="13"/>
      <c r="AG400" s="13"/>
      <c r="AH400" s="13"/>
      <c r="AI400" s="13"/>
      <c r="AJ400" s="13"/>
      <c r="AK400" s="13"/>
      <c r="AL400" s="13"/>
      <c r="AM400" s="13"/>
      <c r="AN400" s="13"/>
      <c r="AO400" s="13"/>
      <c r="AP400" s="13"/>
      <c r="AQ400" s="13"/>
      <c r="AR400" s="13"/>
    </row>
    <row r="401" spans="1:44" s="11" customFormat="1" ht="78.75" x14ac:dyDescent="0.25">
      <c r="A401" s="372" t="s">
        <v>38</v>
      </c>
      <c r="B401" s="363"/>
      <c r="C401" s="130" t="s">
        <v>39</v>
      </c>
      <c r="D401" s="129" t="s">
        <v>40</v>
      </c>
      <c r="E401" s="129" t="s">
        <v>84</v>
      </c>
      <c r="F401" s="130" t="s">
        <v>41</v>
      </c>
      <c r="G401" s="131" t="s">
        <v>92</v>
      </c>
      <c r="H401" s="117"/>
      <c r="I401" s="117"/>
      <c r="J401" s="117"/>
      <c r="K401" s="117"/>
      <c r="L401" s="117"/>
      <c r="M401" s="117"/>
      <c r="N401" s="351"/>
      <c r="O401" s="352"/>
      <c r="P401" s="352"/>
      <c r="Q401" s="352"/>
      <c r="R401" s="352"/>
      <c r="S401" s="352"/>
      <c r="T401" s="352"/>
      <c r="U401" s="352"/>
      <c r="V401" s="352"/>
      <c r="W401" s="353"/>
      <c r="Y401" s="13"/>
      <c r="Z401" s="13"/>
      <c r="AA401" s="13"/>
      <c r="AB401" s="13"/>
      <c r="AC401" s="13"/>
      <c r="AD401" s="13"/>
      <c r="AE401" s="13"/>
      <c r="AF401" s="13"/>
      <c r="AG401" s="13"/>
      <c r="AH401" s="13"/>
      <c r="AI401" s="13"/>
      <c r="AJ401" s="13"/>
      <c r="AK401" s="13"/>
      <c r="AL401" s="13"/>
      <c r="AM401" s="13"/>
      <c r="AN401" s="13"/>
      <c r="AO401" s="13"/>
      <c r="AP401" s="13"/>
      <c r="AQ401" s="13"/>
      <c r="AR401" s="13"/>
    </row>
    <row r="402" spans="1:44" s="11" customFormat="1" ht="11.45" customHeight="1" x14ac:dyDescent="0.25">
      <c r="A402" s="364"/>
      <c r="B402" s="364"/>
      <c r="C402" s="140"/>
      <c r="D402" s="141"/>
      <c r="E402" s="142"/>
      <c r="F402" s="143"/>
      <c r="G402" s="144">
        <f>IF(D402=0,0,(C402/D402)*E402*F402)</f>
        <v>0</v>
      </c>
      <c r="H402" s="117"/>
      <c r="I402" s="117"/>
      <c r="J402" s="117"/>
      <c r="K402" s="117"/>
      <c r="L402" s="117"/>
      <c r="M402" s="117"/>
      <c r="N402" s="351"/>
      <c r="O402" s="352"/>
      <c r="P402" s="352"/>
      <c r="Q402" s="352"/>
      <c r="R402" s="352"/>
      <c r="S402" s="352"/>
      <c r="T402" s="352"/>
      <c r="U402" s="352"/>
      <c r="V402" s="352"/>
      <c r="W402" s="353"/>
      <c r="Y402" s="13"/>
      <c r="Z402" s="13"/>
      <c r="AA402" s="13"/>
      <c r="AB402" s="13"/>
      <c r="AC402" s="13"/>
      <c r="AD402" s="13"/>
      <c r="AE402" s="13"/>
      <c r="AF402" s="13"/>
      <c r="AG402" s="13"/>
      <c r="AH402" s="13"/>
      <c r="AI402" s="13"/>
      <c r="AJ402" s="13"/>
      <c r="AK402" s="13"/>
      <c r="AL402" s="13"/>
      <c r="AM402" s="13"/>
      <c r="AN402" s="13"/>
      <c r="AO402" s="13"/>
      <c r="AP402" s="13"/>
      <c r="AQ402" s="13"/>
      <c r="AR402" s="13"/>
    </row>
    <row r="403" spans="1:44" s="11" customFormat="1" ht="11.45" customHeight="1" x14ac:dyDescent="0.25">
      <c r="A403" s="364"/>
      <c r="B403" s="364"/>
      <c r="C403" s="140"/>
      <c r="D403" s="141"/>
      <c r="E403" s="142"/>
      <c r="F403" s="143"/>
      <c r="G403" s="144">
        <f t="shared" ref="G403:G414" si="15">IF(D403=0,0,(C403/D403)*E403*F403)</f>
        <v>0</v>
      </c>
      <c r="N403" s="351"/>
      <c r="O403" s="352"/>
      <c r="P403" s="352"/>
      <c r="Q403" s="352"/>
      <c r="R403" s="352"/>
      <c r="S403" s="352"/>
      <c r="T403" s="352"/>
      <c r="U403" s="352"/>
      <c r="V403" s="352"/>
      <c r="W403" s="353"/>
      <c r="Y403" s="13"/>
      <c r="Z403" s="13"/>
      <c r="AA403" s="13"/>
      <c r="AB403" s="13"/>
      <c r="AC403" s="13"/>
      <c r="AD403" s="13"/>
      <c r="AE403" s="13"/>
      <c r="AF403" s="13"/>
      <c r="AG403" s="13"/>
      <c r="AH403" s="13"/>
      <c r="AI403" s="13"/>
      <c r="AJ403" s="13"/>
      <c r="AK403" s="13"/>
      <c r="AL403" s="13"/>
      <c r="AM403" s="13"/>
      <c r="AN403" s="13"/>
      <c r="AO403" s="13"/>
      <c r="AP403" s="13"/>
      <c r="AQ403" s="13"/>
      <c r="AR403" s="13"/>
    </row>
    <row r="404" spans="1:44" s="11" customFormat="1" ht="11.45" customHeight="1" x14ac:dyDescent="0.25">
      <c r="A404" s="364"/>
      <c r="B404" s="364"/>
      <c r="C404" s="140"/>
      <c r="D404" s="141"/>
      <c r="E404" s="142"/>
      <c r="F404" s="143"/>
      <c r="G404" s="144">
        <f t="shared" si="15"/>
        <v>0</v>
      </c>
      <c r="N404" s="351"/>
      <c r="O404" s="352"/>
      <c r="P404" s="352"/>
      <c r="Q404" s="352"/>
      <c r="R404" s="352"/>
      <c r="S404" s="352"/>
      <c r="T404" s="352"/>
      <c r="U404" s="352"/>
      <c r="V404" s="352"/>
      <c r="W404" s="353"/>
      <c r="Y404" s="13"/>
      <c r="Z404" s="13"/>
      <c r="AA404" s="13"/>
      <c r="AB404" s="13"/>
      <c r="AC404" s="13"/>
      <c r="AD404" s="13"/>
      <c r="AE404" s="13"/>
      <c r="AF404" s="13"/>
      <c r="AG404" s="13"/>
      <c r="AH404" s="13"/>
      <c r="AI404" s="13"/>
      <c r="AJ404" s="13"/>
      <c r="AK404" s="13"/>
      <c r="AL404" s="13"/>
      <c r="AM404" s="13"/>
      <c r="AN404" s="13"/>
      <c r="AO404" s="13"/>
      <c r="AP404" s="13"/>
      <c r="AQ404" s="13"/>
      <c r="AR404" s="13"/>
    </row>
    <row r="405" spans="1:44" s="11" customFormat="1" ht="11.45" customHeight="1" x14ac:dyDescent="0.25">
      <c r="A405" s="373"/>
      <c r="B405" s="374"/>
      <c r="C405" s="140"/>
      <c r="D405" s="141"/>
      <c r="E405" s="145"/>
      <c r="F405" s="143"/>
      <c r="G405" s="144">
        <f t="shared" si="15"/>
        <v>0</v>
      </c>
      <c r="N405" s="351"/>
      <c r="O405" s="352"/>
      <c r="P405" s="352"/>
      <c r="Q405" s="352"/>
      <c r="R405" s="352"/>
      <c r="S405" s="352"/>
      <c r="T405" s="352"/>
      <c r="U405" s="352"/>
      <c r="V405" s="352"/>
      <c r="W405" s="353"/>
      <c r="Y405" s="13"/>
      <c r="Z405" s="13"/>
      <c r="AA405" s="13"/>
      <c r="AB405" s="13"/>
      <c r="AC405" s="13"/>
      <c r="AD405" s="13"/>
      <c r="AE405" s="13"/>
      <c r="AF405" s="13"/>
      <c r="AG405" s="13"/>
      <c r="AH405" s="13"/>
      <c r="AI405" s="13"/>
      <c r="AJ405" s="13"/>
      <c r="AK405" s="13"/>
      <c r="AL405" s="13"/>
      <c r="AM405" s="13"/>
      <c r="AN405" s="13"/>
      <c r="AO405" s="13"/>
      <c r="AP405" s="13"/>
      <c r="AQ405" s="13"/>
      <c r="AR405" s="13"/>
    </row>
    <row r="406" spans="1:44" s="11" customFormat="1" ht="11.45" customHeight="1" x14ac:dyDescent="0.25">
      <c r="A406" s="373"/>
      <c r="B406" s="374"/>
      <c r="C406" s="140"/>
      <c r="D406" s="141"/>
      <c r="E406" s="145"/>
      <c r="F406" s="143"/>
      <c r="G406" s="144">
        <f t="shared" si="15"/>
        <v>0</v>
      </c>
      <c r="N406" s="351"/>
      <c r="O406" s="352"/>
      <c r="P406" s="352"/>
      <c r="Q406" s="352"/>
      <c r="R406" s="352"/>
      <c r="S406" s="352"/>
      <c r="T406" s="352"/>
      <c r="U406" s="352"/>
      <c r="V406" s="352"/>
      <c r="W406" s="353"/>
      <c r="Y406" s="13"/>
      <c r="Z406" s="13"/>
      <c r="AA406" s="13"/>
      <c r="AB406" s="13"/>
      <c r="AC406" s="13"/>
      <c r="AD406" s="13"/>
      <c r="AE406" s="13"/>
      <c r="AF406" s="13"/>
      <c r="AG406" s="13"/>
      <c r="AH406" s="13"/>
      <c r="AI406" s="13"/>
      <c r="AJ406" s="13"/>
      <c r="AK406" s="13"/>
      <c r="AL406" s="13"/>
      <c r="AM406" s="13"/>
      <c r="AN406" s="13"/>
      <c r="AO406" s="13"/>
      <c r="AP406" s="13"/>
      <c r="AQ406" s="13"/>
      <c r="AR406" s="13"/>
    </row>
    <row r="407" spans="1:44" s="11" customFormat="1" ht="11.45" customHeight="1" x14ac:dyDescent="0.25">
      <c r="A407" s="373"/>
      <c r="B407" s="374"/>
      <c r="C407" s="140"/>
      <c r="D407" s="141"/>
      <c r="E407" s="145"/>
      <c r="F407" s="143"/>
      <c r="G407" s="144">
        <f t="shared" si="15"/>
        <v>0</v>
      </c>
      <c r="N407" s="351"/>
      <c r="O407" s="352"/>
      <c r="P407" s="352"/>
      <c r="Q407" s="352"/>
      <c r="R407" s="352"/>
      <c r="S407" s="352"/>
      <c r="T407" s="352"/>
      <c r="U407" s="352"/>
      <c r="V407" s="352"/>
      <c r="W407" s="353"/>
      <c r="Y407" s="13"/>
      <c r="Z407" s="13"/>
      <c r="AA407" s="13"/>
      <c r="AB407" s="13"/>
      <c r="AC407" s="13"/>
      <c r="AD407" s="13"/>
      <c r="AE407" s="13"/>
      <c r="AF407" s="13"/>
      <c r="AG407" s="13"/>
      <c r="AH407" s="13"/>
      <c r="AI407" s="13"/>
      <c r="AJ407" s="13"/>
      <c r="AK407" s="13"/>
      <c r="AL407" s="13"/>
      <c r="AM407" s="13"/>
      <c r="AN407" s="13"/>
      <c r="AO407" s="13"/>
      <c r="AP407" s="13"/>
      <c r="AQ407" s="13"/>
      <c r="AR407" s="13"/>
    </row>
    <row r="408" spans="1:44" s="11" customFormat="1" ht="11.45" customHeight="1" x14ac:dyDescent="0.25">
      <c r="A408" s="373"/>
      <c r="B408" s="374"/>
      <c r="C408" s="140"/>
      <c r="D408" s="141"/>
      <c r="E408" s="145"/>
      <c r="F408" s="143"/>
      <c r="G408" s="144">
        <f t="shared" si="15"/>
        <v>0</v>
      </c>
      <c r="N408" s="351"/>
      <c r="O408" s="352"/>
      <c r="P408" s="352"/>
      <c r="Q408" s="352"/>
      <c r="R408" s="352"/>
      <c r="S408" s="352"/>
      <c r="T408" s="352"/>
      <c r="U408" s="352"/>
      <c r="V408" s="352"/>
      <c r="W408" s="353"/>
      <c r="Y408" s="13"/>
      <c r="Z408" s="13"/>
      <c r="AA408" s="13"/>
      <c r="AB408" s="13"/>
      <c r="AC408" s="13"/>
      <c r="AD408" s="13"/>
      <c r="AE408" s="13"/>
      <c r="AF408" s="13"/>
      <c r="AG408" s="13"/>
      <c r="AH408" s="13"/>
      <c r="AI408" s="13"/>
      <c r="AJ408" s="13"/>
      <c r="AK408" s="13"/>
      <c r="AL408" s="13"/>
      <c r="AM408" s="13"/>
      <c r="AN408" s="13"/>
      <c r="AO408" s="13"/>
      <c r="AP408" s="13"/>
      <c r="AQ408" s="13"/>
      <c r="AR408" s="13"/>
    </row>
    <row r="409" spans="1:44" s="11" customFormat="1" ht="11.45" customHeight="1" x14ac:dyDescent="0.25">
      <c r="A409" s="373"/>
      <c r="B409" s="374"/>
      <c r="C409" s="140"/>
      <c r="D409" s="141"/>
      <c r="E409" s="145"/>
      <c r="F409" s="143"/>
      <c r="G409" s="144">
        <f t="shared" si="15"/>
        <v>0</v>
      </c>
      <c r="N409" s="351"/>
      <c r="O409" s="352"/>
      <c r="P409" s="352"/>
      <c r="Q409" s="352"/>
      <c r="R409" s="352"/>
      <c r="S409" s="352"/>
      <c r="T409" s="352"/>
      <c r="U409" s="352"/>
      <c r="V409" s="352"/>
      <c r="W409" s="353"/>
      <c r="Y409" s="13"/>
      <c r="Z409" s="13"/>
      <c r="AA409" s="13"/>
      <c r="AB409" s="13"/>
      <c r="AC409" s="13"/>
      <c r="AD409" s="13"/>
      <c r="AE409" s="13"/>
      <c r="AF409" s="13"/>
      <c r="AG409" s="13"/>
      <c r="AH409" s="13"/>
      <c r="AI409" s="13"/>
      <c r="AJ409" s="13"/>
      <c r="AK409" s="13"/>
      <c r="AL409" s="13"/>
      <c r="AM409" s="13"/>
      <c r="AN409" s="13"/>
      <c r="AO409" s="13"/>
      <c r="AP409" s="13"/>
      <c r="AQ409" s="13"/>
      <c r="AR409" s="13"/>
    </row>
    <row r="410" spans="1:44" s="11" customFormat="1" ht="11.45" customHeight="1" x14ac:dyDescent="0.25">
      <c r="A410" s="364"/>
      <c r="B410" s="365"/>
      <c r="C410" s="140"/>
      <c r="D410" s="146"/>
      <c r="E410" s="145"/>
      <c r="F410" s="143"/>
      <c r="G410" s="144">
        <f t="shared" si="15"/>
        <v>0</v>
      </c>
      <c r="N410" s="351"/>
      <c r="O410" s="352"/>
      <c r="P410" s="352"/>
      <c r="Q410" s="352"/>
      <c r="R410" s="352"/>
      <c r="S410" s="352"/>
      <c r="T410" s="352"/>
      <c r="U410" s="352"/>
      <c r="V410" s="352"/>
      <c r="W410" s="353"/>
      <c r="Y410" s="13"/>
      <c r="Z410" s="13"/>
      <c r="AA410" s="13"/>
      <c r="AB410" s="13"/>
      <c r="AC410" s="13"/>
      <c r="AD410" s="13"/>
      <c r="AE410" s="13"/>
      <c r="AF410" s="13"/>
      <c r="AG410" s="13"/>
      <c r="AH410" s="13"/>
      <c r="AI410" s="13"/>
      <c r="AJ410" s="13"/>
      <c r="AK410" s="13"/>
      <c r="AL410" s="13"/>
      <c r="AM410" s="13"/>
      <c r="AN410" s="13"/>
      <c r="AO410" s="13"/>
      <c r="AP410" s="13"/>
      <c r="AQ410" s="13"/>
      <c r="AR410" s="13"/>
    </row>
    <row r="411" spans="1:44" s="11" customFormat="1" ht="11.45" customHeight="1" x14ac:dyDescent="0.25">
      <c r="A411" s="364"/>
      <c r="B411" s="365"/>
      <c r="C411" s="140"/>
      <c r="D411" s="146"/>
      <c r="E411" s="145"/>
      <c r="F411" s="147"/>
      <c r="G411" s="144">
        <f t="shared" si="15"/>
        <v>0</v>
      </c>
      <c r="N411" s="351"/>
      <c r="O411" s="352"/>
      <c r="P411" s="352"/>
      <c r="Q411" s="352"/>
      <c r="R411" s="352"/>
      <c r="S411" s="352"/>
      <c r="T411" s="352"/>
      <c r="U411" s="352"/>
      <c r="V411" s="352"/>
      <c r="W411" s="353"/>
      <c r="Y411" s="13"/>
      <c r="Z411" s="13"/>
      <c r="AA411" s="13"/>
      <c r="AB411" s="13"/>
      <c r="AC411" s="13"/>
      <c r="AD411" s="13"/>
      <c r="AE411" s="13"/>
      <c r="AF411" s="13"/>
      <c r="AG411" s="13"/>
      <c r="AH411" s="13"/>
      <c r="AI411" s="13"/>
      <c r="AJ411" s="13"/>
      <c r="AK411" s="13"/>
      <c r="AL411" s="13"/>
      <c r="AM411" s="13"/>
      <c r="AN411" s="13"/>
      <c r="AO411" s="13"/>
      <c r="AP411" s="13"/>
      <c r="AQ411" s="13"/>
      <c r="AR411" s="13"/>
    </row>
    <row r="412" spans="1:44" s="11" customFormat="1" ht="11.45" customHeight="1" x14ac:dyDescent="0.25">
      <c r="A412" s="364"/>
      <c r="B412" s="365"/>
      <c r="C412" s="140"/>
      <c r="D412" s="146"/>
      <c r="E412" s="145"/>
      <c r="F412" s="147"/>
      <c r="G412" s="144">
        <f t="shared" si="15"/>
        <v>0</v>
      </c>
      <c r="N412" s="351"/>
      <c r="O412" s="352"/>
      <c r="P412" s="352"/>
      <c r="Q412" s="352"/>
      <c r="R412" s="352"/>
      <c r="S412" s="352"/>
      <c r="T412" s="352"/>
      <c r="U412" s="352"/>
      <c r="V412" s="352"/>
      <c r="W412" s="353"/>
      <c r="Y412" s="13"/>
      <c r="Z412" s="13"/>
      <c r="AA412" s="13"/>
      <c r="AB412" s="13"/>
      <c r="AC412" s="13"/>
      <c r="AD412" s="13"/>
      <c r="AE412" s="13"/>
      <c r="AF412" s="13"/>
      <c r="AG412" s="13"/>
      <c r="AH412" s="13"/>
      <c r="AI412" s="13"/>
      <c r="AJ412" s="13"/>
      <c r="AK412" s="13"/>
      <c r="AL412" s="13"/>
      <c r="AM412" s="13"/>
      <c r="AN412" s="13"/>
      <c r="AO412" s="13"/>
      <c r="AP412" s="13"/>
      <c r="AQ412" s="13"/>
      <c r="AR412" s="13"/>
    </row>
    <row r="413" spans="1:44" s="11" customFormat="1" ht="11.45" customHeight="1" x14ac:dyDescent="0.25">
      <c r="A413" s="364"/>
      <c r="B413" s="365"/>
      <c r="C413" s="140"/>
      <c r="D413" s="146"/>
      <c r="E413" s="145"/>
      <c r="F413" s="147"/>
      <c r="G413" s="144">
        <f t="shared" si="15"/>
        <v>0</v>
      </c>
      <c r="N413" s="351"/>
      <c r="O413" s="352"/>
      <c r="P413" s="352"/>
      <c r="Q413" s="352"/>
      <c r="R413" s="352"/>
      <c r="S413" s="352"/>
      <c r="T413" s="352"/>
      <c r="U413" s="352"/>
      <c r="V413" s="352"/>
      <c r="W413" s="353"/>
      <c r="Y413" s="13"/>
      <c r="Z413" s="13"/>
      <c r="AA413" s="13"/>
      <c r="AB413" s="13"/>
      <c r="AC413" s="13"/>
      <c r="AD413" s="13"/>
      <c r="AE413" s="13"/>
      <c r="AF413" s="13"/>
      <c r="AG413" s="13"/>
      <c r="AH413" s="13"/>
      <c r="AI413" s="13"/>
      <c r="AJ413" s="13"/>
      <c r="AK413" s="13"/>
      <c r="AL413" s="13"/>
      <c r="AM413" s="13"/>
      <c r="AN413" s="13"/>
      <c r="AO413" s="13"/>
      <c r="AP413" s="13"/>
      <c r="AQ413" s="13"/>
      <c r="AR413" s="13"/>
    </row>
    <row r="414" spans="1:44" s="11" customFormat="1" ht="11.45" customHeight="1" x14ac:dyDescent="0.25">
      <c r="A414" s="364"/>
      <c r="B414" s="376"/>
      <c r="C414" s="140"/>
      <c r="D414" s="146"/>
      <c r="E414" s="145"/>
      <c r="F414" s="147"/>
      <c r="G414" s="148">
        <f t="shared" si="15"/>
        <v>0</v>
      </c>
      <c r="N414" s="351"/>
      <c r="O414" s="352"/>
      <c r="P414" s="352"/>
      <c r="Q414" s="352"/>
      <c r="R414" s="352"/>
      <c r="S414" s="352"/>
      <c r="T414" s="352"/>
      <c r="U414" s="352"/>
      <c r="V414" s="352"/>
      <c r="W414" s="353"/>
      <c r="Y414" s="13"/>
      <c r="Z414" s="13"/>
      <c r="AA414" s="13"/>
      <c r="AB414" s="13"/>
      <c r="AC414" s="13"/>
      <c r="AD414" s="13"/>
      <c r="AE414" s="13"/>
      <c r="AF414" s="13"/>
      <c r="AG414" s="13"/>
      <c r="AH414" s="13"/>
      <c r="AI414" s="13"/>
      <c r="AJ414" s="13"/>
      <c r="AK414" s="13"/>
      <c r="AL414" s="13"/>
      <c r="AM414" s="13"/>
      <c r="AN414" s="13"/>
      <c r="AO414" s="13"/>
      <c r="AP414" s="13"/>
      <c r="AQ414" s="13"/>
      <c r="AR414" s="13"/>
    </row>
    <row r="415" spans="1:44" s="11" customFormat="1" ht="15.75" x14ac:dyDescent="0.25">
      <c r="A415" s="149" t="s">
        <v>42</v>
      </c>
      <c r="B415" s="150"/>
      <c r="C415" s="377"/>
      <c r="D415" s="377"/>
      <c r="E415" s="151"/>
      <c r="F415" s="151"/>
      <c r="G415" s="152">
        <f>SUM(G402:G414)</f>
        <v>0</v>
      </c>
      <c r="H415" s="153"/>
      <c r="N415" s="351"/>
      <c r="O415" s="352"/>
      <c r="P415" s="352"/>
      <c r="Q415" s="352"/>
      <c r="R415" s="352"/>
      <c r="S415" s="352"/>
      <c r="T415" s="352"/>
      <c r="U415" s="352"/>
      <c r="V415" s="352"/>
      <c r="W415" s="353"/>
      <c r="Y415" s="13"/>
      <c r="Z415" s="13"/>
      <c r="AA415" s="13"/>
      <c r="AB415" s="13"/>
      <c r="AC415" s="13"/>
      <c r="AD415" s="13"/>
      <c r="AE415" s="13"/>
      <c r="AF415" s="13"/>
      <c r="AG415" s="13"/>
      <c r="AH415" s="13"/>
      <c r="AI415" s="13"/>
      <c r="AJ415" s="13"/>
      <c r="AK415" s="13"/>
      <c r="AL415" s="13"/>
      <c r="AM415" s="13"/>
      <c r="AN415" s="13"/>
      <c r="AO415" s="13"/>
      <c r="AP415" s="13"/>
      <c r="AQ415" s="13"/>
      <c r="AR415" s="13"/>
    </row>
    <row r="416" spans="1:44" s="11" customFormat="1" ht="71.099999999999994" customHeight="1" x14ac:dyDescent="0.25">
      <c r="A416" s="378" t="s">
        <v>96</v>
      </c>
      <c r="B416" s="379"/>
      <c r="C416" s="379"/>
      <c r="D416" s="379"/>
      <c r="E416" s="379"/>
      <c r="F416" s="379"/>
      <c r="G416" s="379"/>
      <c r="H416" s="379"/>
      <c r="I416" s="379"/>
      <c r="J416" s="379"/>
      <c r="K416" s="379"/>
      <c r="L416" s="379"/>
      <c r="M416" s="379"/>
      <c r="N416" s="379"/>
      <c r="O416" s="379"/>
      <c r="P416" s="379"/>
      <c r="Q416" s="379"/>
      <c r="R416" s="379"/>
      <c r="S416" s="379"/>
      <c r="T416" s="379"/>
      <c r="U416" s="379"/>
      <c r="V416" s="379"/>
      <c r="W416" s="380"/>
      <c r="Y416" s="13"/>
      <c r="Z416" s="13"/>
      <c r="AA416" s="13"/>
      <c r="AB416" s="13"/>
      <c r="AC416" s="13"/>
      <c r="AD416" s="13"/>
      <c r="AE416" s="13"/>
      <c r="AF416" s="13"/>
      <c r="AG416" s="13"/>
      <c r="AH416" s="13"/>
      <c r="AI416" s="13"/>
      <c r="AJ416" s="13"/>
      <c r="AK416" s="13"/>
      <c r="AL416" s="13"/>
      <c r="AM416" s="13"/>
      <c r="AN416" s="13"/>
      <c r="AO416" s="13"/>
      <c r="AP416" s="13"/>
      <c r="AQ416" s="13"/>
      <c r="AR416" s="13"/>
    </row>
    <row r="417" spans="1:44" s="11" customFormat="1" ht="15.75" x14ac:dyDescent="0.25">
      <c r="A417" s="203"/>
      <c r="B417" s="203"/>
      <c r="C417" s="203"/>
      <c r="D417" s="203"/>
      <c r="E417" s="203"/>
      <c r="F417" s="203"/>
      <c r="G417" s="203"/>
      <c r="H417" s="203"/>
      <c r="I417" s="203"/>
      <c r="J417" s="203"/>
      <c r="K417" s="203"/>
      <c r="L417" s="203"/>
      <c r="M417" s="203"/>
      <c r="N417" s="203"/>
      <c r="O417" s="203"/>
      <c r="P417" s="203"/>
      <c r="Q417" s="203"/>
      <c r="R417" s="203"/>
      <c r="S417" s="203"/>
      <c r="T417" s="203"/>
      <c r="U417" s="203"/>
      <c r="V417" s="203"/>
      <c r="W417" s="203"/>
      <c r="Y417" s="13"/>
      <c r="Z417" s="13"/>
      <c r="AA417" s="13"/>
      <c r="AB417" s="13"/>
      <c r="AC417" s="13"/>
      <c r="AD417" s="13"/>
      <c r="AE417" s="13"/>
      <c r="AF417" s="13"/>
      <c r="AG417" s="13"/>
      <c r="AH417" s="13"/>
      <c r="AI417" s="13"/>
      <c r="AJ417" s="13"/>
      <c r="AK417" s="13"/>
      <c r="AL417" s="13"/>
      <c r="AM417" s="13"/>
      <c r="AN417" s="13"/>
      <c r="AO417" s="13"/>
      <c r="AP417" s="13"/>
      <c r="AQ417" s="13"/>
      <c r="AR417" s="13"/>
    </row>
    <row r="418" spans="1:44" s="11" customFormat="1" ht="16.5" thickBot="1" x14ac:dyDescent="0.3">
      <c r="A418" s="111"/>
      <c r="B418" s="111"/>
      <c r="C418" s="111"/>
      <c r="D418" s="111"/>
      <c r="E418" s="111"/>
      <c r="F418" s="111"/>
      <c r="G418" s="111"/>
      <c r="H418" s="111"/>
      <c r="I418" s="111"/>
      <c r="J418" s="111"/>
      <c r="K418" s="111"/>
      <c r="L418" s="111"/>
      <c r="M418" s="111"/>
      <c r="N418" s="111"/>
      <c r="O418" s="111"/>
      <c r="P418" s="111"/>
      <c r="Q418" s="111"/>
      <c r="R418" s="111"/>
      <c r="S418" s="111"/>
      <c r="T418" s="111"/>
      <c r="U418" s="111"/>
      <c r="V418" s="111"/>
      <c r="W418" s="111"/>
      <c r="Y418" s="13"/>
      <c r="Z418" s="13"/>
      <c r="AA418" s="13"/>
      <c r="AB418" s="13"/>
      <c r="AC418" s="13"/>
      <c r="AD418" s="13"/>
      <c r="AE418" s="13"/>
      <c r="AF418" s="13"/>
      <c r="AG418" s="13"/>
      <c r="AH418" s="13"/>
      <c r="AI418" s="13"/>
      <c r="AJ418" s="13"/>
      <c r="AK418" s="13"/>
      <c r="AL418" s="13"/>
      <c r="AM418" s="13"/>
      <c r="AN418" s="13"/>
      <c r="AO418" s="13"/>
      <c r="AP418" s="13"/>
      <c r="AQ418" s="13"/>
      <c r="AR418" s="13"/>
    </row>
    <row r="419" spans="1:44" s="11" customFormat="1" ht="16.5" thickBot="1" x14ac:dyDescent="0.3">
      <c r="A419" s="381" t="s">
        <v>43</v>
      </c>
      <c r="B419" s="382"/>
      <c r="C419" s="382"/>
      <c r="D419" s="382"/>
      <c r="E419" s="382"/>
      <c r="F419" s="382"/>
      <c r="G419" s="382"/>
      <c r="H419" s="382"/>
      <c r="I419" s="382"/>
      <c r="J419" s="382"/>
      <c r="K419" s="382"/>
      <c r="L419" s="382"/>
      <c r="M419" s="382"/>
      <c r="N419" s="382"/>
      <c r="O419" s="382"/>
      <c r="P419" s="382"/>
      <c r="Q419" s="382"/>
      <c r="R419" s="382"/>
      <c r="S419" s="382"/>
      <c r="T419" s="382"/>
      <c r="U419" s="382"/>
      <c r="V419" s="382"/>
      <c r="W419" s="383"/>
      <c r="Y419" s="13"/>
      <c r="Z419" s="13"/>
      <c r="AA419" s="13"/>
      <c r="AB419" s="13"/>
      <c r="AC419" s="13"/>
      <c r="AD419" s="13"/>
      <c r="AE419" s="13"/>
      <c r="AF419" s="13"/>
      <c r="AG419" s="13"/>
      <c r="AH419" s="13"/>
      <c r="AI419" s="13"/>
      <c r="AJ419" s="13"/>
      <c r="AK419" s="13"/>
      <c r="AL419" s="13"/>
      <c r="AM419" s="13"/>
      <c r="AN419" s="13"/>
      <c r="AO419" s="13"/>
      <c r="AP419" s="13"/>
      <c r="AQ419" s="13"/>
      <c r="AR419" s="13"/>
    </row>
    <row r="420" spans="1:44" s="11" customFormat="1" ht="15.75" x14ac:dyDescent="0.25">
      <c r="A420" s="154"/>
      <c r="B420" s="111"/>
      <c r="C420" s="111"/>
      <c r="D420" s="111"/>
      <c r="E420" s="111"/>
      <c r="F420" s="111"/>
      <c r="G420" s="111"/>
      <c r="H420" s="111"/>
      <c r="I420" s="111"/>
      <c r="J420" s="111"/>
      <c r="K420" s="111"/>
      <c r="L420" s="111"/>
      <c r="M420" s="111"/>
      <c r="N420" s="111"/>
      <c r="O420" s="111"/>
      <c r="P420" s="111"/>
      <c r="Q420" s="111"/>
      <c r="R420" s="111"/>
      <c r="S420" s="111"/>
      <c r="T420" s="111"/>
      <c r="U420" s="111"/>
      <c r="V420" s="111"/>
      <c r="W420" s="111"/>
      <c r="Y420" s="13"/>
      <c r="Z420" s="13"/>
      <c r="AA420" s="13"/>
      <c r="AB420" s="13"/>
      <c r="AC420" s="13"/>
      <c r="AD420" s="13"/>
      <c r="AE420" s="13"/>
      <c r="AF420" s="13"/>
      <c r="AG420" s="13"/>
      <c r="AH420" s="13"/>
      <c r="AI420" s="13"/>
      <c r="AJ420" s="13"/>
      <c r="AK420" s="13"/>
      <c r="AL420" s="13"/>
      <c r="AM420" s="13"/>
      <c r="AN420" s="13"/>
      <c r="AO420" s="13"/>
      <c r="AP420" s="13"/>
      <c r="AQ420" s="13"/>
      <c r="AR420" s="13"/>
    </row>
    <row r="421" spans="1:44" s="11" customFormat="1" ht="15.75" x14ac:dyDescent="0.25">
      <c r="A421" s="155" t="s">
        <v>100</v>
      </c>
      <c r="B421" s="156">
        <v>0</v>
      </c>
      <c r="C421" s="111"/>
      <c r="D421" s="111"/>
      <c r="E421" s="111"/>
      <c r="F421" s="111"/>
      <c r="G421" s="111"/>
      <c r="H421" s="111"/>
      <c r="I421" s="111"/>
      <c r="J421" s="111"/>
      <c r="K421" s="111"/>
      <c r="L421" s="111"/>
      <c r="M421" s="111"/>
      <c r="N421" s="111"/>
      <c r="O421" s="111"/>
      <c r="P421" s="111"/>
      <c r="Q421" s="111"/>
      <c r="R421" s="111"/>
      <c r="S421" s="111"/>
      <c r="T421" s="111"/>
      <c r="U421" s="111"/>
      <c r="V421" s="111"/>
      <c r="W421" s="111"/>
      <c r="Y421" s="13"/>
      <c r="Z421" s="13"/>
      <c r="AA421" s="13"/>
      <c r="AB421" s="13"/>
      <c r="AC421" s="13"/>
      <c r="AD421" s="13"/>
      <c r="AE421" s="13"/>
      <c r="AF421" s="13"/>
      <c r="AG421" s="13"/>
      <c r="AH421" s="13"/>
      <c r="AI421" s="13"/>
      <c r="AJ421" s="13"/>
      <c r="AK421" s="13"/>
      <c r="AL421" s="13"/>
      <c r="AM421" s="13"/>
      <c r="AN421" s="13"/>
      <c r="AO421" s="13"/>
      <c r="AP421" s="13"/>
      <c r="AQ421" s="13"/>
      <c r="AR421" s="13"/>
    </row>
    <row r="422" spans="1:44" s="11" customFormat="1" ht="15.75" x14ac:dyDescent="0.25">
      <c r="A422" s="155" t="s">
        <v>44</v>
      </c>
      <c r="B422" s="157">
        <f>V278</f>
        <v>0</v>
      </c>
      <c r="C422" s="111"/>
      <c r="D422" s="111"/>
      <c r="E422" s="111"/>
      <c r="F422" s="111"/>
      <c r="G422" s="111"/>
      <c r="H422" s="111"/>
      <c r="I422" s="111"/>
      <c r="J422" s="111"/>
      <c r="K422" s="111"/>
      <c r="L422" s="111"/>
      <c r="M422" s="111"/>
      <c r="N422" s="111"/>
      <c r="O422" s="111"/>
      <c r="P422" s="111"/>
      <c r="Q422" s="111"/>
      <c r="R422" s="111"/>
      <c r="S422" s="111"/>
      <c r="T422" s="111"/>
      <c r="U422" s="111"/>
      <c r="V422" s="111"/>
      <c r="W422" s="111"/>
      <c r="Y422" s="13"/>
      <c r="Z422" s="13"/>
      <c r="AA422" s="13"/>
      <c r="AB422" s="13"/>
      <c r="AC422" s="13"/>
      <c r="AD422" s="13"/>
      <c r="AE422" s="13"/>
      <c r="AF422" s="13"/>
      <c r="AG422" s="13"/>
      <c r="AH422" s="13"/>
      <c r="AI422" s="13"/>
      <c r="AJ422" s="13"/>
      <c r="AK422" s="13"/>
      <c r="AL422" s="13"/>
      <c r="AM422" s="13"/>
      <c r="AN422" s="13"/>
      <c r="AO422" s="13"/>
      <c r="AP422" s="13"/>
      <c r="AQ422" s="13"/>
      <c r="AR422" s="13"/>
    </row>
    <row r="423" spans="1:44" s="11" customFormat="1" ht="15.75" x14ac:dyDescent="0.25">
      <c r="A423" s="154"/>
      <c r="B423" s="111"/>
      <c r="C423" s="111"/>
      <c r="D423" s="111"/>
      <c r="E423" s="111"/>
      <c r="F423" s="111"/>
      <c r="G423" s="111"/>
      <c r="H423" s="111"/>
      <c r="I423" s="111"/>
      <c r="J423" s="111"/>
      <c r="K423" s="111"/>
      <c r="L423" s="111"/>
      <c r="M423" s="111"/>
      <c r="N423" s="111"/>
      <c r="O423" s="111"/>
      <c r="P423" s="111"/>
      <c r="Q423" s="111"/>
      <c r="R423" s="111"/>
      <c r="S423" s="111"/>
      <c r="T423" s="111"/>
      <c r="U423" s="111"/>
      <c r="V423" s="111"/>
      <c r="W423" s="111"/>
      <c r="Y423" s="13"/>
      <c r="Z423" s="13"/>
      <c r="AA423" s="13"/>
      <c r="AB423" s="13"/>
      <c r="AC423" s="13"/>
      <c r="AD423" s="13"/>
      <c r="AE423" s="13"/>
      <c r="AF423" s="13"/>
      <c r="AG423" s="13"/>
      <c r="AH423" s="13"/>
      <c r="AI423" s="13"/>
      <c r="AJ423" s="13"/>
      <c r="AK423" s="13"/>
      <c r="AL423" s="13"/>
      <c r="AM423" s="13"/>
      <c r="AN423" s="13"/>
      <c r="AO423" s="13"/>
      <c r="AP423" s="13"/>
      <c r="AQ423" s="13"/>
      <c r="AR423" s="13"/>
    </row>
    <row r="424" spans="1:44" s="11" customFormat="1" ht="15.75" x14ac:dyDescent="0.25">
      <c r="A424" s="155" t="s">
        <v>45</v>
      </c>
      <c r="B424" s="158">
        <f>W278</f>
        <v>0</v>
      </c>
      <c r="C424" s="111"/>
      <c r="D424" s="111"/>
      <c r="E424" s="111"/>
      <c r="F424" s="111"/>
      <c r="G424" s="111"/>
      <c r="H424" s="111"/>
      <c r="I424" s="111"/>
      <c r="J424" s="111"/>
      <c r="K424" s="111"/>
      <c r="L424" s="111"/>
      <c r="M424" s="111"/>
      <c r="N424" s="111"/>
      <c r="O424" s="111"/>
      <c r="P424" s="111"/>
      <c r="Q424" s="111"/>
      <c r="R424" s="111"/>
      <c r="S424" s="111"/>
      <c r="T424" s="111"/>
      <c r="U424" s="111"/>
      <c r="V424" s="111"/>
      <c r="W424" s="111"/>
      <c r="Y424" s="13"/>
      <c r="Z424" s="13"/>
      <c r="AA424" s="13"/>
      <c r="AB424" s="13"/>
      <c r="AC424" s="13"/>
      <c r="AD424" s="13"/>
      <c r="AE424" s="13"/>
      <c r="AF424" s="13"/>
      <c r="AG424" s="13"/>
      <c r="AH424" s="13"/>
      <c r="AI424" s="13"/>
      <c r="AJ424" s="13"/>
      <c r="AK424" s="13"/>
      <c r="AL424" s="13"/>
      <c r="AM424" s="13"/>
      <c r="AN424" s="13"/>
      <c r="AO424" s="13"/>
      <c r="AP424" s="13"/>
      <c r="AQ424" s="13"/>
      <c r="AR424" s="13"/>
    </row>
    <row r="425" spans="1:44" s="11" customFormat="1" ht="15.75" x14ac:dyDescent="0.25">
      <c r="A425" s="155" t="s">
        <v>46</v>
      </c>
      <c r="B425" s="158">
        <f>F294</f>
        <v>0</v>
      </c>
      <c r="C425" s="111"/>
      <c r="D425" s="111"/>
      <c r="E425" s="111"/>
      <c r="F425" s="111"/>
      <c r="G425" s="111"/>
      <c r="H425" s="111"/>
      <c r="I425" s="111"/>
      <c r="J425" s="111"/>
      <c r="K425" s="111"/>
      <c r="L425" s="111"/>
      <c r="M425" s="111"/>
      <c r="N425" s="111"/>
      <c r="O425" s="111"/>
      <c r="P425" s="111"/>
      <c r="Q425" s="111"/>
      <c r="R425" s="111"/>
      <c r="S425" s="111"/>
      <c r="T425" s="111"/>
      <c r="U425" s="111"/>
      <c r="V425" s="111"/>
      <c r="W425" s="111"/>
      <c r="Y425" s="13"/>
      <c r="Z425" s="13"/>
      <c r="AA425" s="13"/>
      <c r="AB425" s="13"/>
      <c r="AC425" s="13"/>
      <c r="AD425" s="13"/>
      <c r="AE425" s="13"/>
      <c r="AF425" s="13"/>
      <c r="AG425" s="13"/>
      <c r="AH425" s="13"/>
      <c r="AI425" s="13"/>
      <c r="AJ425" s="13"/>
      <c r="AK425" s="13"/>
      <c r="AL425" s="13"/>
      <c r="AM425" s="13"/>
      <c r="AN425" s="13"/>
      <c r="AO425" s="13"/>
      <c r="AP425" s="13"/>
      <c r="AQ425" s="13"/>
      <c r="AR425" s="13"/>
    </row>
    <row r="426" spans="1:44" s="11" customFormat="1" ht="15.75" x14ac:dyDescent="0.25">
      <c r="A426" s="155" t="s">
        <v>47</v>
      </c>
      <c r="B426" s="158">
        <f>F299</f>
        <v>0</v>
      </c>
      <c r="C426" s="111"/>
      <c r="D426" s="111"/>
      <c r="E426" s="111"/>
      <c r="F426" s="111"/>
      <c r="G426" s="111"/>
      <c r="H426" s="111"/>
      <c r="I426" s="111"/>
      <c r="J426" s="111"/>
      <c r="K426" s="111"/>
      <c r="L426" s="111"/>
      <c r="M426" s="111"/>
      <c r="N426" s="111"/>
      <c r="O426" s="111"/>
      <c r="P426" s="111"/>
      <c r="Q426" s="111"/>
      <c r="R426" s="111"/>
      <c r="S426" s="111"/>
      <c r="T426" s="111"/>
      <c r="U426" s="111"/>
      <c r="V426" s="111"/>
      <c r="W426" s="111"/>
      <c r="Y426" s="13"/>
      <c r="Z426" s="13"/>
      <c r="AA426" s="13"/>
      <c r="AB426" s="13"/>
      <c r="AC426" s="13"/>
      <c r="AD426" s="13"/>
      <c r="AE426" s="13"/>
      <c r="AF426" s="13"/>
      <c r="AG426" s="13"/>
      <c r="AH426" s="13"/>
      <c r="AI426" s="13"/>
      <c r="AJ426" s="13"/>
      <c r="AK426" s="13"/>
      <c r="AL426" s="13"/>
      <c r="AM426" s="13"/>
      <c r="AN426" s="13"/>
      <c r="AO426" s="13"/>
      <c r="AP426" s="13"/>
      <c r="AQ426" s="13"/>
      <c r="AR426" s="13"/>
    </row>
    <row r="427" spans="1:44" s="11" customFormat="1" ht="15.75" x14ac:dyDescent="0.25">
      <c r="A427" s="155" t="s">
        <v>48</v>
      </c>
      <c r="B427" s="159">
        <f>G397</f>
        <v>0</v>
      </c>
      <c r="C427" s="111"/>
      <c r="D427" s="111"/>
      <c r="E427" s="111"/>
      <c r="F427" s="111"/>
      <c r="G427" s="111"/>
      <c r="H427" s="111"/>
      <c r="I427" s="111"/>
      <c r="J427" s="111"/>
      <c r="K427" s="111"/>
      <c r="L427" s="111"/>
      <c r="M427" s="111"/>
      <c r="N427" s="111"/>
      <c r="O427" s="111"/>
      <c r="P427" s="111"/>
      <c r="Q427" s="111"/>
      <c r="R427" s="111"/>
      <c r="S427" s="111"/>
      <c r="T427" s="111"/>
      <c r="U427" s="111"/>
      <c r="V427" s="111"/>
      <c r="W427" s="111"/>
      <c r="Y427" s="13"/>
      <c r="Z427" s="13"/>
      <c r="AA427" s="13"/>
      <c r="AB427" s="13"/>
      <c r="AC427" s="13"/>
      <c r="AD427" s="13"/>
      <c r="AE427" s="13"/>
      <c r="AF427" s="13"/>
      <c r="AG427" s="13"/>
      <c r="AH427" s="13"/>
      <c r="AI427" s="13"/>
      <c r="AJ427" s="13"/>
      <c r="AK427" s="13"/>
      <c r="AL427" s="13"/>
      <c r="AM427" s="13"/>
      <c r="AN427" s="13"/>
      <c r="AO427" s="13"/>
      <c r="AP427" s="13"/>
      <c r="AQ427" s="13"/>
      <c r="AR427" s="13"/>
    </row>
    <row r="428" spans="1:44" s="11" customFormat="1" ht="15.75" x14ac:dyDescent="0.25">
      <c r="A428" s="155" t="s">
        <v>49</v>
      </c>
      <c r="B428" s="159">
        <f>G415</f>
        <v>0</v>
      </c>
      <c r="C428" s="111"/>
      <c r="D428" s="111"/>
      <c r="E428" s="111"/>
      <c r="F428" s="111"/>
      <c r="G428" s="111"/>
      <c r="H428" s="111"/>
      <c r="I428" s="111"/>
      <c r="J428" s="111"/>
      <c r="K428" s="111"/>
      <c r="L428" s="111"/>
      <c r="M428" s="111"/>
      <c r="N428" s="111"/>
      <c r="O428" s="111"/>
      <c r="P428" s="111"/>
      <c r="Q428" s="111"/>
      <c r="R428" s="111"/>
      <c r="S428" s="111"/>
      <c r="T428" s="111"/>
      <c r="U428" s="111"/>
      <c r="V428" s="111"/>
      <c r="W428" s="111"/>
      <c r="Y428" s="13"/>
      <c r="Z428" s="13"/>
      <c r="AA428" s="13"/>
      <c r="AB428" s="13"/>
      <c r="AC428" s="13"/>
      <c r="AD428" s="13"/>
      <c r="AE428" s="13"/>
      <c r="AF428" s="13"/>
      <c r="AG428" s="13"/>
      <c r="AH428" s="13"/>
      <c r="AI428" s="13"/>
      <c r="AJ428" s="13"/>
      <c r="AK428" s="13"/>
      <c r="AL428" s="13"/>
      <c r="AM428" s="13"/>
      <c r="AN428" s="13"/>
      <c r="AO428" s="13"/>
      <c r="AP428" s="13"/>
      <c r="AQ428" s="13"/>
      <c r="AR428" s="13"/>
    </row>
    <row r="429" spans="1:44" s="11" customFormat="1" ht="15.75" x14ac:dyDescent="0.25">
      <c r="A429" s="155" t="s">
        <v>50</v>
      </c>
      <c r="B429" s="158">
        <f>SUM(B424:B428)</f>
        <v>0</v>
      </c>
      <c r="C429" s="111"/>
      <c r="D429" s="111"/>
      <c r="E429" s="111"/>
      <c r="F429" s="111"/>
      <c r="G429" s="111"/>
      <c r="H429" s="111"/>
      <c r="I429" s="111"/>
      <c r="J429" s="111"/>
      <c r="K429" s="111"/>
      <c r="L429" s="111"/>
      <c r="M429" s="111"/>
      <c r="N429" s="111"/>
      <c r="O429" s="111"/>
      <c r="P429" s="111"/>
      <c r="Q429" s="111"/>
      <c r="R429" s="111"/>
      <c r="S429" s="111"/>
      <c r="T429" s="111"/>
      <c r="U429" s="111"/>
      <c r="V429" s="111"/>
      <c r="W429" s="111"/>
      <c r="Y429" s="13"/>
      <c r="Z429" s="13"/>
      <c r="AA429" s="13"/>
      <c r="AB429" s="13"/>
      <c r="AC429" s="13"/>
      <c r="AD429" s="13"/>
      <c r="AE429" s="13"/>
      <c r="AF429" s="13"/>
      <c r="AG429" s="13"/>
      <c r="AH429" s="13"/>
      <c r="AI429" s="13"/>
      <c r="AJ429" s="13"/>
      <c r="AK429" s="13"/>
      <c r="AL429" s="13"/>
      <c r="AM429" s="13"/>
      <c r="AN429" s="13"/>
      <c r="AO429" s="13"/>
      <c r="AP429" s="13"/>
      <c r="AQ429" s="13"/>
      <c r="AR429" s="13"/>
    </row>
    <row r="430" spans="1:44" s="11" customFormat="1" ht="15.75" x14ac:dyDescent="0.25">
      <c r="A430" s="17" t="s">
        <v>51</v>
      </c>
      <c r="B430" s="158">
        <f>B429*B421</f>
        <v>0</v>
      </c>
      <c r="C430" s="111"/>
      <c r="D430" s="111"/>
      <c r="E430" s="111"/>
      <c r="F430" s="111"/>
      <c r="G430" s="111"/>
      <c r="H430" s="111"/>
      <c r="I430" s="111"/>
      <c r="J430" s="111"/>
      <c r="K430" s="111"/>
      <c r="L430" s="111"/>
      <c r="M430" s="111"/>
      <c r="N430" s="111"/>
      <c r="O430" s="111"/>
      <c r="P430" s="111"/>
      <c r="Q430" s="111"/>
      <c r="R430" s="111"/>
      <c r="S430" s="111"/>
      <c r="T430" s="111"/>
      <c r="U430" s="111"/>
      <c r="V430" s="111"/>
      <c r="W430" s="111"/>
      <c r="Y430" s="13"/>
      <c r="Z430" s="13"/>
      <c r="AA430" s="13"/>
      <c r="AB430" s="13"/>
      <c r="AC430" s="13"/>
      <c r="AD430" s="13"/>
      <c r="AE430" s="13"/>
      <c r="AF430" s="13"/>
      <c r="AG430" s="13"/>
      <c r="AH430" s="13"/>
      <c r="AI430" s="13"/>
      <c r="AJ430" s="13"/>
      <c r="AK430" s="13"/>
      <c r="AL430" s="13"/>
      <c r="AM430" s="13"/>
      <c r="AN430" s="13"/>
      <c r="AO430" s="13"/>
      <c r="AP430" s="13"/>
      <c r="AQ430" s="13"/>
      <c r="AR430" s="13"/>
    </row>
    <row r="431" spans="1:44" s="11" customFormat="1" ht="15.75" x14ac:dyDescent="0.25">
      <c r="Y431" s="13"/>
      <c r="Z431" s="13"/>
      <c r="AA431" s="13"/>
      <c r="AB431" s="13"/>
      <c r="AC431" s="13"/>
      <c r="AD431" s="13"/>
      <c r="AE431" s="13"/>
      <c r="AF431" s="13"/>
      <c r="AG431" s="13"/>
      <c r="AH431" s="13"/>
      <c r="AI431" s="13"/>
      <c r="AJ431" s="13"/>
      <c r="AK431" s="13"/>
      <c r="AL431" s="13"/>
      <c r="AM431" s="13"/>
      <c r="AN431" s="13"/>
      <c r="AO431" s="13"/>
      <c r="AP431" s="13"/>
      <c r="AQ431" s="13"/>
      <c r="AR431" s="13"/>
    </row>
    <row r="432" spans="1:44" s="11" customFormat="1" ht="15.75" x14ac:dyDescent="0.25">
      <c r="A432" s="111"/>
      <c r="B432" s="111"/>
      <c r="C432" s="111"/>
      <c r="D432" s="111"/>
      <c r="E432" s="111"/>
      <c r="F432" s="111"/>
      <c r="G432" s="111"/>
      <c r="H432" s="111"/>
      <c r="I432" s="111"/>
      <c r="J432" s="111"/>
      <c r="K432" s="111"/>
      <c r="L432" s="111"/>
      <c r="M432" s="111"/>
      <c r="N432" s="111"/>
      <c r="O432" s="111"/>
      <c r="P432" s="111"/>
      <c r="Q432" s="111"/>
      <c r="R432" s="111"/>
      <c r="S432" s="111"/>
      <c r="T432" s="111"/>
      <c r="U432" s="111"/>
      <c r="V432" s="111"/>
      <c r="W432" s="111"/>
      <c r="X432" s="13"/>
      <c r="Y432" s="13"/>
      <c r="Z432" s="13"/>
      <c r="AA432" s="13"/>
      <c r="AB432" s="13"/>
      <c r="AC432" s="13"/>
      <c r="AD432" s="13"/>
      <c r="AE432" s="13"/>
      <c r="AF432" s="13"/>
      <c r="AG432" s="13"/>
      <c r="AH432" s="13"/>
      <c r="AI432" s="13"/>
      <c r="AJ432" s="13"/>
      <c r="AK432" s="13"/>
      <c r="AL432" s="13"/>
      <c r="AM432" s="13"/>
      <c r="AN432" s="13"/>
      <c r="AO432" s="13"/>
      <c r="AP432" s="13"/>
      <c r="AQ432" s="13"/>
      <c r="AR432" s="13"/>
    </row>
    <row r="433" spans="1:44" s="11" customFormat="1" ht="15.75" hidden="1" x14ac:dyDescent="0.25">
      <c r="A433" s="4" t="s">
        <v>93</v>
      </c>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c r="AC433" s="13"/>
      <c r="AD433" s="13"/>
      <c r="AE433" s="13"/>
      <c r="AF433" s="13"/>
      <c r="AG433" s="13"/>
      <c r="AH433" s="13"/>
      <c r="AI433" s="13"/>
      <c r="AJ433" s="13"/>
      <c r="AK433" s="13"/>
      <c r="AL433" s="13"/>
      <c r="AM433" s="13"/>
      <c r="AN433" s="13"/>
      <c r="AO433" s="13"/>
      <c r="AP433" s="13"/>
      <c r="AQ433" s="13"/>
      <c r="AR433" s="13"/>
    </row>
    <row r="434" spans="1:44" s="11" customFormat="1" ht="15.75" hidden="1" x14ac:dyDescent="0.25">
      <c r="A434" s="13"/>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c r="AC434" s="13"/>
      <c r="AD434" s="13"/>
      <c r="AE434" s="13"/>
      <c r="AF434" s="13"/>
      <c r="AG434" s="13"/>
      <c r="AH434" s="13"/>
      <c r="AI434" s="13"/>
      <c r="AJ434" s="13"/>
      <c r="AK434" s="13"/>
      <c r="AL434" s="13"/>
      <c r="AM434" s="13"/>
      <c r="AN434" s="13"/>
      <c r="AO434" s="13"/>
      <c r="AP434" s="13"/>
      <c r="AQ434" s="13"/>
      <c r="AR434" s="13"/>
    </row>
    <row r="435" spans="1:44" s="11" customFormat="1" ht="15.75" hidden="1" x14ac:dyDescent="0.25">
      <c r="A435" s="375" t="s">
        <v>52</v>
      </c>
      <c r="B435" s="375"/>
      <c r="C435" s="375"/>
      <c r="D435" s="375"/>
      <c r="E435" s="375"/>
      <c r="F435" s="375"/>
      <c r="G435" s="154"/>
      <c r="H435" s="154"/>
      <c r="I435" s="154"/>
      <c r="J435" s="154"/>
      <c r="K435" s="154"/>
      <c r="L435" s="154"/>
      <c r="M435" s="154"/>
      <c r="N435" s="13"/>
      <c r="O435" s="13"/>
      <c r="P435" s="13"/>
      <c r="Q435" s="13"/>
      <c r="R435" s="13"/>
      <c r="S435" s="13"/>
      <c r="T435" s="13"/>
      <c r="U435" s="13"/>
      <c r="V435" s="13"/>
      <c r="W435" s="13"/>
      <c r="X435" s="13"/>
      <c r="Y435" s="13"/>
      <c r="Z435" s="13"/>
      <c r="AA435" s="13"/>
      <c r="AB435" s="13"/>
      <c r="AC435" s="13"/>
      <c r="AD435" s="13"/>
      <c r="AE435" s="13"/>
      <c r="AF435" s="13"/>
      <c r="AG435" s="13"/>
      <c r="AH435" s="13"/>
      <c r="AI435" s="13"/>
      <c r="AJ435" s="13"/>
      <c r="AK435" s="13"/>
      <c r="AL435" s="13"/>
      <c r="AM435" s="13"/>
      <c r="AN435" s="13"/>
      <c r="AO435" s="13"/>
      <c r="AP435" s="13"/>
      <c r="AQ435" s="13"/>
      <c r="AR435" s="13"/>
    </row>
    <row r="436" spans="1:44" s="11" customFormat="1" ht="16.5" hidden="1" thickBot="1" x14ac:dyDescent="0.3">
      <c r="A436" s="160"/>
      <c r="B436" s="161"/>
      <c r="D436" s="161"/>
      <c r="E436" s="161"/>
      <c r="F436" s="154"/>
      <c r="G436" s="154"/>
      <c r="H436" s="154"/>
      <c r="I436" s="154"/>
      <c r="J436" s="154"/>
      <c r="K436" s="154"/>
      <c r="L436" s="154"/>
      <c r="M436" s="154"/>
      <c r="N436" s="13"/>
      <c r="O436" s="13"/>
      <c r="P436" s="13"/>
      <c r="Q436" s="13"/>
      <c r="R436" s="13"/>
      <c r="S436" s="13"/>
      <c r="T436" s="13"/>
      <c r="U436" s="13"/>
      <c r="V436" s="13"/>
      <c r="W436" s="13"/>
      <c r="X436" s="13"/>
      <c r="Y436" s="13"/>
      <c r="Z436" s="13"/>
      <c r="AA436" s="13"/>
      <c r="AB436" s="13"/>
      <c r="AC436" s="13"/>
      <c r="AD436" s="13"/>
      <c r="AE436" s="13"/>
      <c r="AF436" s="13"/>
      <c r="AG436" s="13"/>
      <c r="AH436" s="13"/>
      <c r="AI436" s="13"/>
      <c r="AJ436" s="13"/>
      <c r="AK436" s="13"/>
      <c r="AL436" s="13"/>
      <c r="AM436" s="13"/>
      <c r="AN436" s="13"/>
      <c r="AO436" s="13"/>
      <c r="AP436" s="13"/>
      <c r="AQ436" s="13"/>
      <c r="AR436" s="13"/>
    </row>
    <row r="437" spans="1:44" s="11" customFormat="1" ht="48" hidden="1" thickBot="1" x14ac:dyDescent="0.3">
      <c r="A437" s="162"/>
      <c r="B437" s="5" t="s">
        <v>50</v>
      </c>
      <c r="C437" s="6" t="s">
        <v>53</v>
      </c>
      <c r="D437" s="7" t="s">
        <v>54</v>
      </c>
      <c r="E437" s="8" t="s">
        <v>55</v>
      </c>
      <c r="F437" s="9" t="s">
        <v>56</v>
      </c>
      <c r="G437" s="154"/>
      <c r="H437" s="154"/>
      <c r="I437" s="154"/>
      <c r="J437" s="154"/>
      <c r="X437" s="13"/>
      <c r="Y437" s="13"/>
      <c r="Z437" s="13"/>
      <c r="AA437" s="13"/>
      <c r="AB437" s="13"/>
      <c r="AC437" s="13"/>
      <c r="AD437" s="13"/>
      <c r="AE437" s="13"/>
      <c r="AF437" s="13"/>
      <c r="AG437" s="13"/>
      <c r="AH437" s="13"/>
      <c r="AI437" s="13"/>
      <c r="AJ437" s="13"/>
      <c r="AK437" s="13"/>
      <c r="AL437" s="13"/>
      <c r="AM437" s="13"/>
      <c r="AN437" s="13"/>
      <c r="AO437" s="13"/>
      <c r="AP437" s="13"/>
      <c r="AQ437" s="13"/>
      <c r="AR437" s="13"/>
    </row>
    <row r="438" spans="1:44" s="11" customFormat="1" ht="15.75" hidden="1" x14ac:dyDescent="0.25">
      <c r="A438" s="163" t="s">
        <v>57</v>
      </c>
      <c r="B438" s="164">
        <f>B440+B441+B442+B443+B444</f>
        <v>0</v>
      </c>
      <c r="C438" s="165">
        <f>B438</f>
        <v>0</v>
      </c>
      <c r="D438" s="166"/>
      <c r="E438" s="167">
        <f>SUM(E440:E444)</f>
        <v>0</v>
      </c>
      <c r="F438" s="168">
        <f>D438-E438</f>
        <v>0</v>
      </c>
      <c r="G438" s="154"/>
      <c r="H438" s="154"/>
      <c r="I438" s="154"/>
      <c r="J438" s="154"/>
      <c r="X438" s="13"/>
      <c r="Y438" s="13"/>
      <c r="Z438" s="13"/>
      <c r="AA438" s="13"/>
      <c r="AB438" s="13"/>
      <c r="AC438" s="13"/>
      <c r="AD438" s="13"/>
      <c r="AE438" s="13"/>
      <c r="AF438" s="13"/>
      <c r="AG438" s="13"/>
      <c r="AH438" s="13"/>
      <c r="AI438" s="13"/>
      <c r="AJ438" s="13"/>
      <c r="AK438" s="13"/>
      <c r="AL438" s="13"/>
      <c r="AM438" s="13"/>
      <c r="AN438" s="13"/>
      <c r="AO438" s="13"/>
      <c r="AP438" s="13"/>
      <c r="AQ438" s="13"/>
      <c r="AR438" s="13"/>
    </row>
    <row r="439" spans="1:44" s="11" customFormat="1" ht="15.75" hidden="1" x14ac:dyDescent="0.25">
      <c r="A439" s="169" t="s">
        <v>58</v>
      </c>
      <c r="B439" s="170">
        <v>0</v>
      </c>
      <c r="C439" s="171"/>
      <c r="D439" s="172"/>
      <c r="E439" s="172">
        <f>B422</f>
        <v>0</v>
      </c>
      <c r="F439" s="173">
        <f>D439-E439</f>
        <v>0</v>
      </c>
      <c r="G439" s="154"/>
      <c r="H439" s="154"/>
      <c r="I439" s="154"/>
      <c r="J439" s="154"/>
      <c r="X439" s="13"/>
      <c r="Y439" s="13"/>
      <c r="Z439" s="13"/>
      <c r="AA439" s="13"/>
      <c r="AB439" s="13"/>
      <c r="AC439" s="13"/>
      <c r="AD439" s="13"/>
      <c r="AE439" s="13"/>
      <c r="AF439" s="13"/>
      <c r="AG439" s="13"/>
      <c r="AH439" s="13"/>
      <c r="AI439" s="13"/>
      <c r="AJ439" s="13"/>
      <c r="AK439" s="13"/>
      <c r="AL439" s="13"/>
      <c r="AM439" s="13"/>
      <c r="AN439" s="13"/>
      <c r="AO439" s="13"/>
      <c r="AP439" s="13"/>
      <c r="AQ439" s="13"/>
      <c r="AR439" s="13"/>
    </row>
    <row r="440" spans="1:44" s="11" customFormat="1" ht="15.75" hidden="1" x14ac:dyDescent="0.25">
      <c r="A440" s="169" t="s">
        <v>45</v>
      </c>
      <c r="B440" s="170">
        <v>0</v>
      </c>
      <c r="C440" s="171"/>
      <c r="D440" s="172"/>
      <c r="E440" s="172">
        <f>B424</f>
        <v>0</v>
      </c>
      <c r="F440" s="173">
        <f t="shared" ref="F440:F444" si="16">D440-E440</f>
        <v>0</v>
      </c>
      <c r="G440" s="154"/>
      <c r="H440" s="154"/>
      <c r="I440" s="154"/>
      <c r="J440" s="154"/>
      <c r="X440" s="13"/>
      <c r="Y440" s="13"/>
      <c r="Z440" s="13"/>
      <c r="AA440" s="13"/>
      <c r="AB440" s="13"/>
      <c r="AC440" s="13"/>
      <c r="AD440" s="13"/>
      <c r="AE440" s="13"/>
      <c r="AF440" s="13"/>
      <c r="AG440" s="13"/>
      <c r="AH440" s="13"/>
      <c r="AI440" s="13"/>
      <c r="AJ440" s="13"/>
      <c r="AK440" s="13"/>
      <c r="AL440" s="13"/>
      <c r="AM440" s="13"/>
      <c r="AN440" s="13"/>
      <c r="AO440" s="13"/>
      <c r="AP440" s="13"/>
      <c r="AQ440" s="13"/>
      <c r="AR440" s="13"/>
    </row>
    <row r="441" spans="1:44" s="11" customFormat="1" ht="15.75" hidden="1" x14ac:dyDescent="0.25">
      <c r="A441" s="169" t="s">
        <v>46</v>
      </c>
      <c r="B441" s="174">
        <v>0</v>
      </c>
      <c r="C441" s="175"/>
      <c r="D441" s="176"/>
      <c r="E441" s="176">
        <f>B425</f>
        <v>0</v>
      </c>
      <c r="F441" s="173">
        <f t="shared" si="16"/>
        <v>0</v>
      </c>
      <c r="G441" s="154"/>
      <c r="H441" s="154"/>
      <c r="I441" s="154"/>
      <c r="J441" s="154"/>
      <c r="X441" s="13"/>
      <c r="Y441" s="13"/>
      <c r="Z441" s="13"/>
      <c r="AA441" s="13"/>
      <c r="AB441" s="13"/>
      <c r="AC441" s="13"/>
      <c r="AD441" s="13"/>
      <c r="AE441" s="13"/>
      <c r="AF441" s="13"/>
      <c r="AG441" s="13"/>
      <c r="AH441" s="13"/>
      <c r="AI441" s="13"/>
      <c r="AJ441" s="13"/>
      <c r="AK441" s="13"/>
      <c r="AL441" s="13"/>
      <c r="AM441" s="13"/>
      <c r="AN441" s="13"/>
      <c r="AO441" s="13"/>
      <c r="AP441" s="13"/>
      <c r="AQ441" s="13"/>
      <c r="AR441" s="13"/>
    </row>
    <row r="442" spans="1:44" s="11" customFormat="1" ht="15.75" hidden="1" x14ac:dyDescent="0.25">
      <c r="A442" s="169" t="s">
        <v>47</v>
      </c>
      <c r="B442" s="174">
        <v>0</v>
      </c>
      <c r="C442" s="175"/>
      <c r="D442" s="176"/>
      <c r="E442" s="176">
        <f>B426</f>
        <v>0</v>
      </c>
      <c r="F442" s="173">
        <f t="shared" si="16"/>
        <v>0</v>
      </c>
      <c r="G442" s="154"/>
      <c r="H442" s="154"/>
      <c r="I442" s="154"/>
      <c r="J442" s="154"/>
      <c r="X442" s="13"/>
      <c r="Y442" s="13"/>
      <c r="Z442" s="13"/>
      <c r="AA442" s="13"/>
      <c r="AB442" s="13"/>
      <c r="AC442" s="13"/>
      <c r="AD442" s="13"/>
      <c r="AE442" s="13"/>
      <c r="AF442" s="13"/>
      <c r="AG442" s="13"/>
      <c r="AH442" s="13"/>
      <c r="AI442" s="13"/>
      <c r="AJ442" s="13"/>
      <c r="AK442" s="13"/>
      <c r="AL442" s="13"/>
      <c r="AM442" s="13"/>
      <c r="AN442" s="13"/>
      <c r="AO442" s="13"/>
      <c r="AP442" s="13"/>
      <c r="AQ442" s="13"/>
      <c r="AR442" s="13"/>
    </row>
    <row r="443" spans="1:44" s="11" customFormat="1" ht="15.75" hidden="1" x14ac:dyDescent="0.25">
      <c r="A443" s="169" t="s">
        <v>59</v>
      </c>
      <c r="B443" s="174">
        <v>0</v>
      </c>
      <c r="C443" s="175"/>
      <c r="D443" s="176"/>
      <c r="E443" s="176">
        <f>B427</f>
        <v>0</v>
      </c>
      <c r="F443" s="173">
        <f t="shared" si="16"/>
        <v>0</v>
      </c>
      <c r="G443" s="154"/>
      <c r="H443" s="154"/>
      <c r="I443" s="154"/>
      <c r="J443" s="154"/>
      <c r="X443" s="13"/>
      <c r="Y443" s="13"/>
      <c r="Z443" s="13"/>
      <c r="AA443" s="13"/>
      <c r="AB443" s="13"/>
      <c r="AC443" s="13"/>
      <c r="AD443" s="13"/>
      <c r="AE443" s="13"/>
      <c r="AF443" s="13"/>
      <c r="AG443" s="13"/>
      <c r="AH443" s="13"/>
      <c r="AI443" s="13"/>
      <c r="AJ443" s="13"/>
      <c r="AK443" s="13"/>
      <c r="AL443" s="13"/>
      <c r="AM443" s="13"/>
      <c r="AN443" s="13"/>
      <c r="AO443" s="13"/>
      <c r="AP443" s="13"/>
      <c r="AQ443" s="13"/>
      <c r="AR443" s="13"/>
    </row>
    <row r="444" spans="1:44" s="11" customFormat="1" ht="15.75" hidden="1" x14ac:dyDescent="0.25">
      <c r="A444" s="169" t="s">
        <v>49</v>
      </c>
      <c r="B444" s="174">
        <v>0</v>
      </c>
      <c r="C444" s="175"/>
      <c r="D444" s="176"/>
      <c r="E444" s="176">
        <f>B428</f>
        <v>0</v>
      </c>
      <c r="F444" s="173">
        <f t="shared" si="16"/>
        <v>0</v>
      </c>
      <c r="G444" s="154"/>
      <c r="H444" s="154"/>
      <c r="I444" s="154"/>
      <c r="J444" s="154"/>
      <c r="X444" s="13"/>
      <c r="Y444" s="13"/>
      <c r="Z444" s="13"/>
      <c r="AA444" s="13"/>
      <c r="AB444" s="13"/>
      <c r="AC444" s="13"/>
      <c r="AD444" s="13"/>
      <c r="AE444" s="13"/>
      <c r="AF444" s="13"/>
      <c r="AG444" s="13"/>
      <c r="AH444" s="13"/>
      <c r="AI444" s="13"/>
      <c r="AJ444" s="13"/>
      <c r="AK444" s="13"/>
      <c r="AL444" s="13"/>
      <c r="AM444" s="13"/>
      <c r="AN444" s="13"/>
      <c r="AO444" s="13"/>
      <c r="AP444" s="13"/>
      <c r="AQ444" s="13"/>
      <c r="AR444" s="13"/>
    </row>
    <row r="445" spans="1:44" s="11" customFormat="1" ht="15.75" hidden="1" x14ac:dyDescent="0.25">
      <c r="A445" s="177" t="s">
        <v>60</v>
      </c>
      <c r="B445" s="178">
        <v>0</v>
      </c>
      <c r="C445" s="179"/>
      <c r="D445" s="180"/>
      <c r="E445" s="180">
        <f>B421</f>
        <v>0</v>
      </c>
      <c r="F445" s="181"/>
      <c r="G445" s="154"/>
      <c r="H445" s="154"/>
      <c r="I445" s="154"/>
      <c r="J445" s="154"/>
      <c r="X445" s="13"/>
      <c r="Y445" s="13"/>
      <c r="Z445" s="13"/>
      <c r="AA445" s="13"/>
      <c r="AB445" s="13"/>
      <c r="AC445" s="13"/>
      <c r="AD445" s="13"/>
      <c r="AE445" s="13"/>
      <c r="AF445" s="13"/>
      <c r="AG445" s="13"/>
      <c r="AH445" s="13"/>
      <c r="AI445" s="13"/>
      <c r="AJ445" s="13"/>
      <c r="AK445" s="13"/>
      <c r="AL445" s="13"/>
      <c r="AM445" s="13"/>
      <c r="AN445" s="13"/>
      <c r="AO445" s="13"/>
      <c r="AP445" s="13"/>
      <c r="AQ445" s="13"/>
      <c r="AR445" s="13"/>
    </row>
    <row r="446" spans="1:44" s="11" customFormat="1" ht="16.5" hidden="1" thickBot="1" x14ac:dyDescent="0.3">
      <c r="A446" s="182" t="s">
        <v>61</v>
      </c>
      <c r="B446" s="183">
        <f>B438*B445</f>
        <v>0</v>
      </c>
      <c r="C446" s="184"/>
      <c r="D446" s="185"/>
      <c r="E446" s="186">
        <f>E438*E445</f>
        <v>0</v>
      </c>
      <c r="F446" s="187">
        <f>D446-E446</f>
        <v>0</v>
      </c>
      <c r="G446" s="154"/>
      <c r="H446" s="154"/>
      <c r="I446" s="154"/>
      <c r="J446" s="154"/>
      <c r="X446" s="13"/>
      <c r="Y446" s="13"/>
      <c r="Z446" s="13"/>
      <c r="AA446" s="13"/>
      <c r="AB446" s="13"/>
      <c r="AC446" s="13"/>
      <c r="AD446" s="13"/>
      <c r="AE446" s="13"/>
      <c r="AF446" s="13"/>
      <c r="AG446" s="13"/>
      <c r="AH446" s="13"/>
      <c r="AI446" s="13"/>
      <c r="AJ446" s="13"/>
      <c r="AK446" s="13"/>
      <c r="AL446" s="13"/>
      <c r="AM446" s="13"/>
      <c r="AN446" s="13"/>
      <c r="AO446" s="13"/>
      <c r="AP446" s="13"/>
      <c r="AQ446" s="13"/>
      <c r="AR446" s="13"/>
    </row>
    <row r="447" spans="1:44" s="11" customFormat="1" ht="15.75" hidden="1" x14ac:dyDescent="0.25">
      <c r="A447" s="154"/>
      <c r="B447" s="154"/>
      <c r="C447" s="154"/>
      <c r="D447" s="154"/>
      <c r="E447" s="154"/>
      <c r="F447" s="154"/>
      <c r="G447" s="154"/>
      <c r="H447" s="154"/>
      <c r="I447" s="154"/>
      <c r="J447" s="154"/>
      <c r="K447" s="154"/>
      <c r="L447" s="154"/>
      <c r="M447" s="154"/>
      <c r="N447" s="13"/>
      <c r="O447" s="13"/>
      <c r="P447" s="13"/>
      <c r="Q447" s="13"/>
      <c r="R447" s="13"/>
      <c r="S447" s="13"/>
      <c r="T447" s="13"/>
      <c r="U447" s="13"/>
      <c r="V447" s="13"/>
      <c r="W447" s="13"/>
      <c r="X447" s="13"/>
      <c r="Y447" s="13"/>
      <c r="Z447" s="13"/>
      <c r="AA447" s="13"/>
      <c r="AB447" s="13"/>
      <c r="AC447" s="13"/>
      <c r="AD447" s="13"/>
      <c r="AE447" s="13"/>
      <c r="AF447" s="13"/>
      <c r="AG447" s="13"/>
      <c r="AH447" s="13"/>
      <c r="AI447" s="13"/>
      <c r="AJ447" s="13"/>
      <c r="AK447" s="13"/>
      <c r="AL447" s="13"/>
      <c r="AM447" s="13"/>
      <c r="AN447" s="13"/>
      <c r="AO447" s="13"/>
      <c r="AP447" s="13"/>
      <c r="AQ447" s="13"/>
      <c r="AR447" s="13"/>
    </row>
    <row r="448" spans="1:44" s="11" customFormat="1" ht="16.5" hidden="1" thickBot="1" x14ac:dyDescent="0.3">
      <c r="A448" s="154"/>
      <c r="B448" s="154"/>
      <c r="C448" s="154"/>
      <c r="D448" s="154"/>
      <c r="E448" s="154"/>
      <c r="F448" s="154"/>
      <c r="G448" s="154"/>
      <c r="H448" s="154"/>
      <c r="I448" s="154"/>
      <c r="J448" s="154"/>
      <c r="K448" s="154"/>
      <c r="L448" s="154"/>
      <c r="M448" s="154"/>
      <c r="N448" s="13"/>
      <c r="O448" s="13"/>
      <c r="P448" s="13"/>
      <c r="Q448" s="13"/>
      <c r="R448" s="13"/>
      <c r="S448" s="13"/>
      <c r="T448" s="13"/>
      <c r="U448" s="13"/>
      <c r="V448" s="13"/>
      <c r="W448" s="13"/>
      <c r="X448" s="13"/>
      <c r="Y448" s="13"/>
      <c r="Z448" s="13"/>
      <c r="AA448" s="13"/>
      <c r="AB448" s="13"/>
      <c r="AC448" s="13"/>
      <c r="AD448" s="13"/>
      <c r="AE448" s="13"/>
      <c r="AF448" s="13"/>
      <c r="AG448" s="13"/>
      <c r="AH448" s="13"/>
      <c r="AI448" s="13"/>
      <c r="AJ448" s="13"/>
      <c r="AK448" s="13"/>
      <c r="AL448" s="13"/>
      <c r="AM448" s="13"/>
      <c r="AN448" s="13"/>
      <c r="AO448" s="13"/>
      <c r="AP448" s="13"/>
      <c r="AQ448" s="13"/>
      <c r="AR448" s="13"/>
    </row>
    <row r="449" spans="1:44" s="11" customFormat="1" ht="15.75" hidden="1" x14ac:dyDescent="0.25">
      <c r="A449" s="188" t="s">
        <v>71</v>
      </c>
      <c r="B449" s="189">
        <f>B438</f>
        <v>0</v>
      </c>
      <c r="C449" s="154"/>
      <c r="D449" s="154"/>
      <c r="E449" s="154"/>
      <c r="F449" s="154"/>
      <c r="G449" s="154"/>
      <c r="H449" s="154"/>
      <c r="I449" s="154"/>
      <c r="J449" s="154"/>
      <c r="K449" s="154"/>
      <c r="L449" s="154"/>
      <c r="M449" s="154"/>
      <c r="N449" s="13"/>
      <c r="O449" s="13"/>
      <c r="P449" s="13"/>
      <c r="Q449" s="13"/>
      <c r="R449" s="13"/>
      <c r="S449" s="13"/>
      <c r="T449" s="13"/>
      <c r="U449" s="13"/>
      <c r="V449" s="13"/>
      <c r="W449" s="13"/>
      <c r="X449" s="13"/>
      <c r="Y449" s="13"/>
      <c r="Z449" s="13"/>
      <c r="AA449" s="13"/>
      <c r="AB449" s="13"/>
      <c r="AC449" s="13"/>
      <c r="AD449" s="13"/>
      <c r="AE449" s="13"/>
      <c r="AF449" s="13"/>
      <c r="AG449" s="13"/>
      <c r="AH449" s="13"/>
      <c r="AI449" s="13"/>
      <c r="AJ449" s="13"/>
      <c r="AK449" s="13"/>
      <c r="AL449" s="13"/>
      <c r="AM449" s="13"/>
      <c r="AN449" s="13"/>
      <c r="AO449" s="13"/>
      <c r="AP449" s="13"/>
      <c r="AQ449" s="13"/>
      <c r="AR449" s="13"/>
    </row>
    <row r="450" spans="1:44" s="11" customFormat="1" ht="15.75" hidden="1" x14ac:dyDescent="0.25">
      <c r="A450" s="190" t="s">
        <v>60</v>
      </c>
      <c r="B450" s="191">
        <f>B445</f>
        <v>0</v>
      </c>
      <c r="C450" s="154"/>
      <c r="D450" s="154"/>
      <c r="E450" s="154"/>
      <c r="F450" s="154"/>
      <c r="G450" s="154"/>
      <c r="H450" s="154"/>
      <c r="I450" s="154"/>
      <c r="J450" s="154"/>
      <c r="K450" s="154"/>
      <c r="L450" s="154"/>
      <c r="M450" s="154"/>
      <c r="N450" s="13"/>
      <c r="O450" s="13"/>
      <c r="P450" s="13"/>
      <c r="Q450" s="13"/>
      <c r="R450" s="13"/>
      <c r="S450" s="13"/>
      <c r="T450" s="13"/>
      <c r="U450" s="13"/>
      <c r="V450" s="13"/>
      <c r="W450" s="13"/>
      <c r="X450" s="13"/>
      <c r="Y450" s="13"/>
      <c r="Z450" s="13"/>
      <c r="AA450" s="13"/>
      <c r="AB450" s="13"/>
      <c r="AC450" s="13"/>
      <c r="AD450" s="13"/>
      <c r="AE450" s="13"/>
      <c r="AF450" s="13"/>
      <c r="AG450" s="13"/>
      <c r="AH450" s="13"/>
      <c r="AI450" s="13"/>
      <c r="AJ450" s="13"/>
      <c r="AK450" s="13"/>
      <c r="AL450" s="13"/>
      <c r="AM450" s="13"/>
      <c r="AN450" s="13"/>
      <c r="AO450" s="13"/>
      <c r="AP450" s="13"/>
      <c r="AQ450" s="13"/>
      <c r="AR450" s="13"/>
    </row>
    <row r="451" spans="1:44" s="11" customFormat="1" ht="15.75" hidden="1" x14ac:dyDescent="0.25">
      <c r="A451" s="192" t="s">
        <v>74</v>
      </c>
      <c r="B451" s="193">
        <f>B446</f>
        <v>0</v>
      </c>
      <c r="C451" s="154"/>
      <c r="D451" s="154"/>
      <c r="E451" s="154"/>
      <c r="F451" s="154"/>
      <c r="G451" s="154"/>
      <c r="H451" s="154"/>
      <c r="I451" s="154"/>
      <c r="J451" s="154"/>
      <c r="K451" s="154"/>
      <c r="L451" s="154"/>
      <c r="M451" s="154"/>
      <c r="N451" s="13"/>
      <c r="O451" s="13"/>
      <c r="P451" s="13"/>
      <c r="Q451" s="13"/>
      <c r="R451" s="13"/>
      <c r="S451" s="13"/>
      <c r="T451" s="13"/>
      <c r="U451" s="13"/>
      <c r="V451" s="13"/>
      <c r="W451" s="13"/>
      <c r="X451" s="13"/>
      <c r="Y451" s="13"/>
      <c r="Z451" s="13"/>
      <c r="AA451" s="13"/>
      <c r="AB451" s="13"/>
      <c r="AC451" s="13"/>
      <c r="AD451" s="13"/>
      <c r="AE451" s="13"/>
      <c r="AF451" s="13"/>
      <c r="AG451" s="13"/>
      <c r="AH451" s="13"/>
      <c r="AI451" s="13"/>
      <c r="AJ451" s="13"/>
      <c r="AK451" s="13"/>
      <c r="AL451" s="13"/>
      <c r="AM451" s="13"/>
      <c r="AN451" s="13"/>
      <c r="AO451" s="13"/>
      <c r="AP451" s="13"/>
      <c r="AQ451" s="13"/>
      <c r="AR451" s="13"/>
    </row>
    <row r="452" spans="1:44" s="11" customFormat="1" ht="15.75" hidden="1" x14ac:dyDescent="0.25">
      <c r="A452" s="192"/>
      <c r="B452" s="193"/>
      <c r="C452" s="154"/>
      <c r="D452" s="154"/>
      <c r="E452" s="154"/>
      <c r="F452" s="154"/>
      <c r="G452" s="154"/>
      <c r="H452" s="154"/>
      <c r="I452" s="154"/>
      <c r="J452" s="154"/>
      <c r="K452" s="154"/>
      <c r="L452" s="154"/>
      <c r="M452" s="154"/>
      <c r="N452" s="13"/>
      <c r="O452" s="13"/>
      <c r="P452" s="13"/>
      <c r="Q452" s="13"/>
      <c r="R452" s="13"/>
      <c r="S452" s="13"/>
      <c r="T452" s="13"/>
      <c r="U452" s="13"/>
      <c r="V452" s="13"/>
      <c r="W452" s="13"/>
      <c r="X452" s="13"/>
      <c r="Y452" s="13"/>
      <c r="Z452" s="13"/>
      <c r="AA452" s="13"/>
      <c r="AB452" s="13"/>
      <c r="AC452" s="13"/>
      <c r="AD452" s="13"/>
      <c r="AE452" s="13"/>
      <c r="AF452" s="13"/>
      <c r="AG452" s="13"/>
      <c r="AH452" s="13"/>
      <c r="AI452" s="13"/>
      <c r="AJ452" s="13"/>
      <c r="AK452" s="13"/>
      <c r="AL452" s="13"/>
      <c r="AM452" s="13"/>
      <c r="AN452" s="13"/>
      <c r="AO452" s="13"/>
      <c r="AP452" s="13"/>
      <c r="AQ452" s="13"/>
      <c r="AR452" s="13"/>
    </row>
    <row r="453" spans="1:44" s="11" customFormat="1" ht="15.75" hidden="1" x14ac:dyDescent="0.25">
      <c r="A453" s="194" t="s">
        <v>62</v>
      </c>
      <c r="B453" s="195">
        <f>E438</f>
        <v>0</v>
      </c>
      <c r="C453" s="154"/>
      <c r="D453" s="154"/>
      <c r="E453" s="154"/>
      <c r="F453" s="154"/>
      <c r="G453" s="154"/>
      <c r="H453" s="154"/>
      <c r="I453" s="154"/>
      <c r="J453" s="154"/>
      <c r="K453" s="154"/>
      <c r="L453" s="154"/>
      <c r="M453" s="154"/>
      <c r="N453" s="13"/>
      <c r="O453" s="13"/>
      <c r="P453" s="13"/>
      <c r="Q453" s="13"/>
      <c r="R453" s="13"/>
      <c r="S453" s="13"/>
      <c r="T453" s="13"/>
      <c r="U453" s="13"/>
      <c r="V453" s="13"/>
      <c r="W453" s="13"/>
      <c r="X453" s="13"/>
      <c r="Y453" s="13"/>
      <c r="Z453" s="13"/>
      <c r="AA453" s="13"/>
      <c r="AB453" s="13"/>
      <c r="AC453" s="13"/>
      <c r="AD453" s="13"/>
      <c r="AE453" s="13"/>
      <c r="AF453" s="13"/>
      <c r="AG453" s="13"/>
      <c r="AH453" s="13"/>
      <c r="AI453" s="13"/>
      <c r="AJ453" s="13"/>
      <c r="AK453" s="13"/>
      <c r="AL453" s="13"/>
      <c r="AM453" s="13"/>
      <c r="AN453" s="13"/>
      <c r="AO453" s="13"/>
      <c r="AP453" s="13"/>
      <c r="AQ453" s="13"/>
      <c r="AR453" s="13"/>
    </row>
    <row r="454" spans="1:44" s="11" customFormat="1" ht="15.75" hidden="1" x14ac:dyDescent="0.25">
      <c r="A454" s="190" t="s">
        <v>60</v>
      </c>
      <c r="B454" s="196">
        <f>B445</f>
        <v>0</v>
      </c>
      <c r="C454" s="154"/>
      <c r="D454" s="154"/>
      <c r="E454" s="154"/>
      <c r="F454" s="154"/>
      <c r="G454" s="154"/>
      <c r="H454" s="154"/>
      <c r="I454" s="154"/>
      <c r="J454" s="154"/>
      <c r="K454" s="154"/>
      <c r="L454" s="154"/>
      <c r="M454" s="154"/>
      <c r="N454" s="13"/>
      <c r="O454" s="13"/>
      <c r="P454" s="13"/>
      <c r="Q454" s="13"/>
      <c r="R454" s="13"/>
      <c r="S454" s="13"/>
      <c r="T454" s="13"/>
      <c r="U454" s="13"/>
      <c r="V454" s="13"/>
      <c r="W454" s="13"/>
      <c r="X454" s="13"/>
      <c r="Y454" s="13"/>
      <c r="Z454" s="13"/>
      <c r="AA454" s="13"/>
      <c r="AB454" s="13"/>
      <c r="AC454" s="13"/>
      <c r="AD454" s="13"/>
      <c r="AE454" s="13"/>
      <c r="AF454" s="13"/>
      <c r="AG454" s="13"/>
      <c r="AH454" s="13"/>
      <c r="AI454" s="13"/>
      <c r="AJ454" s="13"/>
      <c r="AK454" s="13"/>
      <c r="AL454" s="13"/>
      <c r="AM454" s="13"/>
      <c r="AN454" s="13"/>
      <c r="AO454" s="13"/>
      <c r="AP454" s="13"/>
      <c r="AQ454" s="13"/>
      <c r="AR454" s="13"/>
    </row>
    <row r="455" spans="1:44" s="11" customFormat="1" ht="15.75" hidden="1" x14ac:dyDescent="0.25">
      <c r="A455" s="192" t="s">
        <v>70</v>
      </c>
      <c r="B455" s="193">
        <f>E446</f>
        <v>0</v>
      </c>
      <c r="C455" s="154"/>
      <c r="D455" s="154"/>
      <c r="E455" s="154"/>
      <c r="F455" s="154"/>
      <c r="G455" s="154"/>
      <c r="H455" s="154"/>
      <c r="I455" s="154"/>
      <c r="J455" s="154"/>
      <c r="K455" s="154"/>
      <c r="L455" s="154"/>
      <c r="M455" s="154"/>
      <c r="N455" s="13"/>
      <c r="O455" s="13"/>
      <c r="P455" s="13"/>
      <c r="Q455" s="13"/>
      <c r="R455" s="13"/>
      <c r="S455" s="13"/>
      <c r="T455" s="13"/>
      <c r="U455" s="13"/>
      <c r="V455" s="13"/>
      <c r="W455" s="13"/>
      <c r="X455" s="13"/>
      <c r="Y455" s="13"/>
      <c r="Z455" s="13"/>
      <c r="AA455" s="13"/>
      <c r="AB455" s="13"/>
      <c r="AC455" s="13"/>
      <c r="AD455" s="13"/>
      <c r="AE455" s="13"/>
      <c r="AF455" s="13"/>
      <c r="AG455" s="13"/>
      <c r="AH455" s="13"/>
      <c r="AI455" s="13"/>
      <c r="AJ455" s="13"/>
      <c r="AK455" s="13"/>
      <c r="AL455" s="13"/>
      <c r="AM455" s="13"/>
      <c r="AN455" s="13"/>
      <c r="AO455" s="13"/>
      <c r="AP455" s="13"/>
      <c r="AQ455" s="13"/>
      <c r="AR455" s="13"/>
    </row>
    <row r="456" spans="1:44" s="11" customFormat="1" ht="15.75" hidden="1" x14ac:dyDescent="0.25">
      <c r="A456" s="192"/>
      <c r="B456" s="193"/>
      <c r="C456" s="154"/>
      <c r="D456" s="154"/>
      <c r="E456" s="154"/>
      <c r="F456" s="154"/>
      <c r="G456" s="154"/>
      <c r="H456" s="154"/>
      <c r="I456" s="154"/>
      <c r="J456" s="154"/>
      <c r="K456" s="154"/>
      <c r="L456" s="154"/>
      <c r="M456" s="154"/>
      <c r="N456" s="13"/>
      <c r="O456" s="13"/>
      <c r="P456" s="13"/>
      <c r="Q456" s="13"/>
      <c r="R456" s="13"/>
      <c r="S456" s="13"/>
      <c r="T456" s="13"/>
      <c r="U456" s="13"/>
      <c r="V456" s="13"/>
      <c r="W456" s="13"/>
      <c r="X456" s="13"/>
      <c r="Y456" s="13"/>
      <c r="Z456" s="13"/>
      <c r="AA456" s="13"/>
      <c r="AB456" s="13"/>
      <c r="AC456" s="13"/>
      <c r="AD456" s="13"/>
      <c r="AE456" s="13"/>
      <c r="AF456" s="13"/>
      <c r="AG456" s="13"/>
      <c r="AH456" s="13"/>
      <c r="AI456" s="13"/>
      <c r="AJ456" s="13"/>
      <c r="AK456" s="13"/>
      <c r="AL456" s="13"/>
      <c r="AM456" s="13"/>
      <c r="AN456" s="13"/>
      <c r="AO456" s="13"/>
      <c r="AP456" s="13"/>
      <c r="AQ456" s="13"/>
      <c r="AR456" s="13"/>
    </row>
    <row r="457" spans="1:44" s="11" customFormat="1" ht="15.75" hidden="1" x14ac:dyDescent="0.25">
      <c r="A457" s="192" t="s">
        <v>73</v>
      </c>
      <c r="B457" s="193">
        <v>0</v>
      </c>
      <c r="C457" s="154"/>
      <c r="D457" s="154"/>
      <c r="E457" s="154"/>
      <c r="F457" s="154"/>
      <c r="G457" s="154"/>
      <c r="H457" s="154"/>
      <c r="I457" s="154"/>
      <c r="J457" s="154"/>
      <c r="K457" s="154"/>
      <c r="L457" s="154"/>
      <c r="M457" s="154"/>
      <c r="N457" s="13"/>
      <c r="O457" s="13"/>
      <c r="P457" s="13"/>
      <c r="Q457" s="13"/>
      <c r="R457" s="13"/>
      <c r="S457" s="13"/>
      <c r="T457" s="13"/>
      <c r="U457" s="13"/>
      <c r="V457" s="13"/>
      <c r="W457" s="13"/>
      <c r="X457" s="13"/>
      <c r="Y457" s="13"/>
      <c r="Z457" s="13"/>
      <c r="AA457" s="13"/>
      <c r="AB457" s="13"/>
      <c r="AC457" s="13"/>
      <c r="AD457" s="13"/>
      <c r="AE457" s="13"/>
      <c r="AF457" s="13"/>
      <c r="AG457" s="13"/>
      <c r="AH457" s="13"/>
      <c r="AI457" s="13"/>
      <c r="AJ457" s="13"/>
      <c r="AK457" s="13"/>
      <c r="AL457" s="13"/>
      <c r="AM457" s="13"/>
      <c r="AN457" s="13"/>
      <c r="AO457" s="13"/>
      <c r="AP457" s="13"/>
      <c r="AQ457" s="13"/>
      <c r="AR457" s="13"/>
    </row>
    <row r="458" spans="1:44" s="11" customFormat="1" ht="15.75" hidden="1" x14ac:dyDescent="0.25">
      <c r="A458" s="192"/>
      <c r="B458" s="193"/>
      <c r="C458" s="154"/>
      <c r="D458" s="154"/>
      <c r="E458" s="154"/>
      <c r="F458" s="154"/>
      <c r="G458" s="154"/>
      <c r="H458" s="154"/>
      <c r="I458" s="154"/>
      <c r="J458" s="154"/>
      <c r="K458" s="154"/>
      <c r="L458" s="154"/>
      <c r="M458" s="154"/>
      <c r="N458" s="13"/>
      <c r="O458" s="13"/>
      <c r="P458" s="13"/>
      <c r="Q458" s="13"/>
      <c r="R458" s="13"/>
      <c r="S458" s="13"/>
      <c r="T458" s="13"/>
      <c r="U458" s="13"/>
      <c r="V458" s="13"/>
      <c r="W458" s="13"/>
      <c r="X458" s="13"/>
      <c r="Y458" s="13"/>
      <c r="Z458" s="13"/>
      <c r="AA458" s="13"/>
      <c r="AB458" s="13"/>
      <c r="AC458" s="13"/>
      <c r="AD458" s="13"/>
      <c r="AE458" s="13"/>
      <c r="AF458" s="13"/>
      <c r="AG458" s="13"/>
      <c r="AH458" s="13"/>
      <c r="AI458" s="13"/>
      <c r="AJ458" s="13"/>
      <c r="AK458" s="13"/>
      <c r="AL458" s="13"/>
      <c r="AM458" s="13"/>
      <c r="AN458" s="13"/>
      <c r="AO458" s="13"/>
      <c r="AP458" s="13"/>
      <c r="AQ458" s="13"/>
      <c r="AR458" s="13"/>
    </row>
    <row r="459" spans="1:44" s="11" customFormat="1" ht="16.5" hidden="1" thickBot="1" x14ac:dyDescent="0.3">
      <c r="A459" s="197" t="s">
        <v>72</v>
      </c>
      <c r="B459" s="198">
        <f>B455-B457</f>
        <v>0</v>
      </c>
      <c r="C459" s="154"/>
      <c r="D459" s="154"/>
      <c r="E459" s="154"/>
      <c r="F459" s="154"/>
      <c r="G459" s="154"/>
      <c r="H459" s="154"/>
      <c r="I459" s="154"/>
      <c r="J459" s="154"/>
      <c r="K459" s="154"/>
      <c r="L459" s="154"/>
      <c r="M459" s="154"/>
      <c r="N459" s="13"/>
      <c r="O459" s="13"/>
      <c r="P459" s="13"/>
      <c r="Q459" s="13"/>
      <c r="R459" s="13"/>
      <c r="S459" s="13"/>
      <c r="T459" s="13"/>
      <c r="U459" s="13"/>
      <c r="V459" s="13"/>
      <c r="W459" s="13"/>
      <c r="X459" s="13"/>
      <c r="Y459" s="13"/>
      <c r="Z459" s="13"/>
      <c r="AA459" s="13"/>
      <c r="AB459" s="13"/>
      <c r="AC459" s="13"/>
      <c r="AD459" s="13"/>
      <c r="AE459" s="13"/>
      <c r="AF459" s="13"/>
      <c r="AG459" s="13"/>
      <c r="AH459" s="13"/>
      <c r="AI459" s="13"/>
      <c r="AJ459" s="13"/>
      <c r="AK459" s="13"/>
      <c r="AL459" s="13"/>
      <c r="AM459" s="13"/>
      <c r="AN459" s="13"/>
      <c r="AO459" s="13"/>
      <c r="AP459" s="13"/>
      <c r="AQ459" s="13"/>
      <c r="AR459" s="13"/>
    </row>
    <row r="460" spans="1:44" s="11" customFormat="1" ht="15.75" hidden="1" x14ac:dyDescent="0.25">
      <c r="A460" s="192"/>
      <c r="B460" s="154"/>
      <c r="C460" s="154"/>
      <c r="D460" s="154"/>
      <c r="E460" s="154"/>
      <c r="F460" s="154"/>
      <c r="G460" s="154"/>
      <c r="H460" s="154"/>
      <c r="I460" s="154"/>
      <c r="J460" s="154"/>
      <c r="K460" s="154"/>
      <c r="L460" s="154"/>
      <c r="M460" s="154"/>
      <c r="N460" s="13"/>
      <c r="O460" s="13"/>
      <c r="P460" s="13"/>
      <c r="Q460" s="13"/>
      <c r="R460" s="13"/>
      <c r="S460" s="13"/>
      <c r="T460" s="13"/>
      <c r="U460" s="13"/>
      <c r="V460" s="13"/>
      <c r="W460" s="13"/>
      <c r="X460" s="13"/>
      <c r="Y460" s="13"/>
      <c r="Z460" s="13"/>
      <c r="AA460" s="13"/>
      <c r="AB460" s="13"/>
      <c r="AC460" s="13"/>
      <c r="AD460" s="13"/>
      <c r="AE460" s="13"/>
      <c r="AF460" s="13"/>
      <c r="AG460" s="13"/>
      <c r="AH460" s="13"/>
      <c r="AI460" s="13"/>
      <c r="AJ460" s="13"/>
      <c r="AK460" s="13"/>
      <c r="AL460" s="13"/>
      <c r="AM460" s="13"/>
      <c r="AN460" s="13"/>
      <c r="AO460" s="13"/>
      <c r="AP460" s="13"/>
      <c r="AQ460" s="13"/>
      <c r="AR460" s="13"/>
    </row>
    <row r="461" spans="1:44" s="11" customFormat="1" ht="15.75" hidden="1" x14ac:dyDescent="0.25">
      <c r="A461" s="154"/>
      <c r="B461" s="154"/>
      <c r="C461" s="154"/>
      <c r="D461" s="154"/>
      <c r="E461" s="154"/>
      <c r="F461" s="154"/>
      <c r="G461" s="154"/>
      <c r="H461" s="154"/>
      <c r="I461" s="154"/>
      <c r="J461" s="154"/>
      <c r="K461" s="154"/>
      <c r="L461" s="154"/>
      <c r="M461" s="154"/>
      <c r="N461" s="13"/>
      <c r="O461" s="13"/>
      <c r="P461" s="13"/>
      <c r="Q461" s="13"/>
      <c r="R461" s="13"/>
      <c r="S461" s="13"/>
      <c r="T461" s="13"/>
      <c r="U461" s="13"/>
      <c r="V461" s="13"/>
      <c r="W461" s="13"/>
      <c r="X461" s="13"/>
      <c r="Y461" s="13"/>
      <c r="Z461" s="13"/>
      <c r="AA461" s="13"/>
      <c r="AB461" s="13"/>
      <c r="AC461" s="13"/>
      <c r="AD461" s="13"/>
      <c r="AE461" s="13"/>
      <c r="AF461" s="13"/>
      <c r="AG461" s="13"/>
      <c r="AH461" s="13"/>
      <c r="AI461" s="13"/>
      <c r="AJ461" s="13"/>
      <c r="AK461" s="13"/>
      <c r="AL461" s="13"/>
      <c r="AM461" s="13"/>
      <c r="AN461" s="13"/>
      <c r="AO461" s="13"/>
      <c r="AP461" s="13"/>
      <c r="AQ461" s="13"/>
      <c r="AR461" s="13"/>
    </row>
    <row r="462" spans="1:44" s="11" customFormat="1" ht="15.75" hidden="1" x14ac:dyDescent="0.25">
      <c r="A462" s="230" t="s">
        <v>101</v>
      </c>
      <c r="B462" s="238"/>
      <c r="C462" s="239"/>
      <c r="D462" s="239"/>
      <c r="E462" s="239"/>
      <c r="F462" s="239"/>
      <c r="G462" s="239"/>
      <c r="H462" s="239"/>
      <c r="I462" s="239"/>
      <c r="J462" s="239"/>
      <c r="K462" s="239"/>
      <c r="L462" s="239"/>
      <c r="M462" s="239"/>
      <c r="N462" s="239"/>
      <c r="O462" s="239"/>
      <c r="P462" s="239"/>
      <c r="Q462" s="239"/>
      <c r="R462" s="239"/>
      <c r="S462" s="239"/>
      <c r="T462" s="239"/>
      <c r="U462" s="239"/>
      <c r="V462" s="239"/>
      <c r="W462" s="239"/>
      <c r="X462" s="13"/>
      <c r="Y462" s="13"/>
      <c r="Z462" s="13"/>
      <c r="AA462" s="13"/>
      <c r="AB462" s="13"/>
      <c r="AC462" s="13"/>
      <c r="AD462" s="13"/>
      <c r="AE462" s="13"/>
      <c r="AF462" s="13"/>
      <c r="AG462" s="13"/>
      <c r="AH462" s="13"/>
      <c r="AI462" s="13"/>
      <c r="AJ462" s="13"/>
      <c r="AK462" s="13"/>
      <c r="AL462" s="13"/>
      <c r="AM462" s="13"/>
      <c r="AN462" s="13"/>
      <c r="AO462" s="13"/>
      <c r="AP462" s="13"/>
      <c r="AQ462" s="13"/>
      <c r="AR462" s="13"/>
    </row>
    <row r="463" spans="1:44" s="11" customFormat="1" ht="15.75" x14ac:dyDescent="0.25">
      <c r="A463" s="13"/>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c r="AC463" s="13"/>
      <c r="AD463" s="13"/>
      <c r="AE463" s="13"/>
      <c r="AF463" s="13"/>
      <c r="AG463" s="13"/>
      <c r="AH463" s="13"/>
      <c r="AI463" s="13"/>
      <c r="AJ463" s="13"/>
      <c r="AK463" s="13"/>
      <c r="AL463" s="13"/>
      <c r="AM463" s="13"/>
      <c r="AN463" s="13"/>
      <c r="AO463" s="13"/>
      <c r="AP463" s="13"/>
      <c r="AQ463" s="13"/>
      <c r="AR463" s="13"/>
    </row>
    <row r="464" spans="1:44" s="11" customFormat="1" ht="15.75" x14ac:dyDescent="0.25">
      <c r="A464" s="13"/>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c r="AC464" s="13"/>
      <c r="AD464" s="13"/>
      <c r="AE464" s="13"/>
      <c r="AF464" s="13"/>
      <c r="AG464" s="13"/>
      <c r="AH464" s="13"/>
      <c r="AI464" s="13"/>
      <c r="AJ464" s="13"/>
      <c r="AK464" s="13"/>
      <c r="AL464" s="13"/>
      <c r="AM464" s="13"/>
      <c r="AN464" s="13"/>
      <c r="AO464" s="13"/>
      <c r="AP464" s="13"/>
      <c r="AQ464" s="13"/>
      <c r="AR464" s="13"/>
    </row>
    <row r="465" spans="1:44" s="11" customFormat="1" ht="15.75" x14ac:dyDescent="0.25">
      <c r="A465" s="13"/>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c r="AC465" s="13"/>
      <c r="AD465" s="13"/>
      <c r="AE465" s="13"/>
      <c r="AF465" s="13"/>
      <c r="AG465" s="13"/>
      <c r="AH465" s="13"/>
      <c r="AI465" s="13"/>
      <c r="AJ465" s="13"/>
      <c r="AK465" s="13"/>
      <c r="AL465" s="13"/>
      <c r="AM465" s="13"/>
      <c r="AN465" s="13"/>
      <c r="AO465" s="13"/>
      <c r="AP465" s="13"/>
      <c r="AQ465" s="13"/>
      <c r="AR465" s="13"/>
    </row>
    <row r="466" spans="1:44" s="11" customFormat="1" ht="15.75" x14ac:dyDescent="0.25">
      <c r="A466" s="13"/>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c r="AC466" s="13"/>
      <c r="AD466" s="13"/>
      <c r="AE466" s="13"/>
      <c r="AF466" s="13"/>
      <c r="AG466" s="13"/>
      <c r="AH466" s="13"/>
      <c r="AI466" s="13"/>
      <c r="AJ466" s="13"/>
      <c r="AK466" s="13"/>
      <c r="AL466" s="13"/>
      <c r="AM466" s="13"/>
      <c r="AN466" s="13"/>
      <c r="AO466" s="13"/>
      <c r="AP466" s="13"/>
      <c r="AQ466" s="13"/>
      <c r="AR466" s="13"/>
    </row>
    <row r="467" spans="1:44" s="11" customFormat="1" ht="15.75" x14ac:dyDescent="0.25">
      <c r="A467" s="13"/>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c r="AC467" s="13"/>
      <c r="AD467" s="13"/>
      <c r="AE467" s="13"/>
      <c r="AF467" s="13"/>
      <c r="AG467" s="13"/>
      <c r="AH467" s="13"/>
      <c r="AI467" s="13"/>
      <c r="AJ467" s="13"/>
      <c r="AK467" s="13"/>
      <c r="AL467" s="13"/>
      <c r="AM467" s="13"/>
      <c r="AN467" s="13"/>
      <c r="AO467" s="13"/>
      <c r="AP467" s="13"/>
      <c r="AQ467" s="13"/>
      <c r="AR467" s="13"/>
    </row>
    <row r="468" spans="1:44" s="11" customFormat="1" ht="15.75" x14ac:dyDescent="0.25">
      <c r="A468" s="13"/>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c r="AC468" s="13"/>
      <c r="AD468" s="13"/>
      <c r="AE468" s="13"/>
      <c r="AF468" s="13"/>
      <c r="AG468" s="13"/>
      <c r="AH468" s="13"/>
      <c r="AI468" s="13"/>
      <c r="AJ468" s="13"/>
      <c r="AK468" s="13"/>
      <c r="AL468" s="13"/>
      <c r="AM468" s="13"/>
      <c r="AN468" s="13"/>
      <c r="AO468" s="13"/>
      <c r="AP468" s="13"/>
      <c r="AQ468" s="13"/>
      <c r="AR468" s="13"/>
    </row>
    <row r="469" spans="1:44" s="11" customFormat="1" ht="15.75" x14ac:dyDescent="0.25">
      <c r="A469" s="13"/>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c r="AC469" s="13"/>
      <c r="AD469" s="13"/>
      <c r="AE469" s="13"/>
      <c r="AF469" s="13"/>
      <c r="AG469" s="13"/>
      <c r="AH469" s="13"/>
      <c r="AI469" s="13"/>
      <c r="AJ469" s="13"/>
      <c r="AK469" s="13"/>
      <c r="AL469" s="13"/>
      <c r="AM469" s="13"/>
      <c r="AN469" s="13"/>
      <c r="AO469" s="13"/>
      <c r="AP469" s="13"/>
      <c r="AQ469" s="13"/>
      <c r="AR469" s="13"/>
    </row>
    <row r="470" spans="1:44" s="11" customFormat="1" ht="15.75" x14ac:dyDescent="0.25">
      <c r="A470" s="13"/>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c r="AC470" s="13"/>
      <c r="AD470" s="13"/>
      <c r="AE470" s="13"/>
      <c r="AF470" s="13"/>
      <c r="AG470" s="13"/>
      <c r="AH470" s="13"/>
      <c r="AI470" s="13"/>
      <c r="AJ470" s="13"/>
      <c r="AK470" s="13"/>
      <c r="AL470" s="13"/>
      <c r="AM470" s="13"/>
      <c r="AN470" s="13"/>
      <c r="AO470" s="13"/>
      <c r="AP470" s="13"/>
      <c r="AQ470" s="13"/>
      <c r="AR470" s="13"/>
    </row>
    <row r="471" spans="1:44" s="11" customFormat="1" ht="15.75" x14ac:dyDescent="0.25">
      <c r="A471" s="13"/>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c r="AC471" s="13"/>
      <c r="AD471" s="13"/>
      <c r="AE471" s="13"/>
      <c r="AF471" s="13"/>
      <c r="AG471" s="13"/>
      <c r="AH471" s="13"/>
      <c r="AI471" s="13"/>
      <c r="AJ471" s="13"/>
      <c r="AK471" s="13"/>
      <c r="AL471" s="13"/>
      <c r="AM471" s="13"/>
      <c r="AN471" s="13"/>
      <c r="AO471" s="13"/>
      <c r="AP471" s="13"/>
      <c r="AQ471" s="13"/>
      <c r="AR471" s="13"/>
    </row>
    <row r="472" spans="1:44" s="11" customFormat="1" ht="15.75" x14ac:dyDescent="0.25">
      <c r="A472" s="13"/>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c r="AC472" s="13"/>
      <c r="AD472" s="13"/>
      <c r="AE472" s="13"/>
      <c r="AF472" s="13"/>
      <c r="AG472" s="13"/>
      <c r="AH472" s="13"/>
      <c r="AI472" s="13"/>
      <c r="AJ472" s="13"/>
      <c r="AK472" s="13"/>
      <c r="AL472" s="13"/>
      <c r="AM472" s="13"/>
      <c r="AN472" s="13"/>
      <c r="AO472" s="13"/>
      <c r="AP472" s="13"/>
      <c r="AQ472" s="13"/>
      <c r="AR472" s="13"/>
    </row>
    <row r="473" spans="1:44" s="11" customFormat="1" ht="15.75" x14ac:dyDescent="0.25">
      <c r="A473" s="13"/>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c r="AC473" s="13"/>
      <c r="AD473" s="13"/>
      <c r="AE473" s="13"/>
      <c r="AF473" s="13"/>
      <c r="AG473" s="13"/>
      <c r="AH473" s="13"/>
      <c r="AI473" s="13"/>
      <c r="AJ473" s="13"/>
      <c r="AK473" s="13"/>
      <c r="AL473" s="13"/>
      <c r="AM473" s="13"/>
      <c r="AN473" s="13"/>
      <c r="AO473" s="13"/>
      <c r="AP473" s="13"/>
      <c r="AQ473" s="13"/>
      <c r="AR473" s="13"/>
    </row>
    <row r="474" spans="1:44" s="11" customFormat="1" ht="15.75" x14ac:dyDescent="0.25">
      <c r="A474" s="13"/>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c r="AC474" s="13"/>
      <c r="AD474" s="13"/>
      <c r="AE474" s="13"/>
      <c r="AF474" s="13"/>
      <c r="AG474" s="13"/>
      <c r="AH474" s="13"/>
      <c r="AI474" s="13"/>
      <c r="AJ474" s="13"/>
      <c r="AK474" s="13"/>
      <c r="AL474" s="13"/>
      <c r="AM474" s="13"/>
      <c r="AN474" s="13"/>
      <c r="AO474" s="13"/>
      <c r="AP474" s="13"/>
      <c r="AQ474" s="13"/>
      <c r="AR474" s="13"/>
    </row>
    <row r="475" spans="1:44" s="11" customFormat="1" ht="15.75" x14ac:dyDescent="0.25">
      <c r="A475" s="13"/>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c r="AC475" s="13"/>
      <c r="AD475" s="13"/>
      <c r="AE475" s="13"/>
      <c r="AF475" s="13"/>
      <c r="AG475" s="13"/>
      <c r="AH475" s="13"/>
      <c r="AI475" s="13"/>
      <c r="AJ475" s="13"/>
      <c r="AK475" s="13"/>
      <c r="AL475" s="13"/>
      <c r="AM475" s="13"/>
      <c r="AN475" s="13"/>
      <c r="AO475" s="13"/>
      <c r="AP475" s="13"/>
      <c r="AQ475" s="13"/>
      <c r="AR475" s="13"/>
    </row>
    <row r="476" spans="1:44" s="11" customFormat="1" ht="15.75" x14ac:dyDescent="0.25">
      <c r="A476" s="13"/>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c r="AC476" s="13"/>
      <c r="AD476" s="13"/>
      <c r="AE476" s="13"/>
      <c r="AF476" s="13"/>
      <c r="AG476" s="13"/>
      <c r="AH476" s="13"/>
      <c r="AI476" s="13"/>
      <c r="AJ476" s="13"/>
      <c r="AK476" s="13"/>
      <c r="AL476" s="13"/>
      <c r="AM476" s="13"/>
      <c r="AN476" s="13"/>
      <c r="AO476" s="13"/>
      <c r="AP476" s="13"/>
      <c r="AQ476" s="13"/>
      <c r="AR476" s="13"/>
    </row>
    <row r="477" spans="1:44" s="11" customFormat="1" ht="15.75" x14ac:dyDescent="0.25">
      <c r="A477" s="13"/>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c r="AC477" s="13"/>
      <c r="AD477" s="13"/>
      <c r="AE477" s="13"/>
      <c r="AF477" s="13"/>
      <c r="AG477" s="13"/>
      <c r="AH477" s="13"/>
      <c r="AI477" s="13"/>
      <c r="AJ477" s="13"/>
      <c r="AK477" s="13"/>
      <c r="AL477" s="13"/>
      <c r="AM477" s="13"/>
      <c r="AN477" s="13"/>
      <c r="AO477" s="13"/>
      <c r="AP477" s="13"/>
      <c r="AQ477" s="13"/>
      <c r="AR477" s="13"/>
    </row>
    <row r="478" spans="1:44" s="11" customFormat="1" ht="15.75" x14ac:dyDescent="0.25">
      <c r="A478" s="13"/>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c r="AC478" s="13"/>
      <c r="AD478" s="13"/>
      <c r="AE478" s="13"/>
      <c r="AF478" s="13"/>
      <c r="AG478" s="13"/>
      <c r="AH478" s="13"/>
      <c r="AI478" s="13"/>
      <c r="AJ478" s="13"/>
      <c r="AK478" s="13"/>
      <c r="AL478" s="13"/>
      <c r="AM478" s="13"/>
      <c r="AN478" s="13"/>
      <c r="AO478" s="13"/>
      <c r="AP478" s="13"/>
      <c r="AQ478" s="13"/>
      <c r="AR478" s="13"/>
    </row>
    <row r="479" spans="1:44" s="11" customFormat="1" ht="15.75" x14ac:dyDescent="0.25">
      <c r="A479" s="13"/>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c r="AC479" s="13"/>
      <c r="AD479" s="13"/>
      <c r="AE479" s="13"/>
      <c r="AF479" s="13"/>
      <c r="AG479" s="13"/>
      <c r="AH479" s="13"/>
      <c r="AI479" s="13"/>
      <c r="AJ479" s="13"/>
      <c r="AK479" s="13"/>
      <c r="AL479" s="13"/>
      <c r="AM479" s="13"/>
      <c r="AN479" s="13"/>
      <c r="AO479" s="13"/>
      <c r="AP479" s="13"/>
      <c r="AQ479" s="13"/>
      <c r="AR479" s="13"/>
    </row>
    <row r="480" spans="1:44" s="11" customFormat="1" ht="15.75" x14ac:dyDescent="0.25">
      <c r="A480" s="13"/>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c r="AC480" s="13"/>
      <c r="AD480" s="13"/>
      <c r="AE480" s="13"/>
      <c r="AF480" s="13"/>
      <c r="AG480" s="13"/>
      <c r="AH480" s="13"/>
      <c r="AI480" s="13"/>
      <c r="AJ480" s="13"/>
      <c r="AK480" s="13"/>
      <c r="AL480" s="13"/>
      <c r="AM480" s="13"/>
      <c r="AN480" s="13"/>
      <c r="AO480" s="13"/>
      <c r="AP480" s="13"/>
      <c r="AQ480" s="13"/>
      <c r="AR480" s="13"/>
    </row>
    <row r="481" spans="1:44" s="11" customFormat="1" ht="15.75" x14ac:dyDescent="0.25">
      <c r="A481" s="13"/>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c r="AC481" s="13"/>
      <c r="AD481" s="13"/>
      <c r="AE481" s="13"/>
      <c r="AF481" s="13"/>
      <c r="AG481" s="13"/>
      <c r="AH481" s="13"/>
      <c r="AI481" s="13"/>
      <c r="AJ481" s="13"/>
      <c r="AK481" s="13"/>
      <c r="AL481" s="13"/>
      <c r="AM481" s="13"/>
      <c r="AN481" s="13"/>
      <c r="AO481" s="13"/>
      <c r="AP481" s="13"/>
      <c r="AQ481" s="13"/>
      <c r="AR481" s="13"/>
    </row>
    <row r="482" spans="1:44" s="11" customFormat="1" ht="15.75" x14ac:dyDescent="0.25">
      <c r="A482" s="13"/>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c r="AC482" s="13"/>
      <c r="AD482" s="13"/>
      <c r="AE482" s="13"/>
      <c r="AF482" s="13"/>
      <c r="AG482" s="13"/>
      <c r="AH482" s="13"/>
      <c r="AI482" s="13"/>
      <c r="AJ482" s="13"/>
      <c r="AK482" s="13"/>
      <c r="AL482" s="13"/>
      <c r="AM482" s="13"/>
      <c r="AN482" s="13"/>
      <c r="AO482" s="13"/>
      <c r="AP482" s="13"/>
      <c r="AQ482" s="13"/>
      <c r="AR482" s="13"/>
    </row>
    <row r="483" spans="1:44" s="11" customFormat="1" ht="15.75" x14ac:dyDescent="0.25">
      <c r="A483" s="13"/>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c r="AC483" s="13"/>
      <c r="AD483" s="13"/>
      <c r="AE483" s="13"/>
      <c r="AF483" s="13"/>
      <c r="AG483" s="13"/>
      <c r="AH483" s="13"/>
      <c r="AI483" s="13"/>
      <c r="AJ483" s="13"/>
      <c r="AK483" s="13"/>
      <c r="AL483" s="13"/>
      <c r="AM483" s="13"/>
      <c r="AN483" s="13"/>
      <c r="AO483" s="13"/>
      <c r="AP483" s="13"/>
      <c r="AQ483" s="13"/>
      <c r="AR483" s="13"/>
    </row>
    <row r="484" spans="1:44" s="11" customFormat="1" ht="15.75" x14ac:dyDescent="0.25">
      <c r="A484" s="13"/>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c r="AC484" s="13"/>
      <c r="AD484" s="13"/>
      <c r="AE484" s="13"/>
      <c r="AF484" s="13"/>
      <c r="AG484" s="13"/>
      <c r="AH484" s="13"/>
      <c r="AI484" s="13"/>
      <c r="AJ484" s="13"/>
      <c r="AK484" s="13"/>
      <c r="AL484" s="13"/>
      <c r="AM484" s="13"/>
      <c r="AN484" s="13"/>
      <c r="AO484" s="13"/>
      <c r="AP484" s="13"/>
      <c r="AQ484" s="13"/>
      <c r="AR484" s="13"/>
    </row>
    <row r="485" spans="1:44" s="11" customFormat="1" ht="15.75" x14ac:dyDescent="0.25">
      <c r="A485" s="13"/>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c r="AC485" s="13"/>
      <c r="AD485" s="13"/>
      <c r="AE485" s="13"/>
      <c r="AF485" s="13"/>
      <c r="AG485" s="13"/>
      <c r="AH485" s="13"/>
      <c r="AI485" s="13"/>
      <c r="AJ485" s="13"/>
      <c r="AK485" s="13"/>
      <c r="AL485" s="13"/>
      <c r="AM485" s="13"/>
      <c r="AN485" s="13"/>
      <c r="AO485" s="13"/>
      <c r="AP485" s="13"/>
      <c r="AQ485" s="13"/>
      <c r="AR485" s="13"/>
    </row>
    <row r="486" spans="1:44" s="11" customFormat="1" ht="15.75" x14ac:dyDescent="0.25">
      <c r="A486" s="13"/>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c r="AC486" s="13"/>
      <c r="AD486" s="13"/>
      <c r="AE486" s="13"/>
      <c r="AF486" s="13"/>
      <c r="AG486" s="13"/>
      <c r="AH486" s="13"/>
      <c r="AI486" s="13"/>
      <c r="AJ486" s="13"/>
      <c r="AK486" s="13"/>
      <c r="AL486" s="13"/>
      <c r="AM486" s="13"/>
      <c r="AN486" s="13"/>
      <c r="AO486" s="13"/>
      <c r="AP486" s="13"/>
      <c r="AQ486" s="13"/>
      <c r="AR486" s="13"/>
    </row>
    <row r="487" spans="1:44" s="11" customFormat="1" ht="15.75" x14ac:dyDescent="0.25">
      <c r="A487" s="13"/>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c r="AC487" s="13"/>
      <c r="AD487" s="13"/>
      <c r="AE487" s="13"/>
      <c r="AF487" s="13"/>
      <c r="AG487" s="13"/>
      <c r="AH487" s="13"/>
      <c r="AI487" s="13"/>
      <c r="AJ487" s="13"/>
      <c r="AK487" s="13"/>
      <c r="AL487" s="13"/>
      <c r="AM487" s="13"/>
      <c r="AN487" s="13"/>
      <c r="AO487" s="13"/>
      <c r="AP487" s="13"/>
      <c r="AQ487" s="13"/>
      <c r="AR487" s="13"/>
    </row>
    <row r="488" spans="1:44" s="11" customFormat="1" ht="15.75" x14ac:dyDescent="0.25">
      <c r="A488" s="13"/>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c r="AC488" s="13"/>
      <c r="AD488" s="13"/>
      <c r="AE488" s="13"/>
      <c r="AF488" s="13"/>
      <c r="AG488" s="13"/>
      <c r="AH488" s="13"/>
      <c r="AI488" s="13"/>
      <c r="AJ488" s="13"/>
      <c r="AK488" s="13"/>
      <c r="AL488" s="13"/>
      <c r="AM488" s="13"/>
      <c r="AN488" s="13"/>
      <c r="AO488" s="13"/>
      <c r="AP488" s="13"/>
      <c r="AQ488" s="13"/>
      <c r="AR488" s="13"/>
    </row>
    <row r="489" spans="1:44" s="11" customFormat="1" ht="15.75" x14ac:dyDescent="0.25">
      <c r="A489" s="13"/>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c r="AC489" s="13"/>
      <c r="AD489" s="13"/>
      <c r="AE489" s="13"/>
      <c r="AF489" s="13"/>
      <c r="AG489" s="13"/>
      <c r="AH489" s="13"/>
      <c r="AI489" s="13"/>
      <c r="AJ489" s="13"/>
      <c r="AK489" s="13"/>
      <c r="AL489" s="13"/>
      <c r="AM489" s="13"/>
      <c r="AN489" s="13"/>
      <c r="AO489" s="13"/>
      <c r="AP489" s="13"/>
      <c r="AQ489" s="13"/>
      <c r="AR489" s="13"/>
    </row>
    <row r="490" spans="1:44" s="11" customFormat="1" ht="15.75" x14ac:dyDescent="0.25">
      <c r="A490" s="13"/>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c r="AC490" s="13"/>
      <c r="AD490" s="13"/>
      <c r="AE490" s="13"/>
      <c r="AF490" s="13"/>
      <c r="AG490" s="13"/>
      <c r="AH490" s="13"/>
      <c r="AI490" s="13"/>
      <c r="AJ490" s="13"/>
      <c r="AK490" s="13"/>
      <c r="AL490" s="13"/>
      <c r="AM490" s="13"/>
      <c r="AN490" s="13"/>
      <c r="AO490" s="13"/>
      <c r="AP490" s="13"/>
      <c r="AQ490" s="13"/>
      <c r="AR490" s="13"/>
    </row>
    <row r="491" spans="1:44" s="11" customFormat="1" ht="15.75" x14ac:dyDescent="0.25">
      <c r="A491" s="13"/>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c r="AC491" s="13"/>
      <c r="AD491" s="13"/>
      <c r="AE491" s="13"/>
      <c r="AF491" s="13"/>
      <c r="AG491" s="13"/>
      <c r="AH491" s="13"/>
      <c r="AI491" s="13"/>
      <c r="AJ491" s="13"/>
      <c r="AK491" s="13"/>
      <c r="AL491" s="13"/>
      <c r="AM491" s="13"/>
      <c r="AN491" s="13"/>
      <c r="AO491" s="13"/>
      <c r="AP491" s="13"/>
      <c r="AQ491" s="13"/>
      <c r="AR491" s="13"/>
    </row>
    <row r="492" spans="1:44" s="11" customFormat="1" ht="15.75" x14ac:dyDescent="0.25">
      <c r="A492" s="13"/>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c r="AC492" s="13"/>
      <c r="AD492" s="13"/>
      <c r="AE492" s="13"/>
      <c r="AF492" s="13"/>
      <c r="AG492" s="13"/>
      <c r="AH492" s="13"/>
      <c r="AI492" s="13"/>
      <c r="AJ492" s="13"/>
      <c r="AK492" s="13"/>
      <c r="AL492" s="13"/>
      <c r="AM492" s="13"/>
      <c r="AN492" s="13"/>
      <c r="AO492" s="13"/>
      <c r="AP492" s="13"/>
      <c r="AQ492" s="13"/>
      <c r="AR492" s="13"/>
    </row>
    <row r="493" spans="1:44" s="11" customFormat="1" ht="15.75" x14ac:dyDescent="0.25"/>
    <row r="494" spans="1:44" s="11" customFormat="1" ht="15.75" x14ac:dyDescent="0.25"/>
    <row r="495" spans="1:44" s="11" customFormat="1" ht="15.75" x14ac:dyDescent="0.25"/>
    <row r="496" spans="1:44" s="11" customFormat="1" ht="15.75" x14ac:dyDescent="0.25"/>
    <row r="497" s="11" customFormat="1" ht="15.75" x14ac:dyDescent="0.25"/>
    <row r="498" s="11" customFormat="1" ht="15.75" x14ac:dyDescent="0.25"/>
    <row r="499" s="11" customFormat="1" ht="15.75" x14ac:dyDescent="0.25"/>
    <row r="500" s="11" customFormat="1" ht="15.75" x14ac:dyDescent="0.25"/>
    <row r="501" s="11" customFormat="1" ht="15.75" x14ac:dyDescent="0.25"/>
    <row r="502" s="11" customFormat="1" ht="15.75" x14ac:dyDescent="0.25"/>
    <row r="503" s="11" customFormat="1" ht="15.75" x14ac:dyDescent="0.25"/>
    <row r="504" s="11" customFormat="1" ht="15.75" x14ac:dyDescent="0.25"/>
    <row r="505" s="11" customFormat="1" ht="15.75" x14ac:dyDescent="0.25"/>
    <row r="506" s="11" customFormat="1" ht="15.75" x14ac:dyDescent="0.25"/>
    <row r="507" s="11" customFormat="1" ht="15.75" x14ac:dyDescent="0.25"/>
    <row r="508" s="11" customFormat="1" ht="15.75" x14ac:dyDescent="0.25"/>
    <row r="509" s="11" customFormat="1" ht="15.75" x14ac:dyDescent="0.25"/>
    <row r="510" s="11" customFormat="1" ht="15.75" x14ac:dyDescent="0.25"/>
    <row r="511" s="233" customFormat="1" x14ac:dyDescent="0.2"/>
    <row r="512" s="233" customFormat="1" x14ac:dyDescent="0.2"/>
    <row r="513" s="233" customFormat="1" x14ac:dyDescent="0.2"/>
    <row r="514" s="233" customFormat="1" x14ac:dyDescent="0.2"/>
    <row r="515" s="233" customFormat="1" x14ac:dyDescent="0.2"/>
    <row r="516" s="233" customFormat="1" x14ac:dyDescent="0.2"/>
    <row r="517" s="233" customFormat="1" x14ac:dyDescent="0.2"/>
    <row r="518" s="233" customFormat="1" x14ac:dyDescent="0.2"/>
    <row r="519" s="233" customFormat="1" x14ac:dyDescent="0.2"/>
    <row r="520" s="233" customFormat="1" x14ac:dyDescent="0.2"/>
    <row r="521" s="233" customFormat="1" x14ac:dyDescent="0.2"/>
    <row r="522" s="233" customFormat="1" x14ac:dyDescent="0.2"/>
    <row r="523" s="233" customFormat="1" x14ac:dyDescent="0.2"/>
    <row r="524" s="233" customFormat="1" x14ac:dyDescent="0.2"/>
    <row r="525" s="233" customFormat="1" x14ac:dyDescent="0.2"/>
    <row r="526" s="233" customFormat="1" x14ac:dyDescent="0.2"/>
    <row r="527" s="233" customFormat="1" x14ac:dyDescent="0.2"/>
    <row r="528" s="233" customFormat="1" x14ac:dyDescent="0.2"/>
    <row r="529" s="233" customFormat="1" x14ac:dyDescent="0.2"/>
    <row r="530" s="233" customFormat="1" x14ac:dyDescent="0.2"/>
    <row r="531" s="233" customFormat="1" x14ac:dyDescent="0.2"/>
    <row r="532" s="233" customFormat="1" x14ac:dyDescent="0.2"/>
    <row r="533" s="233" customFormat="1" x14ac:dyDescent="0.2"/>
    <row r="534" s="233" customFormat="1" x14ac:dyDescent="0.2"/>
    <row r="535" s="233" customFormat="1" x14ac:dyDescent="0.2"/>
    <row r="536" s="233" customFormat="1" x14ac:dyDescent="0.2"/>
    <row r="537" s="233" customFormat="1" x14ac:dyDescent="0.2"/>
    <row r="538" s="233" customFormat="1" x14ac:dyDescent="0.2"/>
    <row r="539" s="233" customFormat="1" x14ac:dyDescent="0.2"/>
    <row r="540" s="233" customFormat="1" x14ac:dyDescent="0.2"/>
    <row r="541" s="233" customFormat="1" x14ac:dyDescent="0.2"/>
    <row r="542" s="233" customFormat="1" x14ac:dyDescent="0.2"/>
    <row r="543" s="233" customFormat="1" x14ac:dyDescent="0.2"/>
    <row r="544" s="233" customFormat="1" x14ac:dyDescent="0.2"/>
    <row r="545" s="233" customFormat="1" x14ac:dyDescent="0.2"/>
    <row r="546" s="233" customFormat="1" x14ac:dyDescent="0.2"/>
    <row r="547" s="233" customFormat="1" x14ac:dyDescent="0.2"/>
    <row r="548" s="233" customFormat="1" x14ac:dyDescent="0.2"/>
    <row r="549" s="233" customFormat="1" x14ac:dyDescent="0.2"/>
    <row r="550" s="233" customFormat="1" x14ac:dyDescent="0.2"/>
    <row r="551" s="233" customFormat="1" x14ac:dyDescent="0.2"/>
    <row r="552" s="233" customFormat="1" x14ac:dyDescent="0.2"/>
    <row r="553" s="233" customFormat="1" x14ac:dyDescent="0.2"/>
    <row r="554" s="233" customFormat="1" x14ac:dyDescent="0.2"/>
    <row r="555" s="233" customFormat="1" x14ac:dyDescent="0.2"/>
    <row r="556" s="233" customFormat="1" x14ac:dyDescent="0.2"/>
    <row r="557" s="233" customFormat="1" x14ac:dyDescent="0.2"/>
    <row r="558" s="233" customFormat="1" x14ac:dyDescent="0.2"/>
    <row r="559" s="233" customFormat="1" x14ac:dyDescent="0.2"/>
    <row r="560" s="233" customFormat="1" x14ac:dyDescent="0.2"/>
    <row r="561" s="233" customFormat="1" x14ac:dyDescent="0.2"/>
    <row r="562" s="233" customFormat="1" x14ac:dyDescent="0.2"/>
    <row r="563" s="233" customFormat="1" x14ac:dyDescent="0.2"/>
    <row r="564" s="233" customFormat="1" x14ac:dyDescent="0.2"/>
    <row r="565" s="233" customFormat="1" x14ac:dyDescent="0.2"/>
    <row r="566" s="233" customFormat="1" x14ac:dyDescent="0.2"/>
    <row r="567" s="233" customFormat="1" x14ac:dyDescent="0.2"/>
    <row r="568" s="233" customFormat="1" x14ac:dyDescent="0.2"/>
    <row r="569" s="233" customFormat="1" x14ac:dyDescent="0.2"/>
    <row r="570" s="233" customFormat="1" x14ac:dyDescent="0.2"/>
    <row r="571" s="233" customFormat="1" x14ac:dyDescent="0.2"/>
    <row r="572" s="233" customFormat="1" x14ac:dyDescent="0.2"/>
    <row r="573" s="233" customFormat="1" x14ac:dyDescent="0.2"/>
    <row r="574" s="233" customFormat="1" x14ac:dyDescent="0.2"/>
    <row r="575" s="233" customFormat="1" x14ac:dyDescent="0.2"/>
    <row r="576" s="233" customFormat="1" x14ac:dyDescent="0.2"/>
    <row r="577" s="233" customFormat="1" x14ac:dyDescent="0.2"/>
    <row r="578" s="233" customFormat="1" x14ac:dyDescent="0.2"/>
    <row r="579" s="233" customFormat="1" x14ac:dyDescent="0.2"/>
    <row r="580" s="233" customFormat="1" x14ac:dyDescent="0.2"/>
    <row r="581" s="233" customFormat="1" x14ac:dyDescent="0.2"/>
    <row r="582" s="233" customFormat="1" x14ac:dyDescent="0.2"/>
    <row r="583" s="233" customFormat="1" x14ac:dyDescent="0.2"/>
    <row r="584" s="233" customFormat="1" x14ac:dyDescent="0.2"/>
    <row r="585" s="233" customFormat="1" x14ac:dyDescent="0.2"/>
    <row r="586" s="233" customFormat="1" x14ac:dyDescent="0.2"/>
    <row r="587" s="233" customFormat="1" x14ac:dyDescent="0.2"/>
    <row r="588" s="233" customFormat="1" x14ac:dyDescent="0.2"/>
    <row r="589" s="233" customFormat="1" x14ac:dyDescent="0.2"/>
    <row r="590" s="233" customFormat="1" x14ac:dyDescent="0.2"/>
    <row r="591" s="233" customFormat="1" x14ac:dyDescent="0.2"/>
    <row r="592" s="233" customFormat="1" x14ac:dyDescent="0.2"/>
    <row r="593" s="233" customFormat="1" x14ac:dyDescent="0.2"/>
    <row r="594" s="233" customFormat="1" x14ac:dyDescent="0.2"/>
    <row r="595" s="233" customFormat="1" x14ac:dyDescent="0.2"/>
    <row r="596" s="233" customFormat="1" x14ac:dyDescent="0.2"/>
    <row r="597" s="233" customFormat="1" x14ac:dyDescent="0.2"/>
    <row r="598" s="233" customFormat="1" x14ac:dyDescent="0.2"/>
    <row r="599" s="233" customFormat="1" x14ac:dyDescent="0.2"/>
    <row r="600" s="233" customFormat="1" x14ac:dyDescent="0.2"/>
    <row r="601" s="233" customFormat="1" x14ac:dyDescent="0.2"/>
    <row r="602" s="233" customFormat="1" x14ac:dyDescent="0.2"/>
    <row r="603" s="233" customFormat="1" x14ac:dyDescent="0.2"/>
    <row r="604" s="233" customFormat="1" x14ac:dyDescent="0.2"/>
    <row r="605" s="233" customFormat="1" x14ac:dyDescent="0.2"/>
    <row r="606" s="233" customFormat="1" x14ac:dyDescent="0.2"/>
    <row r="607" s="233" customFormat="1" x14ac:dyDescent="0.2"/>
    <row r="608" s="233" customFormat="1" x14ac:dyDescent="0.2"/>
    <row r="609" s="233" customFormat="1" x14ac:dyDescent="0.2"/>
    <row r="610" s="233" customFormat="1" x14ac:dyDescent="0.2"/>
    <row r="611" s="233" customFormat="1" x14ac:dyDescent="0.2"/>
    <row r="612" s="233" customFormat="1" x14ac:dyDescent="0.2"/>
    <row r="613" s="233" customFormat="1" x14ac:dyDescent="0.2"/>
    <row r="614" s="233" customFormat="1" x14ac:dyDescent="0.2"/>
    <row r="615" s="233" customFormat="1" x14ac:dyDescent="0.2"/>
    <row r="616" s="233" customFormat="1" x14ac:dyDescent="0.2"/>
    <row r="617" s="233" customFormat="1" x14ac:dyDescent="0.2"/>
    <row r="618" s="233" customFormat="1" x14ac:dyDescent="0.2"/>
    <row r="619" s="233" customFormat="1" x14ac:dyDescent="0.2"/>
    <row r="620" s="233" customFormat="1" x14ac:dyDescent="0.2"/>
    <row r="621" s="233" customFormat="1" x14ac:dyDescent="0.2"/>
    <row r="622" s="233" customFormat="1" x14ac:dyDescent="0.2"/>
    <row r="623" s="233" customFormat="1" x14ac:dyDescent="0.2"/>
    <row r="624" s="233" customFormat="1" x14ac:dyDescent="0.2"/>
    <row r="625" s="233" customFormat="1" x14ac:dyDescent="0.2"/>
    <row r="626" s="233" customFormat="1" x14ac:dyDescent="0.2"/>
    <row r="627" s="233" customFormat="1" x14ac:dyDescent="0.2"/>
    <row r="628" s="233" customFormat="1" x14ac:dyDescent="0.2"/>
    <row r="629" s="233" customFormat="1" x14ac:dyDescent="0.2"/>
    <row r="630" s="233" customFormat="1" x14ac:dyDescent="0.2"/>
    <row r="631" s="233" customFormat="1" x14ac:dyDescent="0.2"/>
    <row r="632" s="233" customFormat="1" x14ac:dyDescent="0.2"/>
    <row r="633" s="233" customFormat="1" x14ac:dyDescent="0.2"/>
    <row r="634" s="233" customFormat="1" x14ac:dyDescent="0.2"/>
    <row r="635" s="233" customFormat="1" x14ac:dyDescent="0.2"/>
    <row r="636" s="233" customFormat="1" x14ac:dyDescent="0.2"/>
    <row r="637" s="233" customFormat="1" x14ac:dyDescent="0.2"/>
    <row r="638" s="233" customFormat="1" x14ac:dyDescent="0.2"/>
    <row r="639" s="233" customFormat="1" x14ac:dyDescent="0.2"/>
    <row r="640" s="233" customFormat="1" x14ac:dyDescent="0.2"/>
    <row r="641" s="233" customFormat="1" x14ac:dyDescent="0.2"/>
    <row r="642" s="233" customFormat="1" x14ac:dyDescent="0.2"/>
    <row r="643" s="233" customFormat="1" x14ac:dyDescent="0.2"/>
    <row r="644" s="233" customFormat="1" x14ac:dyDescent="0.2"/>
    <row r="645" s="233" customFormat="1" x14ac:dyDescent="0.2"/>
    <row r="646" s="233" customFormat="1" x14ac:dyDescent="0.2"/>
    <row r="647" s="233" customFormat="1" x14ac:dyDescent="0.2"/>
    <row r="648" s="233" customFormat="1" x14ac:dyDescent="0.2"/>
    <row r="649" s="233" customFormat="1" x14ac:dyDescent="0.2"/>
    <row r="650" s="233" customFormat="1" x14ac:dyDescent="0.2"/>
    <row r="651" s="233" customFormat="1" x14ac:dyDescent="0.2"/>
    <row r="652" s="233" customFormat="1" x14ac:dyDescent="0.2"/>
    <row r="653" s="233" customFormat="1" x14ac:dyDescent="0.2"/>
    <row r="654" s="233" customFormat="1" x14ac:dyDescent="0.2"/>
    <row r="655" s="233" customFormat="1" x14ac:dyDescent="0.2"/>
    <row r="656" s="233" customFormat="1" x14ac:dyDescent="0.2"/>
    <row r="657" s="233" customFormat="1" x14ac:dyDescent="0.2"/>
    <row r="658" s="233" customFormat="1" x14ac:dyDescent="0.2"/>
    <row r="659" s="233" customFormat="1" x14ac:dyDescent="0.2"/>
    <row r="660" s="233" customFormat="1" x14ac:dyDescent="0.2"/>
    <row r="661" s="233" customFormat="1" x14ac:dyDescent="0.2"/>
    <row r="662" s="233" customFormat="1" x14ac:dyDescent="0.2"/>
    <row r="663" s="233" customFormat="1" x14ac:dyDescent="0.2"/>
    <row r="664" s="233" customFormat="1" x14ac:dyDescent="0.2"/>
    <row r="665" s="233" customFormat="1" x14ac:dyDescent="0.2"/>
    <row r="666" s="233" customFormat="1" x14ac:dyDescent="0.2"/>
    <row r="667" s="233" customFormat="1" x14ac:dyDescent="0.2"/>
    <row r="668" s="233" customFormat="1" x14ac:dyDescent="0.2"/>
    <row r="669" s="233" customFormat="1" x14ac:dyDescent="0.2"/>
    <row r="670" s="233" customFormat="1" x14ac:dyDescent="0.2"/>
    <row r="671" s="233" customFormat="1" x14ac:dyDescent="0.2"/>
    <row r="672" s="233" customFormat="1" x14ac:dyDescent="0.2"/>
    <row r="673" s="233" customFormat="1" x14ac:dyDescent="0.2"/>
    <row r="674" s="233" customFormat="1" x14ac:dyDescent="0.2"/>
    <row r="675" s="233" customFormat="1" x14ac:dyDescent="0.2"/>
    <row r="676" s="233" customFormat="1" x14ac:dyDescent="0.2"/>
    <row r="677" s="233" customFormat="1" x14ac:dyDescent="0.2"/>
    <row r="678" s="233" customFormat="1" x14ac:dyDescent="0.2"/>
    <row r="679" s="233" customFormat="1" x14ac:dyDescent="0.2"/>
    <row r="680" s="233" customFormat="1" x14ac:dyDescent="0.2"/>
    <row r="681" s="233" customFormat="1" x14ac:dyDescent="0.2"/>
    <row r="682" s="233" customFormat="1" x14ac:dyDescent="0.2"/>
    <row r="683" s="233" customFormat="1" x14ac:dyDescent="0.2"/>
    <row r="684" s="233" customFormat="1" x14ac:dyDescent="0.2"/>
    <row r="685" s="233" customFormat="1" x14ac:dyDescent="0.2"/>
    <row r="686" s="233" customFormat="1" x14ac:dyDescent="0.2"/>
    <row r="687" s="233" customFormat="1" x14ac:dyDescent="0.2"/>
    <row r="688" s="233" customFormat="1" x14ac:dyDescent="0.2"/>
    <row r="689" s="233" customFormat="1" x14ac:dyDescent="0.2"/>
    <row r="690" s="233" customFormat="1" x14ac:dyDescent="0.2"/>
    <row r="691" s="233" customFormat="1" x14ac:dyDescent="0.2"/>
    <row r="692" s="233" customFormat="1" x14ac:dyDescent="0.2"/>
    <row r="693" s="233" customFormat="1" x14ac:dyDescent="0.2"/>
    <row r="694" s="233" customFormat="1" x14ac:dyDescent="0.2"/>
    <row r="695" s="233" customFormat="1" x14ac:dyDescent="0.2"/>
    <row r="696" s="233" customFormat="1" x14ac:dyDescent="0.2"/>
    <row r="697" s="233" customFormat="1" x14ac:dyDescent="0.2"/>
    <row r="698" s="233" customFormat="1" x14ac:dyDescent="0.2"/>
    <row r="699" s="233" customFormat="1" x14ac:dyDescent="0.2"/>
    <row r="700" s="233" customFormat="1" x14ac:dyDescent="0.2"/>
    <row r="701" s="233" customFormat="1" x14ac:dyDescent="0.2"/>
    <row r="702" s="233" customFormat="1" x14ac:dyDescent="0.2"/>
    <row r="703" s="233" customFormat="1" x14ac:dyDescent="0.2"/>
    <row r="704" s="233" customFormat="1" x14ac:dyDescent="0.2"/>
    <row r="705" s="233" customFormat="1" x14ac:dyDescent="0.2"/>
    <row r="706" s="233" customFormat="1" x14ac:dyDescent="0.2"/>
    <row r="707" s="233" customFormat="1" x14ac:dyDescent="0.2"/>
    <row r="708" s="233" customFormat="1" x14ac:dyDescent="0.2"/>
    <row r="709" s="233" customFormat="1" x14ac:dyDescent="0.2"/>
    <row r="710" s="233" customFormat="1" x14ac:dyDescent="0.2"/>
    <row r="711" s="233" customFormat="1" x14ac:dyDescent="0.2"/>
    <row r="712" s="233" customFormat="1" x14ac:dyDescent="0.2"/>
    <row r="713" s="233" customFormat="1" x14ac:dyDescent="0.2"/>
    <row r="714" s="233" customFormat="1" x14ac:dyDescent="0.2"/>
    <row r="715" s="233" customFormat="1" x14ac:dyDescent="0.2"/>
    <row r="716" s="233" customFormat="1" x14ac:dyDescent="0.2"/>
    <row r="717" s="233" customFormat="1" x14ac:dyDescent="0.2"/>
    <row r="718" s="233" customFormat="1" x14ac:dyDescent="0.2"/>
    <row r="719" s="233" customFormat="1" x14ac:dyDescent="0.2"/>
    <row r="720" s="233" customFormat="1" x14ac:dyDescent="0.2"/>
    <row r="721" s="233" customFormat="1" x14ac:dyDescent="0.2"/>
    <row r="722" s="233" customFormat="1" x14ac:dyDescent="0.2"/>
    <row r="723" s="233" customFormat="1" x14ac:dyDescent="0.2"/>
    <row r="724" s="233" customFormat="1" x14ac:dyDescent="0.2"/>
    <row r="725" s="233" customFormat="1" x14ac:dyDescent="0.2"/>
    <row r="726" s="233" customFormat="1" x14ac:dyDescent="0.2"/>
    <row r="727" s="233" customFormat="1" x14ac:dyDescent="0.2"/>
    <row r="728" s="233" customFormat="1" x14ac:dyDescent="0.2"/>
    <row r="729" s="233" customFormat="1" x14ac:dyDescent="0.2"/>
    <row r="730" s="233" customFormat="1" x14ac:dyDescent="0.2"/>
    <row r="731" s="233" customFormat="1" x14ac:dyDescent="0.2"/>
    <row r="732" s="233" customFormat="1" x14ac:dyDescent="0.2"/>
    <row r="733" s="233" customFormat="1" x14ac:dyDescent="0.2"/>
    <row r="734" s="233" customFormat="1" x14ac:dyDescent="0.2"/>
    <row r="735" s="233" customFormat="1" x14ac:dyDescent="0.2"/>
    <row r="736" s="233" customFormat="1" x14ac:dyDescent="0.2"/>
    <row r="737" s="233" customFormat="1" x14ac:dyDescent="0.2"/>
    <row r="738" s="233" customFormat="1" x14ac:dyDescent="0.2"/>
    <row r="739" s="233" customFormat="1" x14ac:dyDescent="0.2"/>
    <row r="740" s="233" customFormat="1" x14ac:dyDescent="0.2"/>
    <row r="741" s="233" customFormat="1" x14ac:dyDescent="0.2"/>
    <row r="742" s="233" customFormat="1" x14ac:dyDescent="0.2"/>
    <row r="743" s="233" customFormat="1" x14ac:dyDescent="0.2"/>
    <row r="744" s="233" customFormat="1" x14ac:dyDescent="0.2"/>
    <row r="745" s="233" customFormat="1" x14ac:dyDescent="0.2"/>
    <row r="746" s="233" customFormat="1" x14ac:dyDescent="0.2"/>
    <row r="747" s="233" customFormat="1" x14ac:dyDescent="0.2"/>
    <row r="748" s="233" customFormat="1" x14ac:dyDescent="0.2"/>
    <row r="749" s="233" customFormat="1" x14ac:dyDescent="0.2"/>
    <row r="750" s="233" customFormat="1" x14ac:dyDescent="0.2"/>
    <row r="751" s="233" customFormat="1" x14ac:dyDescent="0.2"/>
    <row r="752" s="233" customFormat="1" x14ac:dyDescent="0.2"/>
    <row r="753" s="233" customFormat="1" x14ac:dyDescent="0.2"/>
    <row r="754" s="233" customFormat="1" x14ac:dyDescent="0.2"/>
    <row r="755" s="233" customFormat="1" x14ac:dyDescent="0.2"/>
    <row r="756" s="233" customFormat="1" x14ac:dyDescent="0.2"/>
    <row r="757" s="233" customFormat="1" x14ac:dyDescent="0.2"/>
    <row r="758" s="233" customFormat="1" x14ac:dyDescent="0.2"/>
    <row r="759" s="233" customFormat="1" x14ac:dyDescent="0.2"/>
    <row r="760" s="233" customFormat="1" x14ac:dyDescent="0.2"/>
    <row r="761" s="233" customFormat="1" x14ac:dyDescent="0.2"/>
    <row r="762" s="233" customFormat="1" x14ac:dyDescent="0.2"/>
    <row r="763" s="233" customFormat="1" x14ac:dyDescent="0.2"/>
    <row r="764" s="233" customFormat="1" x14ac:dyDescent="0.2"/>
    <row r="765" s="233" customFormat="1" x14ac:dyDescent="0.2"/>
    <row r="766" s="233" customFormat="1" x14ac:dyDescent="0.2"/>
    <row r="767" s="233" customFormat="1" x14ac:dyDescent="0.2"/>
    <row r="768" s="233" customFormat="1" x14ac:dyDescent="0.2"/>
    <row r="769" s="233" customFormat="1" x14ac:dyDescent="0.2"/>
    <row r="770" s="233" customFormat="1" x14ac:dyDescent="0.2"/>
    <row r="771" s="233" customFormat="1" x14ac:dyDescent="0.2"/>
    <row r="772" s="233" customFormat="1" x14ac:dyDescent="0.2"/>
    <row r="773" s="233" customFormat="1" x14ac:dyDescent="0.2"/>
    <row r="774" s="233" customFormat="1" x14ac:dyDescent="0.2"/>
    <row r="775" s="233" customFormat="1" x14ac:dyDescent="0.2"/>
    <row r="776" s="233" customFormat="1" x14ac:dyDescent="0.2"/>
    <row r="777" s="233" customFormat="1" x14ac:dyDescent="0.2"/>
    <row r="778" s="233" customFormat="1" x14ac:dyDescent="0.2"/>
    <row r="779" s="233" customFormat="1" x14ac:dyDescent="0.2"/>
    <row r="780" s="233" customFormat="1" x14ac:dyDescent="0.2"/>
    <row r="781" s="233" customFormat="1" x14ac:dyDescent="0.2"/>
    <row r="782" s="233" customFormat="1" x14ac:dyDescent="0.2"/>
    <row r="783" s="233" customFormat="1" x14ac:dyDescent="0.2"/>
    <row r="784" s="233" customFormat="1" x14ac:dyDescent="0.2"/>
    <row r="785" s="233" customFormat="1" x14ac:dyDescent="0.2"/>
    <row r="786" s="233" customFormat="1" x14ac:dyDescent="0.2"/>
    <row r="787" s="233" customFormat="1" x14ac:dyDescent="0.2"/>
    <row r="788" s="233" customFormat="1" x14ac:dyDescent="0.2"/>
    <row r="789" s="233" customFormat="1" x14ac:dyDescent="0.2"/>
    <row r="790" s="233" customFormat="1" x14ac:dyDescent="0.2"/>
    <row r="791" s="233" customFormat="1" x14ac:dyDescent="0.2"/>
    <row r="792" s="233" customFormat="1" x14ac:dyDescent="0.2"/>
    <row r="793" s="233" customFormat="1" x14ac:dyDescent="0.2"/>
    <row r="794" s="233" customFormat="1" x14ac:dyDescent="0.2"/>
    <row r="795" s="233" customFormat="1" x14ac:dyDescent="0.2"/>
    <row r="796" s="233" customFormat="1" x14ac:dyDescent="0.2"/>
    <row r="797" s="233" customFormat="1" x14ac:dyDescent="0.2"/>
    <row r="798" s="233" customFormat="1" x14ac:dyDescent="0.2"/>
    <row r="799" s="233" customFormat="1" x14ac:dyDescent="0.2"/>
    <row r="800" s="233" customFormat="1" x14ac:dyDescent="0.2"/>
    <row r="801" s="233" customFormat="1" x14ac:dyDescent="0.2"/>
    <row r="802" s="233" customFormat="1" x14ac:dyDescent="0.2"/>
    <row r="803" s="233" customFormat="1" x14ac:dyDescent="0.2"/>
    <row r="804" s="233" customFormat="1" x14ac:dyDescent="0.2"/>
    <row r="805" s="233" customFormat="1" x14ac:dyDescent="0.2"/>
    <row r="806" s="233" customFormat="1" x14ac:dyDescent="0.2"/>
    <row r="807" s="233" customFormat="1" x14ac:dyDescent="0.2"/>
    <row r="808" s="233" customFormat="1" x14ac:dyDescent="0.2"/>
    <row r="809" s="233" customFormat="1" x14ac:dyDescent="0.2"/>
    <row r="810" s="233" customFormat="1" x14ac:dyDescent="0.2"/>
    <row r="811" s="233" customFormat="1" x14ac:dyDescent="0.2"/>
    <row r="812" s="233" customFormat="1" x14ac:dyDescent="0.2"/>
    <row r="813" s="233" customFormat="1" x14ac:dyDescent="0.2"/>
    <row r="814" s="233" customFormat="1" x14ac:dyDescent="0.2"/>
    <row r="815" s="233" customFormat="1" x14ac:dyDescent="0.2"/>
    <row r="816" s="233" customFormat="1" x14ac:dyDescent="0.2"/>
    <row r="817" s="233" customFormat="1" x14ac:dyDescent="0.2"/>
    <row r="818" s="233" customFormat="1" x14ac:dyDescent="0.2"/>
    <row r="819" s="233" customFormat="1" x14ac:dyDescent="0.2"/>
    <row r="820" s="233" customFormat="1" x14ac:dyDescent="0.2"/>
    <row r="821" s="233" customFormat="1" x14ac:dyDescent="0.2"/>
    <row r="822" s="233" customFormat="1" x14ac:dyDescent="0.2"/>
    <row r="823" s="233" customFormat="1" x14ac:dyDescent="0.2"/>
    <row r="824" s="233" customFormat="1" x14ac:dyDescent="0.2"/>
    <row r="825" s="233" customFormat="1" x14ac:dyDescent="0.2"/>
    <row r="826" s="233" customFormat="1" x14ac:dyDescent="0.2"/>
    <row r="827" s="233" customFormat="1" x14ac:dyDescent="0.2"/>
    <row r="828" s="233" customFormat="1" x14ac:dyDescent="0.2"/>
    <row r="829" s="233" customFormat="1" x14ac:dyDescent="0.2"/>
    <row r="830" s="233" customFormat="1" x14ac:dyDescent="0.2"/>
    <row r="831" s="233" customFormat="1" x14ac:dyDescent="0.2"/>
    <row r="832" s="233" customFormat="1" x14ac:dyDescent="0.2"/>
    <row r="833" s="233" customFormat="1" x14ac:dyDescent="0.2"/>
    <row r="834" s="233" customFormat="1" x14ac:dyDescent="0.2"/>
    <row r="835" s="233" customFormat="1" x14ac:dyDescent="0.2"/>
    <row r="836" s="233" customFormat="1" x14ac:dyDescent="0.2"/>
    <row r="837" s="233" customFormat="1" x14ac:dyDescent="0.2"/>
    <row r="838" s="233" customFormat="1" x14ac:dyDescent="0.2"/>
    <row r="839" s="233" customFormat="1" x14ac:dyDescent="0.2"/>
    <row r="840" s="233" customFormat="1" x14ac:dyDescent="0.2"/>
    <row r="841" s="233" customFormat="1" x14ac:dyDescent="0.2"/>
    <row r="842" s="233" customFormat="1" x14ac:dyDescent="0.2"/>
    <row r="843" s="233" customFormat="1" x14ac:dyDescent="0.2"/>
    <row r="844" s="233" customFormat="1" x14ac:dyDescent="0.2"/>
    <row r="845" s="233" customFormat="1" x14ac:dyDescent="0.2"/>
    <row r="846" s="233" customFormat="1" x14ac:dyDescent="0.2"/>
    <row r="847" s="233" customFormat="1" x14ac:dyDescent="0.2"/>
    <row r="848" s="233" customFormat="1" x14ac:dyDescent="0.2"/>
    <row r="849" s="233" customFormat="1" x14ac:dyDescent="0.2"/>
    <row r="850" s="233" customFormat="1" x14ac:dyDescent="0.2"/>
    <row r="851" s="233" customFormat="1" x14ac:dyDescent="0.2"/>
    <row r="852" s="233" customFormat="1" x14ac:dyDescent="0.2"/>
    <row r="853" s="233" customFormat="1" x14ac:dyDescent="0.2"/>
    <row r="854" s="233" customFormat="1" x14ac:dyDescent="0.2"/>
    <row r="855" s="233" customFormat="1" x14ac:dyDescent="0.2"/>
    <row r="856" s="233" customFormat="1" x14ac:dyDescent="0.2"/>
    <row r="857" s="233" customFormat="1" x14ac:dyDescent="0.2"/>
    <row r="858" s="233" customFormat="1" x14ac:dyDescent="0.2"/>
    <row r="859" s="233" customFormat="1" x14ac:dyDescent="0.2"/>
    <row r="860" s="233" customFormat="1" x14ac:dyDescent="0.2"/>
    <row r="861" s="233" customFormat="1" x14ac:dyDescent="0.2"/>
    <row r="862" s="233" customFormat="1" x14ac:dyDescent="0.2"/>
    <row r="863" s="233" customFormat="1" x14ac:dyDescent="0.2"/>
    <row r="864" s="233" customFormat="1" x14ac:dyDescent="0.2"/>
    <row r="865" s="233" customFormat="1" x14ac:dyDescent="0.2"/>
    <row r="866" s="233" customFormat="1" x14ac:dyDescent="0.2"/>
    <row r="867" s="233" customFormat="1" x14ac:dyDescent="0.2"/>
    <row r="868" s="233" customFormat="1" x14ac:dyDescent="0.2"/>
    <row r="869" s="233" customFormat="1" x14ac:dyDescent="0.2"/>
    <row r="870" s="233" customFormat="1" x14ac:dyDescent="0.2"/>
    <row r="871" s="233" customFormat="1" x14ac:dyDescent="0.2"/>
    <row r="872" s="233" customFormat="1" x14ac:dyDescent="0.2"/>
    <row r="873" s="233" customFormat="1" x14ac:dyDescent="0.2"/>
    <row r="874" s="233" customFormat="1" x14ac:dyDescent="0.2"/>
    <row r="875" s="233" customFormat="1" x14ac:dyDescent="0.2"/>
    <row r="876" s="233" customFormat="1" x14ac:dyDescent="0.2"/>
    <row r="877" s="233" customFormat="1" x14ac:dyDescent="0.2"/>
    <row r="878" s="233" customFormat="1" x14ac:dyDescent="0.2"/>
    <row r="879" s="233" customFormat="1" x14ac:dyDescent="0.2"/>
    <row r="880" s="233" customFormat="1" x14ac:dyDescent="0.2"/>
    <row r="881" s="233" customFormat="1" x14ac:dyDescent="0.2"/>
    <row r="882" s="233" customFormat="1" x14ac:dyDescent="0.2"/>
    <row r="883" s="233" customFormat="1" x14ac:dyDescent="0.2"/>
    <row r="884" s="233" customFormat="1" x14ac:dyDescent="0.2"/>
    <row r="885" s="233" customFormat="1" x14ac:dyDescent="0.2"/>
    <row r="886" s="233" customFormat="1" x14ac:dyDescent="0.2"/>
    <row r="887" s="233" customFormat="1" x14ac:dyDescent="0.2"/>
    <row r="888" s="233" customFormat="1" x14ac:dyDescent="0.2"/>
    <row r="889" s="233" customFormat="1" x14ac:dyDescent="0.2"/>
    <row r="890" s="233" customFormat="1" x14ac:dyDescent="0.2"/>
    <row r="891" s="233" customFormat="1" x14ac:dyDescent="0.2"/>
    <row r="892" s="233" customFormat="1" x14ac:dyDescent="0.2"/>
    <row r="893" s="233" customFormat="1" x14ac:dyDescent="0.2"/>
    <row r="894" s="233" customFormat="1" x14ac:dyDescent="0.2"/>
    <row r="895" s="233" customFormat="1" x14ac:dyDescent="0.2"/>
    <row r="896" s="233" customFormat="1" x14ac:dyDescent="0.2"/>
    <row r="897" s="233" customFormat="1" x14ac:dyDescent="0.2"/>
    <row r="898" s="233" customFormat="1" x14ac:dyDescent="0.2"/>
    <row r="899" s="233" customFormat="1" x14ac:dyDescent="0.2"/>
    <row r="900" s="233" customFormat="1" x14ac:dyDescent="0.2"/>
    <row r="901" s="233" customFormat="1" x14ac:dyDescent="0.2"/>
    <row r="902" s="233" customFormat="1" x14ac:dyDescent="0.2"/>
    <row r="903" s="233" customFormat="1" x14ac:dyDescent="0.2"/>
    <row r="904" s="233" customFormat="1" x14ac:dyDescent="0.2"/>
    <row r="905" s="233" customFormat="1" x14ac:dyDescent="0.2"/>
    <row r="906" s="233" customFormat="1" x14ac:dyDescent="0.2"/>
    <row r="907" s="233" customFormat="1" x14ac:dyDescent="0.2"/>
    <row r="908" s="233" customFormat="1" x14ac:dyDescent="0.2"/>
    <row r="909" s="233" customFormat="1" x14ac:dyDescent="0.2"/>
    <row r="910" s="233" customFormat="1" x14ac:dyDescent="0.2"/>
    <row r="911" s="233" customFormat="1" x14ac:dyDescent="0.2"/>
    <row r="912" s="233" customFormat="1" x14ac:dyDescent="0.2"/>
    <row r="913" s="233" customFormat="1" x14ac:dyDescent="0.2"/>
    <row r="914" s="233" customFormat="1" x14ac:dyDescent="0.2"/>
    <row r="915" s="233" customFormat="1" x14ac:dyDescent="0.2"/>
    <row r="916" s="233" customFormat="1" x14ac:dyDescent="0.2"/>
    <row r="917" s="233" customFormat="1" x14ac:dyDescent="0.2"/>
    <row r="918" s="233" customFormat="1" x14ac:dyDescent="0.2"/>
    <row r="919" s="233" customFormat="1" x14ac:dyDescent="0.2"/>
    <row r="920" s="233" customFormat="1" x14ac:dyDescent="0.2"/>
    <row r="921" s="233" customFormat="1" x14ac:dyDescent="0.2"/>
    <row r="922" s="233" customFormat="1" x14ac:dyDescent="0.2"/>
    <row r="923" s="233" customFormat="1" x14ac:dyDescent="0.2"/>
    <row r="924" s="233" customFormat="1" x14ac:dyDescent="0.2"/>
    <row r="925" s="233" customFormat="1" x14ac:dyDescent="0.2"/>
    <row r="926" s="233" customFormat="1" x14ac:dyDescent="0.2"/>
    <row r="927" s="233" customFormat="1" x14ac:dyDescent="0.2"/>
    <row r="928" s="233" customFormat="1" x14ac:dyDescent="0.2"/>
    <row r="929" s="233" customFormat="1" x14ac:dyDescent="0.2"/>
    <row r="930" s="233" customFormat="1" x14ac:dyDescent="0.2"/>
    <row r="931" s="233" customFormat="1" x14ac:dyDescent="0.2"/>
    <row r="932" s="233" customFormat="1" x14ac:dyDescent="0.2"/>
    <row r="933" s="233" customFormat="1" x14ac:dyDescent="0.2"/>
    <row r="934" s="233" customFormat="1" x14ac:dyDescent="0.2"/>
    <row r="935" s="233" customFormat="1" x14ac:dyDescent="0.2"/>
    <row r="936" s="233" customFormat="1" x14ac:dyDescent="0.2"/>
    <row r="937" s="233" customFormat="1" x14ac:dyDescent="0.2"/>
    <row r="938" s="233" customFormat="1" x14ac:dyDescent="0.2"/>
    <row r="939" s="233" customFormat="1" x14ac:dyDescent="0.2"/>
    <row r="940" s="233" customFormat="1" x14ac:dyDescent="0.2"/>
    <row r="941" s="233" customFormat="1" x14ac:dyDescent="0.2"/>
    <row r="942" s="233" customFormat="1" x14ac:dyDescent="0.2"/>
    <row r="943" s="233" customFormat="1" x14ac:dyDescent="0.2"/>
    <row r="944" s="233" customFormat="1" x14ac:dyDescent="0.2"/>
    <row r="945" s="233" customFormat="1" x14ac:dyDescent="0.2"/>
    <row r="946" s="233" customFormat="1" x14ac:dyDescent="0.2"/>
    <row r="947" s="233" customFormat="1" x14ac:dyDescent="0.2"/>
    <row r="948" s="233" customFormat="1" x14ac:dyDescent="0.2"/>
    <row r="949" s="233" customFormat="1" x14ac:dyDescent="0.2"/>
    <row r="950" s="233" customFormat="1" x14ac:dyDescent="0.2"/>
    <row r="951" s="233" customFormat="1" x14ac:dyDescent="0.2"/>
    <row r="952" s="233" customFormat="1" x14ac:dyDescent="0.2"/>
    <row r="953" s="233" customFormat="1" x14ac:dyDescent="0.2"/>
    <row r="954" s="233" customFormat="1" x14ac:dyDescent="0.2"/>
    <row r="955" s="233" customFormat="1" x14ac:dyDescent="0.2"/>
    <row r="956" s="233" customFormat="1" x14ac:dyDescent="0.2"/>
    <row r="957" s="233" customFormat="1" x14ac:dyDescent="0.2"/>
    <row r="958" s="233" customFormat="1" x14ac:dyDescent="0.2"/>
    <row r="959" s="233" customFormat="1" x14ac:dyDescent="0.2"/>
    <row r="960" s="233" customFormat="1" x14ac:dyDescent="0.2"/>
    <row r="961" s="233" customFormat="1" x14ac:dyDescent="0.2"/>
    <row r="962" s="233" customFormat="1" x14ac:dyDescent="0.2"/>
    <row r="963" s="233" customFormat="1" x14ac:dyDescent="0.2"/>
    <row r="964" s="233" customFormat="1" x14ac:dyDescent="0.2"/>
    <row r="965" s="233" customFormat="1" x14ac:dyDescent="0.2"/>
    <row r="966" s="233" customFormat="1" x14ac:dyDescent="0.2"/>
    <row r="967" s="233" customFormat="1" x14ac:dyDescent="0.2"/>
    <row r="968" s="233" customFormat="1" x14ac:dyDescent="0.2"/>
    <row r="969" s="233" customFormat="1" x14ac:dyDescent="0.2"/>
    <row r="970" s="233" customFormat="1" x14ac:dyDescent="0.2"/>
    <row r="971" s="233" customFormat="1" x14ac:dyDescent="0.2"/>
    <row r="972" s="233" customFormat="1" x14ac:dyDescent="0.2"/>
    <row r="973" s="233" customFormat="1" x14ac:dyDescent="0.2"/>
    <row r="974" s="233" customFormat="1" x14ac:dyDescent="0.2"/>
    <row r="975" s="233" customFormat="1" x14ac:dyDescent="0.2"/>
    <row r="976" s="233" customFormat="1" x14ac:dyDescent="0.2"/>
    <row r="977" s="233" customFormat="1" x14ac:dyDescent="0.2"/>
    <row r="978" s="233" customFormat="1" x14ac:dyDescent="0.2"/>
    <row r="979" s="233" customFormat="1" x14ac:dyDescent="0.2"/>
    <row r="980" s="233" customFormat="1" x14ac:dyDescent="0.2"/>
    <row r="981" s="233" customFormat="1" x14ac:dyDescent="0.2"/>
    <row r="982" s="233" customFormat="1" x14ac:dyDescent="0.2"/>
    <row r="983" s="233" customFormat="1" x14ac:dyDescent="0.2"/>
    <row r="984" s="233" customFormat="1" x14ac:dyDescent="0.2"/>
    <row r="985" s="233" customFormat="1" x14ac:dyDescent="0.2"/>
    <row r="986" s="233" customFormat="1" x14ac:dyDescent="0.2"/>
    <row r="987" s="233" customFormat="1" x14ac:dyDescent="0.2"/>
    <row r="988" s="233" customFormat="1" x14ac:dyDescent="0.2"/>
    <row r="989" s="233" customFormat="1" x14ac:dyDescent="0.2"/>
    <row r="990" s="233" customFormat="1" x14ac:dyDescent="0.2"/>
    <row r="991" s="233" customFormat="1" x14ac:dyDescent="0.2"/>
    <row r="992" s="233" customFormat="1" x14ac:dyDescent="0.2"/>
    <row r="993" s="233" customFormat="1" x14ac:dyDescent="0.2"/>
    <row r="994" s="233" customFormat="1" x14ac:dyDescent="0.2"/>
    <row r="995" s="233" customFormat="1" x14ac:dyDescent="0.2"/>
    <row r="996" s="233" customFormat="1" x14ac:dyDescent="0.2"/>
    <row r="997" s="233" customFormat="1" x14ac:dyDescent="0.2"/>
    <row r="998" s="233" customFormat="1" x14ac:dyDescent="0.2"/>
    <row r="999" s="233" customFormat="1" x14ac:dyDescent="0.2"/>
    <row r="1000" s="233" customFormat="1" x14ac:dyDescent="0.2"/>
    <row r="1001" s="233" customFormat="1" x14ac:dyDescent="0.2"/>
    <row r="1002" s="233" customFormat="1" x14ac:dyDescent="0.2"/>
    <row r="1003" s="233" customFormat="1" x14ac:dyDescent="0.2"/>
    <row r="1004" s="233" customFormat="1" x14ac:dyDescent="0.2"/>
    <row r="1005" s="233" customFormat="1" x14ac:dyDescent="0.2"/>
    <row r="1006" s="233" customFormat="1" x14ac:dyDescent="0.2"/>
    <row r="1007" s="233" customFormat="1" x14ac:dyDescent="0.2"/>
    <row r="1008" s="233" customFormat="1" x14ac:dyDescent="0.2"/>
    <row r="1009" s="233" customFormat="1" x14ac:dyDescent="0.2"/>
    <row r="1010" s="233" customFormat="1" x14ac:dyDescent="0.2"/>
    <row r="1011" s="233" customFormat="1" x14ac:dyDescent="0.2"/>
    <row r="1012" s="233" customFormat="1" x14ac:dyDescent="0.2"/>
    <row r="1013" s="233" customFormat="1" x14ac:dyDescent="0.2"/>
    <row r="1014" s="233" customFormat="1" x14ac:dyDescent="0.2"/>
    <row r="1015" s="233" customFormat="1" x14ac:dyDescent="0.2"/>
    <row r="1016" s="233" customFormat="1" x14ac:dyDescent="0.2"/>
    <row r="1017" s="233" customFormat="1" x14ac:dyDescent="0.2"/>
    <row r="1018" s="233" customFormat="1" x14ac:dyDescent="0.2"/>
    <row r="1019" s="233" customFormat="1" x14ac:dyDescent="0.2"/>
    <row r="1020" s="233" customFormat="1" x14ac:dyDescent="0.2"/>
    <row r="1021" s="233" customFormat="1" x14ac:dyDescent="0.2"/>
    <row r="1022" s="233" customFormat="1" x14ac:dyDescent="0.2"/>
    <row r="1023" s="233" customFormat="1" x14ac:dyDescent="0.2"/>
    <row r="1024" s="233" customFormat="1" x14ac:dyDescent="0.2"/>
    <row r="1025" s="233" customFormat="1" x14ac:dyDescent="0.2"/>
    <row r="1026" s="233" customFormat="1" x14ac:dyDescent="0.2"/>
    <row r="1027" s="233" customFormat="1" x14ac:dyDescent="0.2"/>
    <row r="1028" s="233" customFormat="1" x14ac:dyDescent="0.2"/>
    <row r="1029" s="233" customFormat="1" x14ac:dyDescent="0.2"/>
    <row r="1030" s="233" customFormat="1" x14ac:dyDescent="0.2"/>
    <row r="1031" s="233" customFormat="1" x14ac:dyDescent="0.2"/>
    <row r="1032" s="233" customFormat="1" x14ac:dyDescent="0.2"/>
    <row r="1033" s="233" customFormat="1" x14ac:dyDescent="0.2"/>
    <row r="1034" s="233" customFormat="1" x14ac:dyDescent="0.2"/>
    <row r="1035" s="233" customFormat="1" x14ac:dyDescent="0.2"/>
    <row r="1036" s="233" customFormat="1" x14ac:dyDescent="0.2"/>
    <row r="1037" s="233" customFormat="1" x14ac:dyDescent="0.2"/>
    <row r="1038" s="233" customFormat="1" x14ac:dyDescent="0.2"/>
    <row r="1039" s="233" customFormat="1" x14ac:dyDescent="0.2"/>
    <row r="1040" s="233" customFormat="1" x14ac:dyDescent="0.2"/>
    <row r="1041" s="233" customFormat="1" x14ac:dyDescent="0.2"/>
    <row r="1042" s="233" customFormat="1" x14ac:dyDescent="0.2"/>
    <row r="1043" s="233" customFormat="1" x14ac:dyDescent="0.2"/>
    <row r="1044" s="233" customFormat="1" x14ac:dyDescent="0.2"/>
    <row r="1045" s="233" customFormat="1" x14ac:dyDescent="0.2"/>
    <row r="1046" s="233" customFormat="1" x14ac:dyDescent="0.2"/>
    <row r="1047" s="233" customFormat="1" x14ac:dyDescent="0.2"/>
    <row r="1048" s="233" customFormat="1" x14ac:dyDescent="0.2"/>
    <row r="1049" s="233" customFormat="1" x14ac:dyDescent="0.2"/>
    <row r="1050" s="233" customFormat="1" x14ac:dyDescent="0.2"/>
    <row r="1051" s="233" customFormat="1" x14ac:dyDescent="0.2"/>
    <row r="1052" s="233" customFormat="1" x14ac:dyDescent="0.2"/>
    <row r="1053" s="233" customFormat="1" x14ac:dyDescent="0.2"/>
    <row r="1054" s="233" customFormat="1" x14ac:dyDescent="0.2"/>
    <row r="1055" s="233" customFormat="1" x14ac:dyDescent="0.2"/>
    <row r="1056" s="233" customFormat="1" x14ac:dyDescent="0.2"/>
    <row r="1057" s="233" customFormat="1" x14ac:dyDescent="0.2"/>
    <row r="1058" s="233" customFormat="1" x14ac:dyDescent="0.2"/>
    <row r="1059" s="233" customFormat="1" x14ac:dyDescent="0.2"/>
    <row r="1060" s="233" customFormat="1" x14ac:dyDescent="0.2"/>
    <row r="1061" s="233" customFormat="1" x14ac:dyDescent="0.2"/>
    <row r="1062" s="233" customFormat="1" x14ac:dyDescent="0.2"/>
    <row r="1063" s="233" customFormat="1" x14ac:dyDescent="0.2"/>
    <row r="1064" s="233" customFormat="1" x14ac:dyDescent="0.2"/>
    <row r="1065" s="233" customFormat="1" x14ac:dyDescent="0.2"/>
    <row r="1066" s="233" customFormat="1" x14ac:dyDescent="0.2"/>
    <row r="1067" s="233" customFormat="1" x14ac:dyDescent="0.2"/>
    <row r="1068" s="233" customFormat="1" x14ac:dyDescent="0.2"/>
    <row r="1069" s="233" customFormat="1" x14ac:dyDescent="0.2"/>
    <row r="1070" s="233" customFormat="1" x14ac:dyDescent="0.2"/>
    <row r="1071" s="233" customFormat="1" x14ac:dyDescent="0.2"/>
    <row r="1072" s="233" customFormat="1" x14ac:dyDescent="0.2"/>
    <row r="1073" s="233" customFormat="1" x14ac:dyDescent="0.2"/>
    <row r="1074" s="233" customFormat="1" x14ac:dyDescent="0.2"/>
    <row r="1075" s="233" customFormat="1" x14ac:dyDescent="0.2"/>
    <row r="1076" s="233" customFormat="1" x14ac:dyDescent="0.2"/>
    <row r="1077" s="233" customFormat="1" x14ac:dyDescent="0.2"/>
    <row r="1078" s="233" customFormat="1" x14ac:dyDescent="0.2"/>
    <row r="1079" s="233" customFormat="1" x14ac:dyDescent="0.2"/>
    <row r="1080" s="233" customFormat="1" x14ac:dyDescent="0.2"/>
    <row r="1081" s="233" customFormat="1" x14ac:dyDescent="0.2"/>
    <row r="1082" s="233" customFormat="1" x14ac:dyDescent="0.2"/>
    <row r="1083" s="233" customFormat="1" x14ac:dyDescent="0.2"/>
    <row r="1084" s="233" customFormat="1" x14ac:dyDescent="0.2"/>
    <row r="1085" s="233" customFormat="1" x14ac:dyDescent="0.2"/>
    <row r="1086" s="233" customFormat="1" x14ac:dyDescent="0.2"/>
    <row r="1087" s="233" customFormat="1" x14ac:dyDescent="0.2"/>
    <row r="1088" s="233" customFormat="1" x14ac:dyDescent="0.2"/>
    <row r="1089" s="233" customFormat="1" x14ac:dyDescent="0.2"/>
    <row r="1090" s="233" customFormat="1" x14ac:dyDescent="0.2"/>
    <row r="1091" s="233" customFormat="1" x14ac:dyDescent="0.2"/>
    <row r="1092" s="233" customFormat="1" x14ac:dyDescent="0.2"/>
    <row r="1093" s="233" customFormat="1" x14ac:dyDescent="0.2"/>
    <row r="1094" s="233" customFormat="1" x14ac:dyDescent="0.2"/>
    <row r="1095" s="233" customFormat="1" x14ac:dyDescent="0.2"/>
    <row r="1096" s="233" customFormat="1" x14ac:dyDescent="0.2"/>
    <row r="1097" s="233" customFormat="1" x14ac:dyDescent="0.2"/>
    <row r="1098" s="233" customFormat="1" x14ac:dyDescent="0.2"/>
    <row r="1099" s="233" customFormat="1" x14ac:dyDescent="0.2"/>
    <row r="1100" s="233" customFormat="1" x14ac:dyDescent="0.2"/>
    <row r="1101" s="233" customFormat="1" x14ac:dyDescent="0.2"/>
    <row r="1102" s="233" customFormat="1" x14ac:dyDescent="0.2"/>
    <row r="1103" s="233" customFormat="1" x14ac:dyDescent="0.2"/>
    <row r="1104" s="233" customFormat="1" x14ac:dyDescent="0.2"/>
    <row r="1105" s="233" customFormat="1" x14ac:dyDescent="0.2"/>
    <row r="1106" s="233" customFormat="1" x14ac:dyDescent="0.2"/>
    <row r="1107" s="233" customFormat="1" x14ac:dyDescent="0.2"/>
    <row r="1108" s="233" customFormat="1" x14ac:dyDescent="0.2"/>
    <row r="1109" s="233" customFormat="1" x14ac:dyDescent="0.2"/>
    <row r="1110" s="233" customFormat="1" x14ac:dyDescent="0.2"/>
    <row r="1111" s="233" customFormat="1" x14ac:dyDescent="0.2"/>
    <row r="1112" s="233" customFormat="1" x14ac:dyDescent="0.2"/>
    <row r="1113" s="233" customFormat="1" x14ac:dyDescent="0.2"/>
    <row r="1114" s="233" customFormat="1" x14ac:dyDescent="0.2"/>
    <row r="1115" s="233" customFormat="1" x14ac:dyDescent="0.2"/>
    <row r="1116" s="233" customFormat="1" x14ac:dyDescent="0.2"/>
  </sheetData>
  <sheetProtection algorithmName="SHA-512" hashValue="mdXjMSoQYHdBOegMIR0Wghn3hDoIM0r1UrbGR71KEzbeyr2x4AC6uvExP0To8JPeImbKzJb2HrPYyEhcIF0V2g==" saltValue="dnI/jGvzFKpSph5wAOd1Vg==" spinCount="100000" sheet="1" formatRows="0"/>
  <protectedRanges>
    <protectedRange algorithmName="SHA-512" hashValue="tnG9kBV98ZsglmLXeZb9r75oS/pt+h/a0VlxaBAUdWTgcYkqUv+ZR/BIaqD/9EEFTM6Wx3uskL8wShLLikrz9Q==" saltValue="o4m6VpQKfNPqA8Z1RPQmYw==" spinCount="100000" sqref="N401:W415" name="Bereik12"/>
    <protectedRange algorithmName="SHA-512" hashValue="Xqyx8Vb6EhgX7K7QB0ERzSkVp16ShaqssAh/oy43CYwt3bwpmmXvds7FEx/TiADh8FwL4Ye/1EWOWvQW8wRYpQ==" saltValue="f+61GbXIK4j8FWQgczh0jA==" spinCount="100000" sqref="A303:W314" name="Bereik8"/>
    <protectedRange algorithmName="SHA-512" hashValue="rLNJYO6AhsgaG++9+I+iPHVelJbZeHF2KhjfYwTeuqBEUJFTA0ECxunWEEITDw2CRJqh6j1aiVdXNUemGQB8+g==" saltValue="U+xtZuNDHI8fpE+bqwVh2g==" spinCount="100000" sqref="A22:U22 A23:D235 F23:H235 I23:I234 E23:E277 J23:U217 J218:M235 N218:U274 N275:P275 T275:U275 Q275:S276 Q277:R277" name="Bereik4"/>
    <protectedRange algorithmName="SHA-512" hashValue="kcSyvrX8S096eF+R519oG+IwmmqPTJwsBZHN3lpzHdKGhwaLOYJLXO1mmlg99wWOWYQLHgTfIHrfrracNi2IxA==" saltValue="nfYj0iTxJDUp5NEOcS6I5g==" spinCount="100000" sqref="E11:F13" name="Bereik2"/>
    <protectedRange algorithmName="SHA-512" hashValue="tGPDRSn6RdlypkSgUzrLKqGOjaUUUuTrkr7cHK2dPk0Ok1I0vzaYr5YCscSH8IJzakhxJ3QXaPqZSkSSgtsOCw==" saltValue="451UV9vIlhbHWNrWV7eFDg==" spinCount="100000" sqref="C4:W8" name="Bereik1"/>
    <protectedRange algorithmName="SHA-512" hashValue="kzENZiAFIuXx2OPiWLwlOQTYX6VWCudIP8JUtm9CNyse0X1tri9cuUSFExHiZBT94lIGEMKfft72fiWeXsvMlw==" saltValue="FW/LrjSUvsQaXTsQXsCICw==" spinCount="100000" sqref="F17:M17" name="Bereik3"/>
    <protectedRange sqref="F299" name="Bereik7"/>
    <protectedRange algorithmName="SHA-512" hashValue="r6sxz7ouL8TdnSi08fMLZIY4gmuUBJrQKrRlRVFfnVqapzFz1Wx0laK6yvA4kDVvNsXwjknUbIlsLePy6oPgZw==" saltValue="i7E0k5t3fGQZGQu9qUrhqQ==" spinCount="100000" sqref="A317:G396" name="Bereik9"/>
    <protectedRange algorithmName="SHA-512" hashValue="Yt7ODuNo3texVU6aqI61kCNF6s/E/XSqfLm0hkYadRS2HBrnHENPbzELPzIwFrmXVYgHCGn9E8zrkRqvVGl9mA==" saltValue="aBhPoX/xGbqcASvtP2bZhQ==" spinCount="100000" sqref="A402:F414" name="Bereik11"/>
    <protectedRange sqref="C449:XFD459 A433:XFD448 A460:XFD464 A417:W417" name="Bereik10"/>
    <protectedRange sqref="A449:B459" name="Bereik10_1"/>
  </protectedRanges>
  <mergeCells count="400">
    <mergeCell ref="A435:F435"/>
    <mergeCell ref="A413:B413"/>
    <mergeCell ref="A414:B414"/>
    <mergeCell ref="C415:D415"/>
    <mergeCell ref="A416:W416"/>
    <mergeCell ref="A419:W419"/>
    <mergeCell ref="A407:B407"/>
    <mergeCell ref="A408:B408"/>
    <mergeCell ref="A409:B409"/>
    <mergeCell ref="A410:B410"/>
    <mergeCell ref="A411:B411"/>
    <mergeCell ref="A412:B412"/>
    <mergeCell ref="A398:W398"/>
    <mergeCell ref="A400:G400"/>
    <mergeCell ref="N400:W400"/>
    <mergeCell ref="A401:B401"/>
    <mergeCell ref="N401:W415"/>
    <mergeCell ref="A402:B402"/>
    <mergeCell ref="A403:B403"/>
    <mergeCell ref="A404:B404"/>
    <mergeCell ref="A405:B405"/>
    <mergeCell ref="A406:B406"/>
    <mergeCell ref="C392:D392"/>
    <mergeCell ref="C393:D393"/>
    <mergeCell ref="C394:D394"/>
    <mergeCell ref="C395:D395"/>
    <mergeCell ref="C396:D396"/>
    <mergeCell ref="C397:D397"/>
    <mergeCell ref="C386:D386"/>
    <mergeCell ref="C387:D387"/>
    <mergeCell ref="C388:D388"/>
    <mergeCell ref="C389:D389"/>
    <mergeCell ref="C390:D390"/>
    <mergeCell ref="C391:D391"/>
    <mergeCell ref="C380:D380"/>
    <mergeCell ref="C381:D381"/>
    <mergeCell ref="C382:D382"/>
    <mergeCell ref="C383:D383"/>
    <mergeCell ref="C384:D384"/>
    <mergeCell ref="C385:D385"/>
    <mergeCell ref="C374:D374"/>
    <mergeCell ref="C375:D375"/>
    <mergeCell ref="C376:D376"/>
    <mergeCell ref="C377:D377"/>
    <mergeCell ref="C378:D378"/>
    <mergeCell ref="C379:D379"/>
    <mergeCell ref="C368:D368"/>
    <mergeCell ref="C369:D369"/>
    <mergeCell ref="C370:D370"/>
    <mergeCell ref="C371:D371"/>
    <mergeCell ref="C372:D372"/>
    <mergeCell ref="C373:D373"/>
    <mergeCell ref="C362:D362"/>
    <mergeCell ref="C363:D363"/>
    <mergeCell ref="C364:D364"/>
    <mergeCell ref="C365:D365"/>
    <mergeCell ref="C366:D366"/>
    <mergeCell ref="C367:D367"/>
    <mergeCell ref="C358:D358"/>
    <mergeCell ref="C359:D359"/>
    <mergeCell ref="C360:D360"/>
    <mergeCell ref="C361:D361"/>
    <mergeCell ref="C350:D350"/>
    <mergeCell ref="C351:D351"/>
    <mergeCell ref="C352:D352"/>
    <mergeCell ref="C353:D353"/>
    <mergeCell ref="C354:D354"/>
    <mergeCell ref="C355:D355"/>
    <mergeCell ref="C349:D349"/>
    <mergeCell ref="C338:D338"/>
    <mergeCell ref="C339:D339"/>
    <mergeCell ref="C340:D340"/>
    <mergeCell ref="C341:D341"/>
    <mergeCell ref="C342:D342"/>
    <mergeCell ref="C343:D343"/>
    <mergeCell ref="C356:D356"/>
    <mergeCell ref="C357:D357"/>
    <mergeCell ref="C328:D328"/>
    <mergeCell ref="C329:D329"/>
    <mergeCell ref="C330:D330"/>
    <mergeCell ref="C331:D331"/>
    <mergeCell ref="C344:D344"/>
    <mergeCell ref="C345:D345"/>
    <mergeCell ref="C346:D346"/>
    <mergeCell ref="C347:D347"/>
    <mergeCell ref="C348:D348"/>
    <mergeCell ref="C320:D320"/>
    <mergeCell ref="C321:D321"/>
    <mergeCell ref="C322:D322"/>
    <mergeCell ref="C323:D323"/>
    <mergeCell ref="C324:D324"/>
    <mergeCell ref="C325:D325"/>
    <mergeCell ref="A300:F300"/>
    <mergeCell ref="A302:W302"/>
    <mergeCell ref="A303:W313"/>
    <mergeCell ref="A315:G315"/>
    <mergeCell ref="N315:W315"/>
    <mergeCell ref="C316:D316"/>
    <mergeCell ref="N316:W397"/>
    <mergeCell ref="C317:D317"/>
    <mergeCell ref="C318:D318"/>
    <mergeCell ref="C319:D319"/>
    <mergeCell ref="C332:D332"/>
    <mergeCell ref="C333:D333"/>
    <mergeCell ref="C334:D334"/>
    <mergeCell ref="C335:D335"/>
    <mergeCell ref="C336:D336"/>
    <mergeCell ref="C337:D337"/>
    <mergeCell ref="C326:D326"/>
    <mergeCell ref="C327:D327"/>
    <mergeCell ref="A279:W279"/>
    <mergeCell ref="A281:W281"/>
    <mergeCell ref="A282:W290"/>
    <mergeCell ref="A292:F292"/>
    <mergeCell ref="A295:F295"/>
    <mergeCell ref="A297:F297"/>
    <mergeCell ref="A273:D273"/>
    <mergeCell ref="A274:D274"/>
    <mergeCell ref="A275:D275"/>
    <mergeCell ref="A276:D276"/>
    <mergeCell ref="A277:D277"/>
    <mergeCell ref="A278:I278"/>
    <mergeCell ref="A267:D267"/>
    <mergeCell ref="A268:D268"/>
    <mergeCell ref="A269:D269"/>
    <mergeCell ref="A270:D270"/>
    <mergeCell ref="A271:D271"/>
    <mergeCell ref="A272:D272"/>
    <mergeCell ref="A261:D261"/>
    <mergeCell ref="A262:D262"/>
    <mergeCell ref="A263:D263"/>
    <mergeCell ref="A264:D264"/>
    <mergeCell ref="A265:D265"/>
    <mergeCell ref="A266:D266"/>
    <mergeCell ref="A255:D255"/>
    <mergeCell ref="A256:D256"/>
    <mergeCell ref="A257:D257"/>
    <mergeCell ref="A258:D258"/>
    <mergeCell ref="A259:D259"/>
    <mergeCell ref="A260:D260"/>
    <mergeCell ref="A249:D249"/>
    <mergeCell ref="A250:D250"/>
    <mergeCell ref="A251:D251"/>
    <mergeCell ref="A252:D252"/>
    <mergeCell ref="A253:D253"/>
    <mergeCell ref="A254:D254"/>
    <mergeCell ref="A243:D243"/>
    <mergeCell ref="A244:D244"/>
    <mergeCell ref="A245:D245"/>
    <mergeCell ref="A246:D246"/>
    <mergeCell ref="A247:D247"/>
    <mergeCell ref="A248:D248"/>
    <mergeCell ref="A237:D237"/>
    <mergeCell ref="A238:D238"/>
    <mergeCell ref="A239:D239"/>
    <mergeCell ref="A240:D240"/>
    <mergeCell ref="A241:D241"/>
    <mergeCell ref="A242:D242"/>
    <mergeCell ref="A231:D231"/>
    <mergeCell ref="A232:D232"/>
    <mergeCell ref="A233:D233"/>
    <mergeCell ref="A234:D234"/>
    <mergeCell ref="A235:D235"/>
    <mergeCell ref="A236:D236"/>
    <mergeCell ref="A225:D225"/>
    <mergeCell ref="A226:D226"/>
    <mergeCell ref="A227:D227"/>
    <mergeCell ref="A228:D228"/>
    <mergeCell ref="A229:D229"/>
    <mergeCell ref="A230:D230"/>
    <mergeCell ref="A219:D219"/>
    <mergeCell ref="A220:D220"/>
    <mergeCell ref="A221:D221"/>
    <mergeCell ref="A222:D222"/>
    <mergeCell ref="A223:D223"/>
    <mergeCell ref="A224:D224"/>
    <mergeCell ref="A213:D213"/>
    <mergeCell ref="A214:D214"/>
    <mergeCell ref="A215:D215"/>
    <mergeCell ref="A216:D216"/>
    <mergeCell ref="A217:D217"/>
    <mergeCell ref="A218:D218"/>
    <mergeCell ref="A207:D207"/>
    <mergeCell ref="A208:D208"/>
    <mergeCell ref="A209:D209"/>
    <mergeCell ref="A210:D210"/>
    <mergeCell ref="A211:D211"/>
    <mergeCell ref="A212:D212"/>
    <mergeCell ref="A201:D201"/>
    <mergeCell ref="A202:D202"/>
    <mergeCell ref="A203:D203"/>
    <mergeCell ref="A204:D204"/>
    <mergeCell ref="A205:D205"/>
    <mergeCell ref="A206:D206"/>
    <mergeCell ref="A195:D195"/>
    <mergeCell ref="A196:D196"/>
    <mergeCell ref="A197:D197"/>
    <mergeCell ref="A198:D198"/>
    <mergeCell ref="A199:D199"/>
    <mergeCell ref="A200:D200"/>
    <mergeCell ref="A189:D189"/>
    <mergeCell ref="A190:D190"/>
    <mergeCell ref="A191:D191"/>
    <mergeCell ref="A192:D192"/>
    <mergeCell ref="A193:D193"/>
    <mergeCell ref="A194:D194"/>
    <mergeCell ref="A183:D183"/>
    <mergeCell ref="A184:D184"/>
    <mergeCell ref="A185:D185"/>
    <mergeCell ref="A186:D186"/>
    <mergeCell ref="A187:D187"/>
    <mergeCell ref="A188:D188"/>
    <mergeCell ref="A177:D177"/>
    <mergeCell ref="A178:D178"/>
    <mergeCell ref="A179:D179"/>
    <mergeCell ref="A180:D180"/>
    <mergeCell ref="A181:D181"/>
    <mergeCell ref="A182:D182"/>
    <mergeCell ref="A171:D171"/>
    <mergeCell ref="A172:D172"/>
    <mergeCell ref="A173:D173"/>
    <mergeCell ref="A174:D174"/>
    <mergeCell ref="A175:D175"/>
    <mergeCell ref="A176:D176"/>
    <mergeCell ref="A165:D165"/>
    <mergeCell ref="A166:D166"/>
    <mergeCell ref="A167:D167"/>
    <mergeCell ref="A168:D168"/>
    <mergeCell ref="A169:D169"/>
    <mergeCell ref="A170:D170"/>
    <mergeCell ref="A159:D159"/>
    <mergeCell ref="A160:D160"/>
    <mergeCell ref="A161:D161"/>
    <mergeCell ref="A162:D162"/>
    <mergeCell ref="A163:D163"/>
    <mergeCell ref="A164:D164"/>
    <mergeCell ref="A153:D153"/>
    <mergeCell ref="A154:D154"/>
    <mergeCell ref="A155:D155"/>
    <mergeCell ref="A156:D156"/>
    <mergeCell ref="A157:D157"/>
    <mergeCell ref="A158:D158"/>
    <mergeCell ref="A147:D147"/>
    <mergeCell ref="A148:D148"/>
    <mergeCell ref="A149:D149"/>
    <mergeCell ref="A150:D150"/>
    <mergeCell ref="A151:D151"/>
    <mergeCell ref="A152:D152"/>
    <mergeCell ref="A141:D141"/>
    <mergeCell ref="A142:D142"/>
    <mergeCell ref="A143:D143"/>
    <mergeCell ref="A144:D144"/>
    <mergeCell ref="A145:D145"/>
    <mergeCell ref="A146:D146"/>
    <mergeCell ref="A135:D135"/>
    <mergeCell ref="A136:D136"/>
    <mergeCell ref="A137:D137"/>
    <mergeCell ref="A138:D138"/>
    <mergeCell ref="A139:D139"/>
    <mergeCell ref="A140:D140"/>
    <mergeCell ref="A129:D129"/>
    <mergeCell ref="A130:D130"/>
    <mergeCell ref="A131:D131"/>
    <mergeCell ref="A132:D132"/>
    <mergeCell ref="A133:D133"/>
    <mergeCell ref="A134:D134"/>
    <mergeCell ref="A123:D123"/>
    <mergeCell ref="A124:D124"/>
    <mergeCell ref="A125:D125"/>
    <mergeCell ref="A126:D126"/>
    <mergeCell ref="A127:D127"/>
    <mergeCell ref="A128:D128"/>
    <mergeCell ref="A117:D117"/>
    <mergeCell ref="A118:D118"/>
    <mergeCell ref="A119:D119"/>
    <mergeCell ref="A120:D120"/>
    <mergeCell ref="A121:D121"/>
    <mergeCell ref="A122:D122"/>
    <mergeCell ref="A111:D111"/>
    <mergeCell ref="A112:D112"/>
    <mergeCell ref="A113:D113"/>
    <mergeCell ref="A114:D114"/>
    <mergeCell ref="A115:D115"/>
    <mergeCell ref="A116:D116"/>
    <mergeCell ref="A105:D105"/>
    <mergeCell ref="A106:D106"/>
    <mergeCell ref="A107:D107"/>
    <mergeCell ref="A108:D108"/>
    <mergeCell ref="A109:D109"/>
    <mergeCell ref="A110:D110"/>
    <mergeCell ref="A99:D99"/>
    <mergeCell ref="A100:D100"/>
    <mergeCell ref="A101:D101"/>
    <mergeCell ref="A102:D102"/>
    <mergeCell ref="A103:D103"/>
    <mergeCell ref="A104:D104"/>
    <mergeCell ref="A93:D93"/>
    <mergeCell ref="A94:D94"/>
    <mergeCell ref="A95:D95"/>
    <mergeCell ref="A96:D96"/>
    <mergeCell ref="A97:D97"/>
    <mergeCell ref="A98:D98"/>
    <mergeCell ref="A87:D87"/>
    <mergeCell ref="A88:D88"/>
    <mergeCell ref="A89:D89"/>
    <mergeCell ref="A90:D90"/>
    <mergeCell ref="A91:D91"/>
    <mergeCell ref="A92:D92"/>
    <mergeCell ref="A81:D81"/>
    <mergeCell ref="A82:D82"/>
    <mergeCell ref="A83:D83"/>
    <mergeCell ref="A84:D84"/>
    <mergeCell ref="A85:D85"/>
    <mergeCell ref="A86:D86"/>
    <mergeCell ref="A75:D75"/>
    <mergeCell ref="A76:D76"/>
    <mergeCell ref="A77:D77"/>
    <mergeCell ref="A78:D78"/>
    <mergeCell ref="A79:D79"/>
    <mergeCell ref="A80:D80"/>
    <mergeCell ref="A69:D69"/>
    <mergeCell ref="A70:D70"/>
    <mergeCell ref="A71:D71"/>
    <mergeCell ref="A72:D72"/>
    <mergeCell ref="A73:D73"/>
    <mergeCell ref="A74:D74"/>
    <mergeCell ref="A63:D63"/>
    <mergeCell ref="A64:D64"/>
    <mergeCell ref="A65:D65"/>
    <mergeCell ref="A66:D66"/>
    <mergeCell ref="A67:D67"/>
    <mergeCell ref="A68:D68"/>
    <mergeCell ref="A57:D57"/>
    <mergeCell ref="A58:D58"/>
    <mergeCell ref="A59:D59"/>
    <mergeCell ref="A60:D60"/>
    <mergeCell ref="A61:D61"/>
    <mergeCell ref="A62:D62"/>
    <mergeCell ref="A51:D51"/>
    <mergeCell ref="A52:D52"/>
    <mergeCell ref="A53:D53"/>
    <mergeCell ref="A54:D54"/>
    <mergeCell ref="A55:D55"/>
    <mergeCell ref="A56:D56"/>
    <mergeCell ref="A45:D45"/>
    <mergeCell ref="A46:D46"/>
    <mergeCell ref="A47:D47"/>
    <mergeCell ref="A48:D48"/>
    <mergeCell ref="A49:D49"/>
    <mergeCell ref="A50:D50"/>
    <mergeCell ref="A41:D41"/>
    <mergeCell ref="A42:D42"/>
    <mergeCell ref="A43:D43"/>
    <mergeCell ref="A44:D44"/>
    <mergeCell ref="A35:D35"/>
    <mergeCell ref="A36:D36"/>
    <mergeCell ref="A37:D37"/>
    <mergeCell ref="A38:D38"/>
    <mergeCell ref="A39:D39"/>
    <mergeCell ref="A1:W1"/>
    <mergeCell ref="A3:W3"/>
    <mergeCell ref="A4:B4"/>
    <mergeCell ref="C4:W4"/>
    <mergeCell ref="A5:B5"/>
    <mergeCell ref="C5:W5"/>
    <mergeCell ref="A15:W15"/>
    <mergeCell ref="A17:E17"/>
    <mergeCell ref="A19:E19"/>
    <mergeCell ref="A10:W10"/>
    <mergeCell ref="A11:D11"/>
    <mergeCell ref="E11:F11"/>
    <mergeCell ref="G11:W13"/>
    <mergeCell ref="A12:D12"/>
    <mergeCell ref="E12:F12"/>
    <mergeCell ref="A13:D13"/>
    <mergeCell ref="E13:F13"/>
    <mergeCell ref="B462:W462"/>
    <mergeCell ref="A34:D34"/>
    <mergeCell ref="A33:D33"/>
    <mergeCell ref="A32:D32"/>
    <mergeCell ref="A31:D31"/>
    <mergeCell ref="A30:D30"/>
    <mergeCell ref="C6:W6"/>
    <mergeCell ref="A7:B7"/>
    <mergeCell ref="C7:W7"/>
    <mergeCell ref="A8:B8"/>
    <mergeCell ref="C8:W8"/>
    <mergeCell ref="A20:E20"/>
    <mergeCell ref="F20:M20"/>
    <mergeCell ref="N20:V20"/>
    <mergeCell ref="A27:D27"/>
    <mergeCell ref="A28:D28"/>
    <mergeCell ref="A29:D29"/>
    <mergeCell ref="A21:D21"/>
    <mergeCell ref="A22:D22"/>
    <mergeCell ref="A23:D23"/>
    <mergeCell ref="A24:D24"/>
    <mergeCell ref="A25:D25"/>
    <mergeCell ref="A26:D26"/>
    <mergeCell ref="A40:D40"/>
  </mergeCells>
  <conditionalFormatting sqref="F299">
    <cfRule type="cellIs" dxfId="7" priority="2" stopIfTrue="1" operator="equal">
      <formula>0</formula>
    </cfRule>
    <cfRule type="expression" dxfId="6" priority="4">
      <formula>$F$299&gt;$E$299</formula>
    </cfRule>
  </conditionalFormatting>
  <conditionalFormatting sqref="F16:M16">
    <cfRule type="expression" dxfId="5" priority="5">
      <formula>F$17&lt;&gt;1596</formula>
    </cfRule>
  </conditionalFormatting>
  <conditionalFormatting sqref="F22:M234 F235:H236 J235:M236 F237:M277">
    <cfRule type="expression" dxfId="4" priority="6">
      <formula>OR(ISBLANK(F$17),$E22="o")</formula>
    </cfRule>
  </conditionalFormatting>
  <conditionalFormatting sqref="G415">
    <cfRule type="expression" dxfId="3" priority="3">
      <formula>"&lt;0,1*$M$183"</formula>
    </cfRule>
  </conditionalFormatting>
  <conditionalFormatting sqref="I235">
    <cfRule type="expression" dxfId="2" priority="8">
      <formula>OR(ISBLANK(I$17),$E236="o")</formula>
    </cfRule>
  </conditionalFormatting>
  <conditionalFormatting sqref="N22:U277">
    <cfRule type="expression" dxfId="1" priority="7" stopIfTrue="1">
      <formula>OR($E22="f",$E22="?")</formula>
    </cfRule>
  </conditionalFormatting>
  <conditionalFormatting sqref="V278">
    <cfRule type="expression" dxfId="0" priority="1">
      <formula>$V$278&gt;$E$13</formula>
    </cfRule>
  </conditionalFormatting>
  <dataValidations count="12">
    <dataValidation type="custom" showInputMessage="1" showErrorMessage="1" error="Gelieve eerst de code in te vullen.  Wanneer code o (onbezoldigd) ingevuld wordt mogen geen brutolonen opgegeven worden." sqref="F983257:R983307 F917721:R917771 F852185:R852235 F786649:R786699 F721113:R721163 F655577:R655627 F590041:R590091 F524505:R524555 F458969:R459019 F393433:R393483 F327897:R327947 F262361:R262411 F196825:R196875 F131289:R131339 F65753:R65803 IM22:IR267 WUY22:WVD267 WLC22:WLH267 WBG22:WBL267 VRK22:VRP267 VHO22:VHT267 UXS22:UXX267 UNW22:UOB267 UEA22:UEF267 TUE22:TUJ267 TKI22:TKN267 TAM22:TAR267 SQQ22:SQV267 SGU22:SGZ267 RWY22:RXD267 RNC22:RNH267 RDG22:RDL267 QTK22:QTP267 QJO22:QJT267 PZS22:PZX267 PPW22:PQB267 PGA22:PGF267 OWE22:OWJ267 OMI22:OMN267 OCM22:OCR267 NSQ22:NSV267 NIU22:NIZ267 MYY22:MZD267 MPC22:MPH267 MFG22:MFL267 LVK22:LVP267 LLO22:LLT267 LBS22:LBX267 KRW22:KSB267 KIA22:KIF267 JYE22:JYJ267 JOI22:JON267 JEM22:JER267 IUQ22:IUV267 IKU22:IKZ267 IAY22:IBD267 HRC22:HRH267 HHG22:HHL267 GXK22:GXP267 GNO22:GNT267 GDS22:GDX267 FTW22:FUB267 FKA22:FKF267 FAE22:FAJ267 EQI22:EQN267 EGM22:EGR267 DWQ22:DWV267 DMU22:DMZ267 DCY22:DDD267 CTC22:CTH267 CJG22:CJL267 BZK22:BZP267 BPO22:BPT267 BFS22:BFX267 AVW22:AWB267 AMA22:AMF267 ACE22:ACJ267 SI22:SN267" xr:uid="{308478A2-D2F0-4D1B-A5FE-3EEB104BC20F}">
      <formula1>IF($E22="o",F22="",IF($E22="",F22="",F22&gt;0))</formula1>
    </dataValidation>
    <dataValidation allowBlank="1" showInputMessage="1" showErrorMessage="1" promptTitle="Grote kost" prompt="Gelieve hiernaast het toelichtingsveld te lezen alvorens deze rubriek in te vullen." sqref="G65876 IW65898 SS65898 ACO65898 AMK65898 AWG65898 BGC65898 BPY65898 BZU65898 CJQ65898 CTM65898 DDI65898 DNE65898 DXA65898 EGW65898 EQS65898 FAO65898 FKK65898 FUG65898 GEC65898 GNY65898 GXU65898 HHQ65898 HRM65898 IBI65898 ILE65898 IVA65898 JEW65898 JOS65898 JYO65898 KIK65898 KSG65898 LCC65898 LLY65898 LVU65898 MFQ65898 MPM65898 MZI65898 NJE65898 NTA65898 OCW65898 OMS65898 OWO65898 PGK65898 PQG65898 QAC65898 QJY65898 QTU65898 RDQ65898 RNM65898 RXI65898 SHE65898 SRA65898 TAW65898 TKS65898 TUO65898 UEK65898 UOG65898 UYC65898 VHY65898 VRU65898 WBQ65898 WLM65898 WVI65898 G131412 IW131434 SS131434 ACO131434 AMK131434 AWG131434 BGC131434 BPY131434 BZU131434 CJQ131434 CTM131434 DDI131434 DNE131434 DXA131434 EGW131434 EQS131434 FAO131434 FKK131434 FUG131434 GEC131434 GNY131434 GXU131434 HHQ131434 HRM131434 IBI131434 ILE131434 IVA131434 JEW131434 JOS131434 JYO131434 KIK131434 KSG131434 LCC131434 LLY131434 LVU131434 MFQ131434 MPM131434 MZI131434 NJE131434 NTA131434 OCW131434 OMS131434 OWO131434 PGK131434 PQG131434 QAC131434 QJY131434 QTU131434 RDQ131434 RNM131434 RXI131434 SHE131434 SRA131434 TAW131434 TKS131434 TUO131434 UEK131434 UOG131434 UYC131434 VHY131434 VRU131434 WBQ131434 WLM131434 WVI131434 G196948 IW196970 SS196970 ACO196970 AMK196970 AWG196970 BGC196970 BPY196970 BZU196970 CJQ196970 CTM196970 DDI196970 DNE196970 DXA196970 EGW196970 EQS196970 FAO196970 FKK196970 FUG196970 GEC196970 GNY196970 GXU196970 HHQ196970 HRM196970 IBI196970 ILE196970 IVA196970 JEW196970 JOS196970 JYO196970 KIK196970 KSG196970 LCC196970 LLY196970 LVU196970 MFQ196970 MPM196970 MZI196970 NJE196970 NTA196970 OCW196970 OMS196970 OWO196970 PGK196970 PQG196970 QAC196970 QJY196970 QTU196970 RDQ196970 RNM196970 RXI196970 SHE196970 SRA196970 TAW196970 TKS196970 TUO196970 UEK196970 UOG196970 UYC196970 VHY196970 VRU196970 WBQ196970 WLM196970 WVI196970 G262484 IW262506 SS262506 ACO262506 AMK262506 AWG262506 BGC262506 BPY262506 BZU262506 CJQ262506 CTM262506 DDI262506 DNE262506 DXA262506 EGW262506 EQS262506 FAO262506 FKK262506 FUG262506 GEC262506 GNY262506 GXU262506 HHQ262506 HRM262506 IBI262506 ILE262506 IVA262506 JEW262506 JOS262506 JYO262506 KIK262506 KSG262506 LCC262506 LLY262506 LVU262506 MFQ262506 MPM262506 MZI262506 NJE262506 NTA262506 OCW262506 OMS262506 OWO262506 PGK262506 PQG262506 QAC262506 QJY262506 QTU262506 RDQ262506 RNM262506 RXI262506 SHE262506 SRA262506 TAW262506 TKS262506 TUO262506 UEK262506 UOG262506 UYC262506 VHY262506 VRU262506 WBQ262506 WLM262506 WVI262506 G328020 IW328042 SS328042 ACO328042 AMK328042 AWG328042 BGC328042 BPY328042 BZU328042 CJQ328042 CTM328042 DDI328042 DNE328042 DXA328042 EGW328042 EQS328042 FAO328042 FKK328042 FUG328042 GEC328042 GNY328042 GXU328042 HHQ328042 HRM328042 IBI328042 ILE328042 IVA328042 JEW328042 JOS328042 JYO328042 KIK328042 KSG328042 LCC328042 LLY328042 LVU328042 MFQ328042 MPM328042 MZI328042 NJE328042 NTA328042 OCW328042 OMS328042 OWO328042 PGK328042 PQG328042 QAC328042 QJY328042 QTU328042 RDQ328042 RNM328042 RXI328042 SHE328042 SRA328042 TAW328042 TKS328042 TUO328042 UEK328042 UOG328042 UYC328042 VHY328042 VRU328042 WBQ328042 WLM328042 WVI328042 G393556 IW393578 SS393578 ACO393578 AMK393578 AWG393578 BGC393578 BPY393578 BZU393578 CJQ393578 CTM393578 DDI393578 DNE393578 DXA393578 EGW393578 EQS393578 FAO393578 FKK393578 FUG393578 GEC393578 GNY393578 GXU393578 HHQ393578 HRM393578 IBI393578 ILE393578 IVA393578 JEW393578 JOS393578 JYO393578 KIK393578 KSG393578 LCC393578 LLY393578 LVU393578 MFQ393578 MPM393578 MZI393578 NJE393578 NTA393578 OCW393578 OMS393578 OWO393578 PGK393578 PQG393578 QAC393578 QJY393578 QTU393578 RDQ393578 RNM393578 RXI393578 SHE393578 SRA393578 TAW393578 TKS393578 TUO393578 UEK393578 UOG393578 UYC393578 VHY393578 VRU393578 WBQ393578 WLM393578 WVI393578 G459092 IW459114 SS459114 ACO459114 AMK459114 AWG459114 BGC459114 BPY459114 BZU459114 CJQ459114 CTM459114 DDI459114 DNE459114 DXA459114 EGW459114 EQS459114 FAO459114 FKK459114 FUG459114 GEC459114 GNY459114 GXU459114 HHQ459114 HRM459114 IBI459114 ILE459114 IVA459114 JEW459114 JOS459114 JYO459114 KIK459114 KSG459114 LCC459114 LLY459114 LVU459114 MFQ459114 MPM459114 MZI459114 NJE459114 NTA459114 OCW459114 OMS459114 OWO459114 PGK459114 PQG459114 QAC459114 QJY459114 QTU459114 RDQ459114 RNM459114 RXI459114 SHE459114 SRA459114 TAW459114 TKS459114 TUO459114 UEK459114 UOG459114 UYC459114 VHY459114 VRU459114 WBQ459114 WLM459114 WVI459114 G524628 IW524650 SS524650 ACO524650 AMK524650 AWG524650 BGC524650 BPY524650 BZU524650 CJQ524650 CTM524650 DDI524650 DNE524650 DXA524650 EGW524650 EQS524650 FAO524650 FKK524650 FUG524650 GEC524650 GNY524650 GXU524650 HHQ524650 HRM524650 IBI524650 ILE524650 IVA524650 JEW524650 JOS524650 JYO524650 KIK524650 KSG524650 LCC524650 LLY524650 LVU524650 MFQ524650 MPM524650 MZI524650 NJE524650 NTA524650 OCW524650 OMS524650 OWO524650 PGK524650 PQG524650 QAC524650 QJY524650 QTU524650 RDQ524650 RNM524650 RXI524650 SHE524650 SRA524650 TAW524650 TKS524650 TUO524650 UEK524650 UOG524650 UYC524650 VHY524650 VRU524650 WBQ524650 WLM524650 WVI524650 G590164 IW590186 SS590186 ACO590186 AMK590186 AWG590186 BGC590186 BPY590186 BZU590186 CJQ590186 CTM590186 DDI590186 DNE590186 DXA590186 EGW590186 EQS590186 FAO590186 FKK590186 FUG590186 GEC590186 GNY590186 GXU590186 HHQ590186 HRM590186 IBI590186 ILE590186 IVA590186 JEW590186 JOS590186 JYO590186 KIK590186 KSG590186 LCC590186 LLY590186 LVU590186 MFQ590186 MPM590186 MZI590186 NJE590186 NTA590186 OCW590186 OMS590186 OWO590186 PGK590186 PQG590186 QAC590186 QJY590186 QTU590186 RDQ590186 RNM590186 RXI590186 SHE590186 SRA590186 TAW590186 TKS590186 TUO590186 UEK590186 UOG590186 UYC590186 VHY590186 VRU590186 WBQ590186 WLM590186 WVI590186 G655700 IW655722 SS655722 ACO655722 AMK655722 AWG655722 BGC655722 BPY655722 BZU655722 CJQ655722 CTM655722 DDI655722 DNE655722 DXA655722 EGW655722 EQS655722 FAO655722 FKK655722 FUG655722 GEC655722 GNY655722 GXU655722 HHQ655722 HRM655722 IBI655722 ILE655722 IVA655722 JEW655722 JOS655722 JYO655722 KIK655722 KSG655722 LCC655722 LLY655722 LVU655722 MFQ655722 MPM655722 MZI655722 NJE655722 NTA655722 OCW655722 OMS655722 OWO655722 PGK655722 PQG655722 QAC655722 QJY655722 QTU655722 RDQ655722 RNM655722 RXI655722 SHE655722 SRA655722 TAW655722 TKS655722 TUO655722 UEK655722 UOG655722 UYC655722 VHY655722 VRU655722 WBQ655722 WLM655722 WVI655722 G721236 IW721258 SS721258 ACO721258 AMK721258 AWG721258 BGC721258 BPY721258 BZU721258 CJQ721258 CTM721258 DDI721258 DNE721258 DXA721258 EGW721258 EQS721258 FAO721258 FKK721258 FUG721258 GEC721258 GNY721258 GXU721258 HHQ721258 HRM721258 IBI721258 ILE721258 IVA721258 JEW721258 JOS721258 JYO721258 KIK721258 KSG721258 LCC721258 LLY721258 LVU721258 MFQ721258 MPM721258 MZI721258 NJE721258 NTA721258 OCW721258 OMS721258 OWO721258 PGK721258 PQG721258 QAC721258 QJY721258 QTU721258 RDQ721258 RNM721258 RXI721258 SHE721258 SRA721258 TAW721258 TKS721258 TUO721258 UEK721258 UOG721258 UYC721258 VHY721258 VRU721258 WBQ721258 WLM721258 WVI721258 G786772 IW786794 SS786794 ACO786794 AMK786794 AWG786794 BGC786794 BPY786794 BZU786794 CJQ786794 CTM786794 DDI786794 DNE786794 DXA786794 EGW786794 EQS786794 FAO786794 FKK786794 FUG786794 GEC786794 GNY786794 GXU786794 HHQ786794 HRM786794 IBI786794 ILE786794 IVA786794 JEW786794 JOS786794 JYO786794 KIK786794 KSG786794 LCC786794 LLY786794 LVU786794 MFQ786794 MPM786794 MZI786794 NJE786794 NTA786794 OCW786794 OMS786794 OWO786794 PGK786794 PQG786794 QAC786794 QJY786794 QTU786794 RDQ786794 RNM786794 RXI786794 SHE786794 SRA786794 TAW786794 TKS786794 TUO786794 UEK786794 UOG786794 UYC786794 VHY786794 VRU786794 WBQ786794 WLM786794 WVI786794 G852308 IW852330 SS852330 ACO852330 AMK852330 AWG852330 BGC852330 BPY852330 BZU852330 CJQ852330 CTM852330 DDI852330 DNE852330 DXA852330 EGW852330 EQS852330 FAO852330 FKK852330 FUG852330 GEC852330 GNY852330 GXU852330 HHQ852330 HRM852330 IBI852330 ILE852330 IVA852330 JEW852330 JOS852330 JYO852330 KIK852330 KSG852330 LCC852330 LLY852330 LVU852330 MFQ852330 MPM852330 MZI852330 NJE852330 NTA852330 OCW852330 OMS852330 OWO852330 PGK852330 PQG852330 QAC852330 QJY852330 QTU852330 RDQ852330 RNM852330 RXI852330 SHE852330 SRA852330 TAW852330 TKS852330 TUO852330 UEK852330 UOG852330 UYC852330 VHY852330 VRU852330 WBQ852330 WLM852330 WVI852330 G917844 IW917866 SS917866 ACO917866 AMK917866 AWG917866 BGC917866 BPY917866 BZU917866 CJQ917866 CTM917866 DDI917866 DNE917866 DXA917866 EGW917866 EQS917866 FAO917866 FKK917866 FUG917866 GEC917866 GNY917866 GXU917866 HHQ917866 HRM917866 IBI917866 ILE917866 IVA917866 JEW917866 JOS917866 JYO917866 KIK917866 KSG917866 LCC917866 LLY917866 LVU917866 MFQ917866 MPM917866 MZI917866 NJE917866 NTA917866 OCW917866 OMS917866 OWO917866 PGK917866 PQG917866 QAC917866 QJY917866 QTU917866 RDQ917866 RNM917866 RXI917866 SHE917866 SRA917866 TAW917866 TKS917866 TUO917866 UEK917866 UOG917866 UYC917866 VHY917866 VRU917866 WBQ917866 WLM917866 WVI917866 G983380 IW983402 SS983402 ACO983402 AMK983402 AWG983402 BGC983402 BPY983402 BZU983402 CJQ983402 CTM983402 DDI983402 DNE983402 DXA983402 EGW983402 EQS983402 FAO983402 FKK983402 FUG983402 GEC983402 GNY983402 GXU983402 HHQ983402 HRM983402 IBI983402 ILE983402 IVA983402 JEW983402 JOS983402 JYO983402 KIK983402 KSG983402 LCC983402 LLY983402 LVU983402 MFQ983402 MPM983402 MZI983402 NJE983402 NTA983402 OCW983402 OMS983402 OWO983402 PGK983402 PQG983402 QAC983402 QJY983402 QTU983402 RDQ983402 RNM983402 RXI983402 SHE983402 SRA983402 TAW983402 TKS983402 TUO983402 UEK983402 UOG983402 UYC983402 VHY983402 VRU983402 WBQ983402 WLM983402 WVI983402" xr:uid="{F7F65F49-7C67-4076-BB2A-6D08B7D0DE1B}"/>
    <dataValidation type="whole" allowBlank="1" showInputMessage="1" showErrorMessage="1" error="Gelieve een bedrag lager dan 20.000 EUR in te vullen" sqref="WVG983351 E65825 IU65847 SQ65847 ACM65847 AMI65847 AWE65847 BGA65847 BPW65847 BZS65847 CJO65847 CTK65847 DDG65847 DNC65847 DWY65847 EGU65847 EQQ65847 FAM65847 FKI65847 FUE65847 GEA65847 GNW65847 GXS65847 HHO65847 HRK65847 IBG65847 ILC65847 IUY65847 JEU65847 JOQ65847 JYM65847 KII65847 KSE65847 LCA65847 LLW65847 LVS65847 MFO65847 MPK65847 MZG65847 NJC65847 NSY65847 OCU65847 OMQ65847 OWM65847 PGI65847 PQE65847 QAA65847 QJW65847 QTS65847 RDO65847 RNK65847 RXG65847 SHC65847 SQY65847 TAU65847 TKQ65847 TUM65847 UEI65847 UOE65847 UYA65847 VHW65847 VRS65847 WBO65847 WLK65847 WVG65847 E131361 IU131383 SQ131383 ACM131383 AMI131383 AWE131383 BGA131383 BPW131383 BZS131383 CJO131383 CTK131383 DDG131383 DNC131383 DWY131383 EGU131383 EQQ131383 FAM131383 FKI131383 FUE131383 GEA131383 GNW131383 GXS131383 HHO131383 HRK131383 IBG131383 ILC131383 IUY131383 JEU131383 JOQ131383 JYM131383 KII131383 KSE131383 LCA131383 LLW131383 LVS131383 MFO131383 MPK131383 MZG131383 NJC131383 NSY131383 OCU131383 OMQ131383 OWM131383 PGI131383 PQE131383 QAA131383 QJW131383 QTS131383 RDO131383 RNK131383 RXG131383 SHC131383 SQY131383 TAU131383 TKQ131383 TUM131383 UEI131383 UOE131383 UYA131383 VHW131383 VRS131383 WBO131383 WLK131383 WVG131383 E196897 IU196919 SQ196919 ACM196919 AMI196919 AWE196919 BGA196919 BPW196919 BZS196919 CJO196919 CTK196919 DDG196919 DNC196919 DWY196919 EGU196919 EQQ196919 FAM196919 FKI196919 FUE196919 GEA196919 GNW196919 GXS196919 HHO196919 HRK196919 IBG196919 ILC196919 IUY196919 JEU196919 JOQ196919 JYM196919 KII196919 KSE196919 LCA196919 LLW196919 LVS196919 MFO196919 MPK196919 MZG196919 NJC196919 NSY196919 OCU196919 OMQ196919 OWM196919 PGI196919 PQE196919 QAA196919 QJW196919 QTS196919 RDO196919 RNK196919 RXG196919 SHC196919 SQY196919 TAU196919 TKQ196919 TUM196919 UEI196919 UOE196919 UYA196919 VHW196919 VRS196919 WBO196919 WLK196919 WVG196919 E262433 IU262455 SQ262455 ACM262455 AMI262455 AWE262455 BGA262455 BPW262455 BZS262455 CJO262455 CTK262455 DDG262455 DNC262455 DWY262455 EGU262455 EQQ262455 FAM262455 FKI262455 FUE262455 GEA262455 GNW262455 GXS262455 HHO262455 HRK262455 IBG262455 ILC262455 IUY262455 JEU262455 JOQ262455 JYM262455 KII262455 KSE262455 LCA262455 LLW262455 LVS262455 MFO262455 MPK262455 MZG262455 NJC262455 NSY262455 OCU262455 OMQ262455 OWM262455 PGI262455 PQE262455 QAA262455 QJW262455 QTS262455 RDO262455 RNK262455 RXG262455 SHC262455 SQY262455 TAU262455 TKQ262455 TUM262455 UEI262455 UOE262455 UYA262455 VHW262455 VRS262455 WBO262455 WLK262455 WVG262455 E327969 IU327991 SQ327991 ACM327991 AMI327991 AWE327991 BGA327991 BPW327991 BZS327991 CJO327991 CTK327991 DDG327991 DNC327991 DWY327991 EGU327991 EQQ327991 FAM327991 FKI327991 FUE327991 GEA327991 GNW327991 GXS327991 HHO327991 HRK327991 IBG327991 ILC327991 IUY327991 JEU327991 JOQ327991 JYM327991 KII327991 KSE327991 LCA327991 LLW327991 LVS327991 MFO327991 MPK327991 MZG327991 NJC327991 NSY327991 OCU327991 OMQ327991 OWM327991 PGI327991 PQE327991 QAA327991 QJW327991 QTS327991 RDO327991 RNK327991 RXG327991 SHC327991 SQY327991 TAU327991 TKQ327991 TUM327991 UEI327991 UOE327991 UYA327991 VHW327991 VRS327991 WBO327991 WLK327991 WVG327991 E393505 IU393527 SQ393527 ACM393527 AMI393527 AWE393527 BGA393527 BPW393527 BZS393527 CJO393527 CTK393527 DDG393527 DNC393527 DWY393527 EGU393527 EQQ393527 FAM393527 FKI393527 FUE393527 GEA393527 GNW393527 GXS393527 HHO393527 HRK393527 IBG393527 ILC393527 IUY393527 JEU393527 JOQ393527 JYM393527 KII393527 KSE393527 LCA393527 LLW393527 LVS393527 MFO393527 MPK393527 MZG393527 NJC393527 NSY393527 OCU393527 OMQ393527 OWM393527 PGI393527 PQE393527 QAA393527 QJW393527 QTS393527 RDO393527 RNK393527 RXG393527 SHC393527 SQY393527 TAU393527 TKQ393527 TUM393527 UEI393527 UOE393527 UYA393527 VHW393527 VRS393527 WBO393527 WLK393527 WVG393527 E459041 IU459063 SQ459063 ACM459063 AMI459063 AWE459063 BGA459063 BPW459063 BZS459063 CJO459063 CTK459063 DDG459063 DNC459063 DWY459063 EGU459063 EQQ459063 FAM459063 FKI459063 FUE459063 GEA459063 GNW459063 GXS459063 HHO459063 HRK459063 IBG459063 ILC459063 IUY459063 JEU459063 JOQ459063 JYM459063 KII459063 KSE459063 LCA459063 LLW459063 LVS459063 MFO459063 MPK459063 MZG459063 NJC459063 NSY459063 OCU459063 OMQ459063 OWM459063 PGI459063 PQE459063 QAA459063 QJW459063 QTS459063 RDO459063 RNK459063 RXG459063 SHC459063 SQY459063 TAU459063 TKQ459063 TUM459063 UEI459063 UOE459063 UYA459063 VHW459063 VRS459063 WBO459063 WLK459063 WVG459063 E524577 IU524599 SQ524599 ACM524599 AMI524599 AWE524599 BGA524599 BPW524599 BZS524599 CJO524599 CTK524599 DDG524599 DNC524599 DWY524599 EGU524599 EQQ524599 FAM524599 FKI524599 FUE524599 GEA524599 GNW524599 GXS524599 HHO524599 HRK524599 IBG524599 ILC524599 IUY524599 JEU524599 JOQ524599 JYM524599 KII524599 KSE524599 LCA524599 LLW524599 LVS524599 MFO524599 MPK524599 MZG524599 NJC524599 NSY524599 OCU524599 OMQ524599 OWM524599 PGI524599 PQE524599 QAA524599 QJW524599 QTS524599 RDO524599 RNK524599 RXG524599 SHC524599 SQY524599 TAU524599 TKQ524599 TUM524599 UEI524599 UOE524599 UYA524599 VHW524599 VRS524599 WBO524599 WLK524599 WVG524599 E590113 IU590135 SQ590135 ACM590135 AMI590135 AWE590135 BGA590135 BPW590135 BZS590135 CJO590135 CTK590135 DDG590135 DNC590135 DWY590135 EGU590135 EQQ590135 FAM590135 FKI590135 FUE590135 GEA590135 GNW590135 GXS590135 HHO590135 HRK590135 IBG590135 ILC590135 IUY590135 JEU590135 JOQ590135 JYM590135 KII590135 KSE590135 LCA590135 LLW590135 LVS590135 MFO590135 MPK590135 MZG590135 NJC590135 NSY590135 OCU590135 OMQ590135 OWM590135 PGI590135 PQE590135 QAA590135 QJW590135 QTS590135 RDO590135 RNK590135 RXG590135 SHC590135 SQY590135 TAU590135 TKQ590135 TUM590135 UEI590135 UOE590135 UYA590135 VHW590135 VRS590135 WBO590135 WLK590135 WVG590135 E655649 IU655671 SQ655671 ACM655671 AMI655671 AWE655671 BGA655671 BPW655671 BZS655671 CJO655671 CTK655671 DDG655671 DNC655671 DWY655671 EGU655671 EQQ655671 FAM655671 FKI655671 FUE655671 GEA655671 GNW655671 GXS655671 HHO655671 HRK655671 IBG655671 ILC655671 IUY655671 JEU655671 JOQ655671 JYM655671 KII655671 KSE655671 LCA655671 LLW655671 LVS655671 MFO655671 MPK655671 MZG655671 NJC655671 NSY655671 OCU655671 OMQ655671 OWM655671 PGI655671 PQE655671 QAA655671 QJW655671 QTS655671 RDO655671 RNK655671 RXG655671 SHC655671 SQY655671 TAU655671 TKQ655671 TUM655671 UEI655671 UOE655671 UYA655671 VHW655671 VRS655671 WBO655671 WLK655671 WVG655671 E721185 IU721207 SQ721207 ACM721207 AMI721207 AWE721207 BGA721207 BPW721207 BZS721207 CJO721207 CTK721207 DDG721207 DNC721207 DWY721207 EGU721207 EQQ721207 FAM721207 FKI721207 FUE721207 GEA721207 GNW721207 GXS721207 HHO721207 HRK721207 IBG721207 ILC721207 IUY721207 JEU721207 JOQ721207 JYM721207 KII721207 KSE721207 LCA721207 LLW721207 LVS721207 MFO721207 MPK721207 MZG721207 NJC721207 NSY721207 OCU721207 OMQ721207 OWM721207 PGI721207 PQE721207 QAA721207 QJW721207 QTS721207 RDO721207 RNK721207 RXG721207 SHC721207 SQY721207 TAU721207 TKQ721207 TUM721207 UEI721207 UOE721207 UYA721207 VHW721207 VRS721207 WBO721207 WLK721207 WVG721207 E786721 IU786743 SQ786743 ACM786743 AMI786743 AWE786743 BGA786743 BPW786743 BZS786743 CJO786743 CTK786743 DDG786743 DNC786743 DWY786743 EGU786743 EQQ786743 FAM786743 FKI786743 FUE786743 GEA786743 GNW786743 GXS786743 HHO786743 HRK786743 IBG786743 ILC786743 IUY786743 JEU786743 JOQ786743 JYM786743 KII786743 KSE786743 LCA786743 LLW786743 LVS786743 MFO786743 MPK786743 MZG786743 NJC786743 NSY786743 OCU786743 OMQ786743 OWM786743 PGI786743 PQE786743 QAA786743 QJW786743 QTS786743 RDO786743 RNK786743 RXG786743 SHC786743 SQY786743 TAU786743 TKQ786743 TUM786743 UEI786743 UOE786743 UYA786743 VHW786743 VRS786743 WBO786743 WLK786743 WVG786743 E852257 IU852279 SQ852279 ACM852279 AMI852279 AWE852279 BGA852279 BPW852279 BZS852279 CJO852279 CTK852279 DDG852279 DNC852279 DWY852279 EGU852279 EQQ852279 FAM852279 FKI852279 FUE852279 GEA852279 GNW852279 GXS852279 HHO852279 HRK852279 IBG852279 ILC852279 IUY852279 JEU852279 JOQ852279 JYM852279 KII852279 KSE852279 LCA852279 LLW852279 LVS852279 MFO852279 MPK852279 MZG852279 NJC852279 NSY852279 OCU852279 OMQ852279 OWM852279 PGI852279 PQE852279 QAA852279 QJW852279 QTS852279 RDO852279 RNK852279 RXG852279 SHC852279 SQY852279 TAU852279 TKQ852279 TUM852279 UEI852279 UOE852279 UYA852279 VHW852279 VRS852279 WBO852279 WLK852279 WVG852279 E917793 IU917815 SQ917815 ACM917815 AMI917815 AWE917815 BGA917815 BPW917815 BZS917815 CJO917815 CTK917815 DDG917815 DNC917815 DWY917815 EGU917815 EQQ917815 FAM917815 FKI917815 FUE917815 GEA917815 GNW917815 GXS917815 HHO917815 HRK917815 IBG917815 ILC917815 IUY917815 JEU917815 JOQ917815 JYM917815 KII917815 KSE917815 LCA917815 LLW917815 LVS917815 MFO917815 MPK917815 MZG917815 NJC917815 NSY917815 OCU917815 OMQ917815 OWM917815 PGI917815 PQE917815 QAA917815 QJW917815 QTS917815 RDO917815 RNK917815 RXG917815 SHC917815 SQY917815 TAU917815 TKQ917815 TUM917815 UEI917815 UOE917815 UYA917815 VHW917815 VRS917815 WBO917815 WLK917815 WVG917815 E983329 IU983351 SQ983351 ACM983351 AMI983351 AWE983351 BGA983351 BPW983351 BZS983351 CJO983351 CTK983351 DDG983351 DNC983351 DWY983351 EGU983351 EQQ983351 FAM983351 FKI983351 FUE983351 GEA983351 GNW983351 GXS983351 HHO983351 HRK983351 IBG983351 ILC983351 IUY983351 JEU983351 JOQ983351 JYM983351 KII983351 KSE983351 LCA983351 LLW983351 LVS983351 MFO983351 MPK983351 MZG983351 NJC983351 NSY983351 OCU983351 OMQ983351 OWM983351 PGI983351 PQE983351 QAA983351 QJW983351 QTS983351 RDO983351 RNK983351 RXG983351 SHC983351 SQY983351 TAU983351 TKQ983351 TUM983351 UEI983351 UOE983351 UYA983351 VHW983351 VRS983351 WBO983351 WLK983351" xr:uid="{52399441-3A22-447B-99AC-FF04C88AC252}">
      <formula1>0</formula1>
      <formula2>20000</formula2>
    </dataValidation>
    <dataValidation type="list" allowBlank="1" showInputMessage="1" showErrorMessage="1" sqref="WVG983279:WVG983329 WLK983279:WLK983329 WBO983279:WBO983329 VRS983279:VRS983329 VHW983279:VHW983329 UYA983279:UYA983329 UOE983279:UOE983329 UEI983279:UEI983329 TUM983279:TUM983329 TKQ983279:TKQ983329 TAU983279:TAU983329 SQY983279:SQY983329 SHC983279:SHC983329 RXG983279:RXG983329 RNK983279:RNK983329 RDO983279:RDO983329 QTS983279:QTS983329 QJW983279:QJW983329 QAA983279:QAA983329 PQE983279:PQE983329 PGI983279:PGI983329 OWM983279:OWM983329 OMQ983279:OMQ983329 OCU983279:OCU983329 NSY983279:NSY983329 NJC983279:NJC983329 MZG983279:MZG983329 MPK983279:MPK983329 MFO983279:MFO983329 LVS983279:LVS983329 LLW983279:LLW983329 LCA983279:LCA983329 KSE983279:KSE983329 KII983279:KII983329 JYM983279:JYM983329 JOQ983279:JOQ983329 JEU983279:JEU983329 IUY983279:IUY983329 ILC983279:ILC983329 IBG983279:IBG983329 HRK983279:HRK983329 HHO983279:HHO983329 GXS983279:GXS983329 GNW983279:GNW983329 GEA983279:GEA983329 FUE983279:FUE983329 FKI983279:FKI983329 FAM983279:FAM983329 EQQ983279:EQQ983329 EGU983279:EGU983329 DWY983279:DWY983329 DNC983279:DNC983329 DDG983279:DDG983329 CTK983279:CTK983329 CJO983279:CJO983329 BZS983279:BZS983329 BPW983279:BPW983329 BGA983279:BGA983329 AWE983279:AWE983329 AMI983279:AMI983329 ACM983279:ACM983329 SQ983279:SQ983329 IU983279:IU983329 E983257:E983307 WVG917743:WVG917793 WLK917743:WLK917793 WBO917743:WBO917793 VRS917743:VRS917793 VHW917743:VHW917793 UYA917743:UYA917793 UOE917743:UOE917793 UEI917743:UEI917793 TUM917743:TUM917793 TKQ917743:TKQ917793 TAU917743:TAU917793 SQY917743:SQY917793 SHC917743:SHC917793 RXG917743:RXG917793 RNK917743:RNK917793 RDO917743:RDO917793 QTS917743:QTS917793 QJW917743:QJW917793 QAA917743:QAA917793 PQE917743:PQE917793 PGI917743:PGI917793 OWM917743:OWM917793 OMQ917743:OMQ917793 OCU917743:OCU917793 NSY917743:NSY917793 NJC917743:NJC917793 MZG917743:MZG917793 MPK917743:MPK917793 MFO917743:MFO917793 LVS917743:LVS917793 LLW917743:LLW917793 LCA917743:LCA917793 KSE917743:KSE917793 KII917743:KII917793 JYM917743:JYM917793 JOQ917743:JOQ917793 JEU917743:JEU917793 IUY917743:IUY917793 ILC917743:ILC917793 IBG917743:IBG917793 HRK917743:HRK917793 HHO917743:HHO917793 GXS917743:GXS917793 GNW917743:GNW917793 GEA917743:GEA917793 FUE917743:FUE917793 FKI917743:FKI917793 FAM917743:FAM917793 EQQ917743:EQQ917793 EGU917743:EGU917793 DWY917743:DWY917793 DNC917743:DNC917793 DDG917743:DDG917793 CTK917743:CTK917793 CJO917743:CJO917793 BZS917743:BZS917793 BPW917743:BPW917793 BGA917743:BGA917793 AWE917743:AWE917793 AMI917743:AMI917793 ACM917743:ACM917793 SQ917743:SQ917793 IU917743:IU917793 E917721:E917771 WVG852207:WVG852257 WLK852207:WLK852257 WBO852207:WBO852257 VRS852207:VRS852257 VHW852207:VHW852257 UYA852207:UYA852257 UOE852207:UOE852257 UEI852207:UEI852257 TUM852207:TUM852257 TKQ852207:TKQ852257 TAU852207:TAU852257 SQY852207:SQY852257 SHC852207:SHC852257 RXG852207:RXG852257 RNK852207:RNK852257 RDO852207:RDO852257 QTS852207:QTS852257 QJW852207:QJW852257 QAA852207:QAA852257 PQE852207:PQE852257 PGI852207:PGI852257 OWM852207:OWM852257 OMQ852207:OMQ852257 OCU852207:OCU852257 NSY852207:NSY852257 NJC852207:NJC852257 MZG852207:MZG852257 MPK852207:MPK852257 MFO852207:MFO852257 LVS852207:LVS852257 LLW852207:LLW852257 LCA852207:LCA852257 KSE852207:KSE852257 KII852207:KII852257 JYM852207:JYM852257 JOQ852207:JOQ852257 JEU852207:JEU852257 IUY852207:IUY852257 ILC852207:ILC852257 IBG852207:IBG852257 HRK852207:HRK852257 HHO852207:HHO852257 GXS852207:GXS852257 GNW852207:GNW852257 GEA852207:GEA852257 FUE852207:FUE852257 FKI852207:FKI852257 FAM852207:FAM852257 EQQ852207:EQQ852257 EGU852207:EGU852257 DWY852207:DWY852257 DNC852207:DNC852257 DDG852207:DDG852257 CTK852207:CTK852257 CJO852207:CJO852257 BZS852207:BZS852257 BPW852207:BPW852257 BGA852207:BGA852257 AWE852207:AWE852257 AMI852207:AMI852257 ACM852207:ACM852257 SQ852207:SQ852257 IU852207:IU852257 E852185:E852235 WVG786671:WVG786721 WLK786671:WLK786721 WBO786671:WBO786721 VRS786671:VRS786721 VHW786671:VHW786721 UYA786671:UYA786721 UOE786671:UOE786721 UEI786671:UEI786721 TUM786671:TUM786721 TKQ786671:TKQ786721 TAU786671:TAU786721 SQY786671:SQY786721 SHC786671:SHC786721 RXG786671:RXG786721 RNK786671:RNK786721 RDO786671:RDO786721 QTS786671:QTS786721 QJW786671:QJW786721 QAA786671:QAA786721 PQE786671:PQE786721 PGI786671:PGI786721 OWM786671:OWM786721 OMQ786671:OMQ786721 OCU786671:OCU786721 NSY786671:NSY786721 NJC786671:NJC786721 MZG786671:MZG786721 MPK786671:MPK786721 MFO786671:MFO786721 LVS786671:LVS786721 LLW786671:LLW786721 LCA786671:LCA786721 KSE786671:KSE786721 KII786671:KII786721 JYM786671:JYM786721 JOQ786671:JOQ786721 JEU786671:JEU786721 IUY786671:IUY786721 ILC786671:ILC786721 IBG786671:IBG786721 HRK786671:HRK786721 HHO786671:HHO786721 GXS786671:GXS786721 GNW786671:GNW786721 GEA786671:GEA786721 FUE786671:FUE786721 FKI786671:FKI786721 FAM786671:FAM786721 EQQ786671:EQQ786721 EGU786671:EGU786721 DWY786671:DWY786721 DNC786671:DNC786721 DDG786671:DDG786721 CTK786671:CTK786721 CJO786671:CJO786721 BZS786671:BZS786721 BPW786671:BPW786721 BGA786671:BGA786721 AWE786671:AWE786721 AMI786671:AMI786721 ACM786671:ACM786721 SQ786671:SQ786721 IU786671:IU786721 E786649:E786699 WVG721135:WVG721185 WLK721135:WLK721185 WBO721135:WBO721185 VRS721135:VRS721185 VHW721135:VHW721185 UYA721135:UYA721185 UOE721135:UOE721185 UEI721135:UEI721185 TUM721135:TUM721185 TKQ721135:TKQ721185 TAU721135:TAU721185 SQY721135:SQY721185 SHC721135:SHC721185 RXG721135:RXG721185 RNK721135:RNK721185 RDO721135:RDO721185 QTS721135:QTS721185 QJW721135:QJW721185 QAA721135:QAA721185 PQE721135:PQE721185 PGI721135:PGI721185 OWM721135:OWM721185 OMQ721135:OMQ721185 OCU721135:OCU721185 NSY721135:NSY721185 NJC721135:NJC721185 MZG721135:MZG721185 MPK721135:MPK721185 MFO721135:MFO721185 LVS721135:LVS721185 LLW721135:LLW721185 LCA721135:LCA721185 KSE721135:KSE721185 KII721135:KII721185 JYM721135:JYM721185 JOQ721135:JOQ721185 JEU721135:JEU721185 IUY721135:IUY721185 ILC721135:ILC721185 IBG721135:IBG721185 HRK721135:HRK721185 HHO721135:HHO721185 GXS721135:GXS721185 GNW721135:GNW721185 GEA721135:GEA721185 FUE721135:FUE721185 FKI721135:FKI721185 FAM721135:FAM721185 EQQ721135:EQQ721185 EGU721135:EGU721185 DWY721135:DWY721185 DNC721135:DNC721185 DDG721135:DDG721185 CTK721135:CTK721185 CJO721135:CJO721185 BZS721135:BZS721185 BPW721135:BPW721185 BGA721135:BGA721185 AWE721135:AWE721185 AMI721135:AMI721185 ACM721135:ACM721185 SQ721135:SQ721185 IU721135:IU721185 E721113:E721163 WVG655599:WVG655649 WLK655599:WLK655649 WBO655599:WBO655649 VRS655599:VRS655649 VHW655599:VHW655649 UYA655599:UYA655649 UOE655599:UOE655649 UEI655599:UEI655649 TUM655599:TUM655649 TKQ655599:TKQ655649 TAU655599:TAU655649 SQY655599:SQY655649 SHC655599:SHC655649 RXG655599:RXG655649 RNK655599:RNK655649 RDO655599:RDO655649 QTS655599:QTS655649 QJW655599:QJW655649 QAA655599:QAA655649 PQE655599:PQE655649 PGI655599:PGI655649 OWM655599:OWM655649 OMQ655599:OMQ655649 OCU655599:OCU655649 NSY655599:NSY655649 NJC655599:NJC655649 MZG655599:MZG655649 MPK655599:MPK655649 MFO655599:MFO655649 LVS655599:LVS655649 LLW655599:LLW655649 LCA655599:LCA655649 KSE655599:KSE655649 KII655599:KII655649 JYM655599:JYM655649 JOQ655599:JOQ655649 JEU655599:JEU655649 IUY655599:IUY655649 ILC655599:ILC655649 IBG655599:IBG655649 HRK655599:HRK655649 HHO655599:HHO655649 GXS655599:GXS655649 GNW655599:GNW655649 GEA655599:GEA655649 FUE655599:FUE655649 FKI655599:FKI655649 FAM655599:FAM655649 EQQ655599:EQQ655649 EGU655599:EGU655649 DWY655599:DWY655649 DNC655599:DNC655649 DDG655599:DDG655649 CTK655599:CTK655649 CJO655599:CJO655649 BZS655599:BZS655649 BPW655599:BPW655649 BGA655599:BGA655649 AWE655599:AWE655649 AMI655599:AMI655649 ACM655599:ACM655649 SQ655599:SQ655649 IU655599:IU655649 E655577:E655627 WVG590063:WVG590113 WLK590063:WLK590113 WBO590063:WBO590113 VRS590063:VRS590113 VHW590063:VHW590113 UYA590063:UYA590113 UOE590063:UOE590113 UEI590063:UEI590113 TUM590063:TUM590113 TKQ590063:TKQ590113 TAU590063:TAU590113 SQY590063:SQY590113 SHC590063:SHC590113 RXG590063:RXG590113 RNK590063:RNK590113 RDO590063:RDO590113 QTS590063:QTS590113 QJW590063:QJW590113 QAA590063:QAA590113 PQE590063:PQE590113 PGI590063:PGI590113 OWM590063:OWM590113 OMQ590063:OMQ590113 OCU590063:OCU590113 NSY590063:NSY590113 NJC590063:NJC590113 MZG590063:MZG590113 MPK590063:MPK590113 MFO590063:MFO590113 LVS590063:LVS590113 LLW590063:LLW590113 LCA590063:LCA590113 KSE590063:KSE590113 KII590063:KII590113 JYM590063:JYM590113 JOQ590063:JOQ590113 JEU590063:JEU590113 IUY590063:IUY590113 ILC590063:ILC590113 IBG590063:IBG590113 HRK590063:HRK590113 HHO590063:HHO590113 GXS590063:GXS590113 GNW590063:GNW590113 GEA590063:GEA590113 FUE590063:FUE590113 FKI590063:FKI590113 FAM590063:FAM590113 EQQ590063:EQQ590113 EGU590063:EGU590113 DWY590063:DWY590113 DNC590063:DNC590113 DDG590063:DDG590113 CTK590063:CTK590113 CJO590063:CJO590113 BZS590063:BZS590113 BPW590063:BPW590113 BGA590063:BGA590113 AWE590063:AWE590113 AMI590063:AMI590113 ACM590063:ACM590113 SQ590063:SQ590113 IU590063:IU590113 E590041:E590091 WVG524527:WVG524577 WLK524527:WLK524577 WBO524527:WBO524577 VRS524527:VRS524577 VHW524527:VHW524577 UYA524527:UYA524577 UOE524527:UOE524577 UEI524527:UEI524577 TUM524527:TUM524577 TKQ524527:TKQ524577 TAU524527:TAU524577 SQY524527:SQY524577 SHC524527:SHC524577 RXG524527:RXG524577 RNK524527:RNK524577 RDO524527:RDO524577 QTS524527:QTS524577 QJW524527:QJW524577 QAA524527:QAA524577 PQE524527:PQE524577 PGI524527:PGI524577 OWM524527:OWM524577 OMQ524527:OMQ524577 OCU524527:OCU524577 NSY524527:NSY524577 NJC524527:NJC524577 MZG524527:MZG524577 MPK524527:MPK524577 MFO524527:MFO524577 LVS524527:LVS524577 LLW524527:LLW524577 LCA524527:LCA524577 KSE524527:KSE524577 KII524527:KII524577 JYM524527:JYM524577 JOQ524527:JOQ524577 JEU524527:JEU524577 IUY524527:IUY524577 ILC524527:ILC524577 IBG524527:IBG524577 HRK524527:HRK524577 HHO524527:HHO524577 GXS524527:GXS524577 GNW524527:GNW524577 GEA524527:GEA524577 FUE524527:FUE524577 FKI524527:FKI524577 FAM524527:FAM524577 EQQ524527:EQQ524577 EGU524527:EGU524577 DWY524527:DWY524577 DNC524527:DNC524577 DDG524527:DDG524577 CTK524527:CTK524577 CJO524527:CJO524577 BZS524527:BZS524577 BPW524527:BPW524577 BGA524527:BGA524577 AWE524527:AWE524577 AMI524527:AMI524577 ACM524527:ACM524577 SQ524527:SQ524577 IU524527:IU524577 E524505:E524555 WVG458991:WVG459041 WLK458991:WLK459041 WBO458991:WBO459041 VRS458991:VRS459041 VHW458991:VHW459041 UYA458991:UYA459041 UOE458991:UOE459041 UEI458991:UEI459041 TUM458991:TUM459041 TKQ458991:TKQ459041 TAU458991:TAU459041 SQY458991:SQY459041 SHC458991:SHC459041 RXG458991:RXG459041 RNK458991:RNK459041 RDO458991:RDO459041 QTS458991:QTS459041 QJW458991:QJW459041 QAA458991:QAA459041 PQE458991:PQE459041 PGI458991:PGI459041 OWM458991:OWM459041 OMQ458991:OMQ459041 OCU458991:OCU459041 NSY458991:NSY459041 NJC458991:NJC459041 MZG458991:MZG459041 MPK458991:MPK459041 MFO458991:MFO459041 LVS458991:LVS459041 LLW458991:LLW459041 LCA458991:LCA459041 KSE458991:KSE459041 KII458991:KII459041 JYM458991:JYM459041 JOQ458991:JOQ459041 JEU458991:JEU459041 IUY458991:IUY459041 ILC458991:ILC459041 IBG458991:IBG459041 HRK458991:HRK459041 HHO458991:HHO459041 GXS458991:GXS459041 GNW458991:GNW459041 GEA458991:GEA459041 FUE458991:FUE459041 FKI458991:FKI459041 FAM458991:FAM459041 EQQ458991:EQQ459041 EGU458991:EGU459041 DWY458991:DWY459041 DNC458991:DNC459041 DDG458991:DDG459041 CTK458991:CTK459041 CJO458991:CJO459041 BZS458991:BZS459041 BPW458991:BPW459041 BGA458991:BGA459041 AWE458991:AWE459041 AMI458991:AMI459041 ACM458991:ACM459041 SQ458991:SQ459041 IU458991:IU459041 E458969:E459019 WVG393455:WVG393505 WLK393455:WLK393505 WBO393455:WBO393505 VRS393455:VRS393505 VHW393455:VHW393505 UYA393455:UYA393505 UOE393455:UOE393505 UEI393455:UEI393505 TUM393455:TUM393505 TKQ393455:TKQ393505 TAU393455:TAU393505 SQY393455:SQY393505 SHC393455:SHC393505 RXG393455:RXG393505 RNK393455:RNK393505 RDO393455:RDO393505 QTS393455:QTS393505 QJW393455:QJW393505 QAA393455:QAA393505 PQE393455:PQE393505 PGI393455:PGI393505 OWM393455:OWM393505 OMQ393455:OMQ393505 OCU393455:OCU393505 NSY393455:NSY393505 NJC393455:NJC393505 MZG393455:MZG393505 MPK393455:MPK393505 MFO393455:MFO393505 LVS393455:LVS393505 LLW393455:LLW393505 LCA393455:LCA393505 KSE393455:KSE393505 KII393455:KII393505 JYM393455:JYM393505 JOQ393455:JOQ393505 JEU393455:JEU393505 IUY393455:IUY393505 ILC393455:ILC393505 IBG393455:IBG393505 HRK393455:HRK393505 HHO393455:HHO393505 GXS393455:GXS393505 GNW393455:GNW393505 GEA393455:GEA393505 FUE393455:FUE393505 FKI393455:FKI393505 FAM393455:FAM393505 EQQ393455:EQQ393505 EGU393455:EGU393505 DWY393455:DWY393505 DNC393455:DNC393505 DDG393455:DDG393505 CTK393455:CTK393505 CJO393455:CJO393505 BZS393455:BZS393505 BPW393455:BPW393505 BGA393455:BGA393505 AWE393455:AWE393505 AMI393455:AMI393505 ACM393455:ACM393505 SQ393455:SQ393505 IU393455:IU393505 E393433:E393483 WVG327919:WVG327969 WLK327919:WLK327969 WBO327919:WBO327969 VRS327919:VRS327969 VHW327919:VHW327969 UYA327919:UYA327969 UOE327919:UOE327969 UEI327919:UEI327969 TUM327919:TUM327969 TKQ327919:TKQ327969 TAU327919:TAU327969 SQY327919:SQY327969 SHC327919:SHC327969 RXG327919:RXG327969 RNK327919:RNK327969 RDO327919:RDO327969 QTS327919:QTS327969 QJW327919:QJW327969 QAA327919:QAA327969 PQE327919:PQE327969 PGI327919:PGI327969 OWM327919:OWM327969 OMQ327919:OMQ327969 OCU327919:OCU327969 NSY327919:NSY327969 NJC327919:NJC327969 MZG327919:MZG327969 MPK327919:MPK327969 MFO327919:MFO327969 LVS327919:LVS327969 LLW327919:LLW327969 LCA327919:LCA327969 KSE327919:KSE327969 KII327919:KII327969 JYM327919:JYM327969 JOQ327919:JOQ327969 JEU327919:JEU327969 IUY327919:IUY327969 ILC327919:ILC327969 IBG327919:IBG327969 HRK327919:HRK327969 HHO327919:HHO327969 GXS327919:GXS327969 GNW327919:GNW327969 GEA327919:GEA327969 FUE327919:FUE327969 FKI327919:FKI327969 FAM327919:FAM327969 EQQ327919:EQQ327969 EGU327919:EGU327969 DWY327919:DWY327969 DNC327919:DNC327969 DDG327919:DDG327969 CTK327919:CTK327969 CJO327919:CJO327969 BZS327919:BZS327969 BPW327919:BPW327969 BGA327919:BGA327969 AWE327919:AWE327969 AMI327919:AMI327969 ACM327919:ACM327969 SQ327919:SQ327969 IU327919:IU327969 E327897:E327947 WVG262383:WVG262433 WLK262383:WLK262433 WBO262383:WBO262433 VRS262383:VRS262433 VHW262383:VHW262433 UYA262383:UYA262433 UOE262383:UOE262433 UEI262383:UEI262433 TUM262383:TUM262433 TKQ262383:TKQ262433 TAU262383:TAU262433 SQY262383:SQY262433 SHC262383:SHC262433 RXG262383:RXG262433 RNK262383:RNK262433 RDO262383:RDO262433 QTS262383:QTS262433 QJW262383:QJW262433 QAA262383:QAA262433 PQE262383:PQE262433 PGI262383:PGI262433 OWM262383:OWM262433 OMQ262383:OMQ262433 OCU262383:OCU262433 NSY262383:NSY262433 NJC262383:NJC262433 MZG262383:MZG262433 MPK262383:MPK262433 MFO262383:MFO262433 LVS262383:LVS262433 LLW262383:LLW262433 LCA262383:LCA262433 KSE262383:KSE262433 KII262383:KII262433 JYM262383:JYM262433 JOQ262383:JOQ262433 JEU262383:JEU262433 IUY262383:IUY262433 ILC262383:ILC262433 IBG262383:IBG262433 HRK262383:HRK262433 HHO262383:HHO262433 GXS262383:GXS262433 GNW262383:GNW262433 GEA262383:GEA262433 FUE262383:FUE262433 FKI262383:FKI262433 FAM262383:FAM262433 EQQ262383:EQQ262433 EGU262383:EGU262433 DWY262383:DWY262433 DNC262383:DNC262433 DDG262383:DDG262433 CTK262383:CTK262433 CJO262383:CJO262433 BZS262383:BZS262433 BPW262383:BPW262433 BGA262383:BGA262433 AWE262383:AWE262433 AMI262383:AMI262433 ACM262383:ACM262433 SQ262383:SQ262433 IU262383:IU262433 E262361:E262411 WVG196847:WVG196897 WLK196847:WLK196897 WBO196847:WBO196897 VRS196847:VRS196897 VHW196847:VHW196897 UYA196847:UYA196897 UOE196847:UOE196897 UEI196847:UEI196897 TUM196847:TUM196897 TKQ196847:TKQ196897 TAU196847:TAU196897 SQY196847:SQY196897 SHC196847:SHC196897 RXG196847:RXG196897 RNK196847:RNK196897 RDO196847:RDO196897 QTS196847:QTS196897 QJW196847:QJW196897 QAA196847:QAA196897 PQE196847:PQE196897 PGI196847:PGI196897 OWM196847:OWM196897 OMQ196847:OMQ196897 OCU196847:OCU196897 NSY196847:NSY196897 NJC196847:NJC196897 MZG196847:MZG196897 MPK196847:MPK196897 MFO196847:MFO196897 LVS196847:LVS196897 LLW196847:LLW196897 LCA196847:LCA196897 KSE196847:KSE196897 KII196847:KII196897 JYM196847:JYM196897 JOQ196847:JOQ196897 JEU196847:JEU196897 IUY196847:IUY196897 ILC196847:ILC196897 IBG196847:IBG196897 HRK196847:HRK196897 HHO196847:HHO196897 GXS196847:GXS196897 GNW196847:GNW196897 GEA196847:GEA196897 FUE196847:FUE196897 FKI196847:FKI196897 FAM196847:FAM196897 EQQ196847:EQQ196897 EGU196847:EGU196897 DWY196847:DWY196897 DNC196847:DNC196897 DDG196847:DDG196897 CTK196847:CTK196897 CJO196847:CJO196897 BZS196847:BZS196897 BPW196847:BPW196897 BGA196847:BGA196897 AWE196847:AWE196897 AMI196847:AMI196897 ACM196847:ACM196897 SQ196847:SQ196897 IU196847:IU196897 E196825:E196875 WVG131311:WVG131361 WLK131311:WLK131361 WBO131311:WBO131361 VRS131311:VRS131361 VHW131311:VHW131361 UYA131311:UYA131361 UOE131311:UOE131361 UEI131311:UEI131361 TUM131311:TUM131361 TKQ131311:TKQ131361 TAU131311:TAU131361 SQY131311:SQY131361 SHC131311:SHC131361 RXG131311:RXG131361 RNK131311:RNK131361 RDO131311:RDO131361 QTS131311:QTS131361 QJW131311:QJW131361 QAA131311:QAA131361 PQE131311:PQE131361 PGI131311:PGI131361 OWM131311:OWM131361 OMQ131311:OMQ131361 OCU131311:OCU131361 NSY131311:NSY131361 NJC131311:NJC131361 MZG131311:MZG131361 MPK131311:MPK131361 MFO131311:MFO131361 LVS131311:LVS131361 LLW131311:LLW131361 LCA131311:LCA131361 KSE131311:KSE131361 KII131311:KII131361 JYM131311:JYM131361 JOQ131311:JOQ131361 JEU131311:JEU131361 IUY131311:IUY131361 ILC131311:ILC131361 IBG131311:IBG131361 HRK131311:HRK131361 HHO131311:HHO131361 GXS131311:GXS131361 GNW131311:GNW131361 GEA131311:GEA131361 FUE131311:FUE131361 FKI131311:FKI131361 FAM131311:FAM131361 EQQ131311:EQQ131361 EGU131311:EGU131361 DWY131311:DWY131361 DNC131311:DNC131361 DDG131311:DDG131361 CTK131311:CTK131361 CJO131311:CJO131361 BZS131311:BZS131361 BPW131311:BPW131361 BGA131311:BGA131361 AWE131311:AWE131361 AMI131311:AMI131361 ACM131311:ACM131361 SQ131311:SQ131361 IU131311:IU131361 E131289:E131339 WVG65775:WVG65825 WLK65775:WLK65825 WBO65775:WBO65825 VRS65775:VRS65825 VHW65775:VHW65825 UYA65775:UYA65825 UOE65775:UOE65825 UEI65775:UEI65825 TUM65775:TUM65825 TKQ65775:TKQ65825 TAU65775:TAU65825 SQY65775:SQY65825 SHC65775:SHC65825 RXG65775:RXG65825 RNK65775:RNK65825 RDO65775:RDO65825 QTS65775:QTS65825 QJW65775:QJW65825 QAA65775:QAA65825 PQE65775:PQE65825 PGI65775:PGI65825 OWM65775:OWM65825 OMQ65775:OMQ65825 OCU65775:OCU65825 NSY65775:NSY65825 NJC65775:NJC65825 MZG65775:MZG65825 MPK65775:MPK65825 MFO65775:MFO65825 LVS65775:LVS65825 LLW65775:LLW65825 LCA65775:LCA65825 KSE65775:KSE65825 KII65775:KII65825 JYM65775:JYM65825 JOQ65775:JOQ65825 JEU65775:JEU65825 IUY65775:IUY65825 ILC65775:ILC65825 IBG65775:IBG65825 HRK65775:HRK65825 HHO65775:HHO65825 GXS65775:GXS65825 GNW65775:GNW65825 GEA65775:GEA65825 FUE65775:FUE65825 FKI65775:FKI65825 FAM65775:FAM65825 EQQ65775:EQQ65825 EGU65775:EGU65825 DWY65775:DWY65825 DNC65775:DNC65825 DDG65775:DDG65825 CTK65775:CTK65825 CJO65775:CJO65825 BZS65775:BZS65825 BPW65775:BPW65825 BGA65775:BGA65825 AWE65775:AWE65825 AMI65775:AMI65825 ACM65775:ACM65825 SQ65775:SQ65825 IU65775:IU65825 E65753:E65803 IL22:IL267 SH22:SH267 ACD22:ACD267 ALZ22:ALZ267 AVV22:AVV267 BFR22:BFR267 BPN22:BPN267 BZJ22:BZJ267 CJF22:CJF267 CTB22:CTB267 DCX22:DCX267 DMT22:DMT267 DWP22:DWP267 EGL22:EGL267 EQH22:EQH267 FAD22:FAD267 FJZ22:FJZ267 FTV22:FTV267 GDR22:GDR267 GNN22:GNN267 GXJ22:GXJ267 HHF22:HHF267 HRB22:HRB267 IAX22:IAX267 IKT22:IKT267 IUP22:IUP267 JEL22:JEL267 JOH22:JOH267 JYD22:JYD267 KHZ22:KHZ267 KRV22:KRV267 LBR22:LBR267 LLN22:LLN267 LVJ22:LVJ267 MFF22:MFF267 MPB22:MPB267 MYX22:MYX267 NIT22:NIT267 NSP22:NSP267 OCL22:OCL267 OMH22:OMH267 OWD22:OWD267 PFZ22:PFZ267 PPV22:PPV267 PZR22:PZR267 QJN22:QJN267 QTJ22:QTJ267 RDF22:RDF267 RNB22:RNB267 RWX22:RWX267 SGT22:SGT267 SQP22:SQP267 TAL22:TAL267 TKH22:TKH267 TUD22:TUD267 UDZ22:UDZ267 UNV22:UNV267 UXR22:UXR267 VHN22:VHN267 VRJ22:VRJ267 WBF22:WBF267 WLB22:WLB267 WUX22:WUX267" xr:uid="{5C815FD9-3817-401F-974F-88DCFA7A203E}">
      <formula1>#REF!</formula1>
    </dataValidation>
    <dataValidation type="custom" operator="equal" showErrorMessage="1" error="Bij personen die factureren of onbezoldigden mogen geen extralegale voordelen ingevuld worden.  Bij anderen mag x ingevuld worden indien van toepassing." promptTitle="gfd" prompt="sfdsqfdsqfsq" sqref="SX65775:TB65796 JB65775:JF65796 WVN983279:WVR983300 WLR983279:WLV983300 WBV983279:WBZ983300 VRZ983279:VSD983300 VID983279:VIH983300 UYH983279:UYL983300 UOL983279:UOP983300 UEP983279:UET983300 TUT983279:TUX983300 TKX983279:TLB983300 TBB983279:TBF983300 SRF983279:SRJ983300 SHJ983279:SHN983300 RXN983279:RXR983300 RNR983279:RNV983300 RDV983279:RDZ983300 QTZ983279:QUD983300 QKD983279:QKH983300 QAH983279:QAL983300 PQL983279:PQP983300 PGP983279:PGT983300 OWT983279:OWX983300 OMX983279:ONB983300 ODB983279:ODF983300 NTF983279:NTJ983300 NJJ983279:NJN983300 MZN983279:MZR983300 MPR983279:MPV983300 MFV983279:MFZ983300 LVZ983279:LWD983300 LMD983279:LMH983300 LCH983279:LCL983300 KSL983279:KSP983300 KIP983279:KIT983300 JYT983279:JYX983300 JOX983279:JPB983300 JFB983279:JFF983300 IVF983279:IVJ983300 ILJ983279:ILN983300 IBN983279:IBR983300 HRR983279:HRV983300 HHV983279:HHZ983300 GXZ983279:GYD983300 GOD983279:GOH983300 GEH983279:GEL983300 FUL983279:FUP983300 FKP983279:FKT983300 FAT983279:FAX983300 EQX983279:ERB983300 EHB983279:EHF983300 DXF983279:DXJ983300 DNJ983279:DNN983300 DDN983279:DDR983300 CTR983279:CTV983300 CJV983279:CJZ983300 BZZ983279:CAD983300 BQD983279:BQH983300 BGH983279:BGL983300 AWL983279:AWP983300 AMP983279:AMT983300 ACT983279:ACX983300 SX983279:TB983300 JB983279:JF983300 WVN917743:WVR917764 WLR917743:WLV917764 WBV917743:WBZ917764 VRZ917743:VSD917764 VID917743:VIH917764 UYH917743:UYL917764 UOL917743:UOP917764 UEP917743:UET917764 TUT917743:TUX917764 TKX917743:TLB917764 TBB917743:TBF917764 SRF917743:SRJ917764 SHJ917743:SHN917764 RXN917743:RXR917764 RNR917743:RNV917764 RDV917743:RDZ917764 QTZ917743:QUD917764 QKD917743:QKH917764 QAH917743:QAL917764 PQL917743:PQP917764 PGP917743:PGT917764 OWT917743:OWX917764 OMX917743:ONB917764 ODB917743:ODF917764 NTF917743:NTJ917764 NJJ917743:NJN917764 MZN917743:MZR917764 MPR917743:MPV917764 MFV917743:MFZ917764 LVZ917743:LWD917764 LMD917743:LMH917764 LCH917743:LCL917764 KSL917743:KSP917764 KIP917743:KIT917764 JYT917743:JYX917764 JOX917743:JPB917764 JFB917743:JFF917764 IVF917743:IVJ917764 ILJ917743:ILN917764 IBN917743:IBR917764 HRR917743:HRV917764 HHV917743:HHZ917764 GXZ917743:GYD917764 GOD917743:GOH917764 GEH917743:GEL917764 FUL917743:FUP917764 FKP917743:FKT917764 FAT917743:FAX917764 EQX917743:ERB917764 EHB917743:EHF917764 DXF917743:DXJ917764 DNJ917743:DNN917764 DDN917743:DDR917764 CTR917743:CTV917764 CJV917743:CJZ917764 BZZ917743:CAD917764 BQD917743:BQH917764 BGH917743:BGL917764 AWL917743:AWP917764 AMP917743:AMT917764 ACT917743:ACX917764 SX917743:TB917764 JB917743:JF917764 WVN852207:WVR852228 WLR852207:WLV852228 WBV852207:WBZ852228 VRZ852207:VSD852228 VID852207:VIH852228 UYH852207:UYL852228 UOL852207:UOP852228 UEP852207:UET852228 TUT852207:TUX852228 TKX852207:TLB852228 TBB852207:TBF852228 SRF852207:SRJ852228 SHJ852207:SHN852228 RXN852207:RXR852228 RNR852207:RNV852228 RDV852207:RDZ852228 QTZ852207:QUD852228 QKD852207:QKH852228 QAH852207:QAL852228 PQL852207:PQP852228 PGP852207:PGT852228 OWT852207:OWX852228 OMX852207:ONB852228 ODB852207:ODF852228 NTF852207:NTJ852228 NJJ852207:NJN852228 MZN852207:MZR852228 MPR852207:MPV852228 MFV852207:MFZ852228 LVZ852207:LWD852228 LMD852207:LMH852228 LCH852207:LCL852228 KSL852207:KSP852228 KIP852207:KIT852228 JYT852207:JYX852228 JOX852207:JPB852228 JFB852207:JFF852228 IVF852207:IVJ852228 ILJ852207:ILN852228 IBN852207:IBR852228 HRR852207:HRV852228 HHV852207:HHZ852228 GXZ852207:GYD852228 GOD852207:GOH852228 GEH852207:GEL852228 FUL852207:FUP852228 FKP852207:FKT852228 FAT852207:FAX852228 EQX852207:ERB852228 EHB852207:EHF852228 DXF852207:DXJ852228 DNJ852207:DNN852228 DDN852207:DDR852228 CTR852207:CTV852228 CJV852207:CJZ852228 BZZ852207:CAD852228 BQD852207:BQH852228 BGH852207:BGL852228 AWL852207:AWP852228 AMP852207:AMT852228 ACT852207:ACX852228 SX852207:TB852228 JB852207:JF852228 WVN786671:WVR786692 WLR786671:WLV786692 WBV786671:WBZ786692 VRZ786671:VSD786692 VID786671:VIH786692 UYH786671:UYL786692 UOL786671:UOP786692 UEP786671:UET786692 TUT786671:TUX786692 TKX786671:TLB786692 TBB786671:TBF786692 SRF786671:SRJ786692 SHJ786671:SHN786692 RXN786671:RXR786692 RNR786671:RNV786692 RDV786671:RDZ786692 QTZ786671:QUD786692 QKD786671:QKH786692 QAH786671:QAL786692 PQL786671:PQP786692 PGP786671:PGT786692 OWT786671:OWX786692 OMX786671:ONB786692 ODB786671:ODF786692 NTF786671:NTJ786692 NJJ786671:NJN786692 MZN786671:MZR786692 MPR786671:MPV786692 MFV786671:MFZ786692 LVZ786671:LWD786692 LMD786671:LMH786692 LCH786671:LCL786692 KSL786671:KSP786692 KIP786671:KIT786692 JYT786671:JYX786692 JOX786671:JPB786692 JFB786671:JFF786692 IVF786671:IVJ786692 ILJ786671:ILN786692 IBN786671:IBR786692 HRR786671:HRV786692 HHV786671:HHZ786692 GXZ786671:GYD786692 GOD786671:GOH786692 GEH786671:GEL786692 FUL786671:FUP786692 FKP786671:FKT786692 FAT786671:FAX786692 EQX786671:ERB786692 EHB786671:EHF786692 DXF786671:DXJ786692 DNJ786671:DNN786692 DDN786671:DDR786692 CTR786671:CTV786692 CJV786671:CJZ786692 BZZ786671:CAD786692 BQD786671:BQH786692 BGH786671:BGL786692 AWL786671:AWP786692 AMP786671:AMT786692 ACT786671:ACX786692 SX786671:TB786692 JB786671:JF786692 WVN721135:WVR721156 WLR721135:WLV721156 WBV721135:WBZ721156 VRZ721135:VSD721156 VID721135:VIH721156 UYH721135:UYL721156 UOL721135:UOP721156 UEP721135:UET721156 TUT721135:TUX721156 TKX721135:TLB721156 TBB721135:TBF721156 SRF721135:SRJ721156 SHJ721135:SHN721156 RXN721135:RXR721156 RNR721135:RNV721156 RDV721135:RDZ721156 QTZ721135:QUD721156 QKD721135:QKH721156 QAH721135:QAL721156 PQL721135:PQP721156 PGP721135:PGT721156 OWT721135:OWX721156 OMX721135:ONB721156 ODB721135:ODF721156 NTF721135:NTJ721156 NJJ721135:NJN721156 MZN721135:MZR721156 MPR721135:MPV721156 MFV721135:MFZ721156 LVZ721135:LWD721156 LMD721135:LMH721156 LCH721135:LCL721156 KSL721135:KSP721156 KIP721135:KIT721156 JYT721135:JYX721156 JOX721135:JPB721156 JFB721135:JFF721156 IVF721135:IVJ721156 ILJ721135:ILN721156 IBN721135:IBR721156 HRR721135:HRV721156 HHV721135:HHZ721156 GXZ721135:GYD721156 GOD721135:GOH721156 GEH721135:GEL721156 FUL721135:FUP721156 FKP721135:FKT721156 FAT721135:FAX721156 EQX721135:ERB721156 EHB721135:EHF721156 DXF721135:DXJ721156 DNJ721135:DNN721156 DDN721135:DDR721156 CTR721135:CTV721156 CJV721135:CJZ721156 BZZ721135:CAD721156 BQD721135:BQH721156 BGH721135:BGL721156 AWL721135:AWP721156 AMP721135:AMT721156 ACT721135:ACX721156 SX721135:TB721156 JB721135:JF721156 WVN655599:WVR655620 WLR655599:WLV655620 WBV655599:WBZ655620 VRZ655599:VSD655620 VID655599:VIH655620 UYH655599:UYL655620 UOL655599:UOP655620 UEP655599:UET655620 TUT655599:TUX655620 TKX655599:TLB655620 TBB655599:TBF655620 SRF655599:SRJ655620 SHJ655599:SHN655620 RXN655599:RXR655620 RNR655599:RNV655620 RDV655599:RDZ655620 QTZ655599:QUD655620 QKD655599:QKH655620 QAH655599:QAL655620 PQL655599:PQP655620 PGP655599:PGT655620 OWT655599:OWX655620 OMX655599:ONB655620 ODB655599:ODF655620 NTF655599:NTJ655620 NJJ655599:NJN655620 MZN655599:MZR655620 MPR655599:MPV655620 MFV655599:MFZ655620 LVZ655599:LWD655620 LMD655599:LMH655620 LCH655599:LCL655620 KSL655599:KSP655620 KIP655599:KIT655620 JYT655599:JYX655620 JOX655599:JPB655620 JFB655599:JFF655620 IVF655599:IVJ655620 ILJ655599:ILN655620 IBN655599:IBR655620 HRR655599:HRV655620 HHV655599:HHZ655620 GXZ655599:GYD655620 GOD655599:GOH655620 GEH655599:GEL655620 FUL655599:FUP655620 FKP655599:FKT655620 FAT655599:FAX655620 EQX655599:ERB655620 EHB655599:EHF655620 DXF655599:DXJ655620 DNJ655599:DNN655620 DDN655599:DDR655620 CTR655599:CTV655620 CJV655599:CJZ655620 BZZ655599:CAD655620 BQD655599:BQH655620 BGH655599:BGL655620 AWL655599:AWP655620 AMP655599:AMT655620 ACT655599:ACX655620 SX655599:TB655620 JB655599:JF655620 WVN590063:WVR590084 WLR590063:WLV590084 WBV590063:WBZ590084 VRZ590063:VSD590084 VID590063:VIH590084 UYH590063:UYL590084 UOL590063:UOP590084 UEP590063:UET590084 TUT590063:TUX590084 TKX590063:TLB590084 TBB590063:TBF590084 SRF590063:SRJ590084 SHJ590063:SHN590084 RXN590063:RXR590084 RNR590063:RNV590084 RDV590063:RDZ590084 QTZ590063:QUD590084 QKD590063:QKH590084 QAH590063:QAL590084 PQL590063:PQP590084 PGP590063:PGT590084 OWT590063:OWX590084 OMX590063:ONB590084 ODB590063:ODF590084 NTF590063:NTJ590084 NJJ590063:NJN590084 MZN590063:MZR590084 MPR590063:MPV590084 MFV590063:MFZ590084 LVZ590063:LWD590084 LMD590063:LMH590084 LCH590063:LCL590084 KSL590063:KSP590084 KIP590063:KIT590084 JYT590063:JYX590084 JOX590063:JPB590084 JFB590063:JFF590084 IVF590063:IVJ590084 ILJ590063:ILN590084 IBN590063:IBR590084 HRR590063:HRV590084 HHV590063:HHZ590084 GXZ590063:GYD590084 GOD590063:GOH590084 GEH590063:GEL590084 FUL590063:FUP590084 FKP590063:FKT590084 FAT590063:FAX590084 EQX590063:ERB590084 EHB590063:EHF590084 DXF590063:DXJ590084 DNJ590063:DNN590084 DDN590063:DDR590084 CTR590063:CTV590084 CJV590063:CJZ590084 BZZ590063:CAD590084 BQD590063:BQH590084 BGH590063:BGL590084 AWL590063:AWP590084 AMP590063:AMT590084 ACT590063:ACX590084 SX590063:TB590084 JB590063:JF590084 WVN524527:WVR524548 WLR524527:WLV524548 WBV524527:WBZ524548 VRZ524527:VSD524548 VID524527:VIH524548 UYH524527:UYL524548 UOL524527:UOP524548 UEP524527:UET524548 TUT524527:TUX524548 TKX524527:TLB524548 TBB524527:TBF524548 SRF524527:SRJ524548 SHJ524527:SHN524548 RXN524527:RXR524548 RNR524527:RNV524548 RDV524527:RDZ524548 QTZ524527:QUD524548 QKD524527:QKH524548 QAH524527:QAL524548 PQL524527:PQP524548 PGP524527:PGT524548 OWT524527:OWX524548 OMX524527:ONB524548 ODB524527:ODF524548 NTF524527:NTJ524548 NJJ524527:NJN524548 MZN524527:MZR524548 MPR524527:MPV524548 MFV524527:MFZ524548 LVZ524527:LWD524548 LMD524527:LMH524548 LCH524527:LCL524548 KSL524527:KSP524548 KIP524527:KIT524548 JYT524527:JYX524548 JOX524527:JPB524548 JFB524527:JFF524548 IVF524527:IVJ524548 ILJ524527:ILN524548 IBN524527:IBR524548 HRR524527:HRV524548 HHV524527:HHZ524548 GXZ524527:GYD524548 GOD524527:GOH524548 GEH524527:GEL524548 FUL524527:FUP524548 FKP524527:FKT524548 FAT524527:FAX524548 EQX524527:ERB524548 EHB524527:EHF524548 DXF524527:DXJ524548 DNJ524527:DNN524548 DDN524527:DDR524548 CTR524527:CTV524548 CJV524527:CJZ524548 BZZ524527:CAD524548 BQD524527:BQH524548 BGH524527:BGL524548 AWL524527:AWP524548 AMP524527:AMT524548 ACT524527:ACX524548 SX524527:TB524548 JB524527:JF524548 WVN458991:WVR459012 WLR458991:WLV459012 WBV458991:WBZ459012 VRZ458991:VSD459012 VID458991:VIH459012 UYH458991:UYL459012 UOL458991:UOP459012 UEP458991:UET459012 TUT458991:TUX459012 TKX458991:TLB459012 TBB458991:TBF459012 SRF458991:SRJ459012 SHJ458991:SHN459012 RXN458991:RXR459012 RNR458991:RNV459012 RDV458991:RDZ459012 QTZ458991:QUD459012 QKD458991:QKH459012 QAH458991:QAL459012 PQL458991:PQP459012 PGP458991:PGT459012 OWT458991:OWX459012 OMX458991:ONB459012 ODB458991:ODF459012 NTF458991:NTJ459012 NJJ458991:NJN459012 MZN458991:MZR459012 MPR458991:MPV459012 MFV458991:MFZ459012 LVZ458991:LWD459012 LMD458991:LMH459012 LCH458991:LCL459012 KSL458991:KSP459012 KIP458991:KIT459012 JYT458991:JYX459012 JOX458991:JPB459012 JFB458991:JFF459012 IVF458991:IVJ459012 ILJ458991:ILN459012 IBN458991:IBR459012 HRR458991:HRV459012 HHV458991:HHZ459012 GXZ458991:GYD459012 GOD458991:GOH459012 GEH458991:GEL459012 FUL458991:FUP459012 FKP458991:FKT459012 FAT458991:FAX459012 EQX458991:ERB459012 EHB458991:EHF459012 DXF458991:DXJ459012 DNJ458991:DNN459012 DDN458991:DDR459012 CTR458991:CTV459012 CJV458991:CJZ459012 BZZ458991:CAD459012 BQD458991:BQH459012 BGH458991:BGL459012 AWL458991:AWP459012 AMP458991:AMT459012 ACT458991:ACX459012 SX458991:TB459012 JB458991:JF459012 WVN393455:WVR393476 WLR393455:WLV393476 WBV393455:WBZ393476 VRZ393455:VSD393476 VID393455:VIH393476 UYH393455:UYL393476 UOL393455:UOP393476 UEP393455:UET393476 TUT393455:TUX393476 TKX393455:TLB393476 TBB393455:TBF393476 SRF393455:SRJ393476 SHJ393455:SHN393476 RXN393455:RXR393476 RNR393455:RNV393476 RDV393455:RDZ393476 QTZ393455:QUD393476 QKD393455:QKH393476 QAH393455:QAL393476 PQL393455:PQP393476 PGP393455:PGT393476 OWT393455:OWX393476 OMX393455:ONB393476 ODB393455:ODF393476 NTF393455:NTJ393476 NJJ393455:NJN393476 MZN393455:MZR393476 MPR393455:MPV393476 MFV393455:MFZ393476 LVZ393455:LWD393476 LMD393455:LMH393476 LCH393455:LCL393476 KSL393455:KSP393476 KIP393455:KIT393476 JYT393455:JYX393476 JOX393455:JPB393476 JFB393455:JFF393476 IVF393455:IVJ393476 ILJ393455:ILN393476 IBN393455:IBR393476 HRR393455:HRV393476 HHV393455:HHZ393476 GXZ393455:GYD393476 GOD393455:GOH393476 GEH393455:GEL393476 FUL393455:FUP393476 FKP393455:FKT393476 FAT393455:FAX393476 EQX393455:ERB393476 EHB393455:EHF393476 DXF393455:DXJ393476 DNJ393455:DNN393476 DDN393455:DDR393476 CTR393455:CTV393476 CJV393455:CJZ393476 BZZ393455:CAD393476 BQD393455:BQH393476 BGH393455:BGL393476 AWL393455:AWP393476 AMP393455:AMT393476 ACT393455:ACX393476 SX393455:TB393476 JB393455:JF393476 WVN327919:WVR327940 WLR327919:WLV327940 WBV327919:WBZ327940 VRZ327919:VSD327940 VID327919:VIH327940 UYH327919:UYL327940 UOL327919:UOP327940 UEP327919:UET327940 TUT327919:TUX327940 TKX327919:TLB327940 TBB327919:TBF327940 SRF327919:SRJ327940 SHJ327919:SHN327940 RXN327919:RXR327940 RNR327919:RNV327940 RDV327919:RDZ327940 QTZ327919:QUD327940 QKD327919:QKH327940 QAH327919:QAL327940 PQL327919:PQP327940 PGP327919:PGT327940 OWT327919:OWX327940 OMX327919:ONB327940 ODB327919:ODF327940 NTF327919:NTJ327940 NJJ327919:NJN327940 MZN327919:MZR327940 MPR327919:MPV327940 MFV327919:MFZ327940 LVZ327919:LWD327940 LMD327919:LMH327940 LCH327919:LCL327940 KSL327919:KSP327940 KIP327919:KIT327940 JYT327919:JYX327940 JOX327919:JPB327940 JFB327919:JFF327940 IVF327919:IVJ327940 ILJ327919:ILN327940 IBN327919:IBR327940 HRR327919:HRV327940 HHV327919:HHZ327940 GXZ327919:GYD327940 GOD327919:GOH327940 GEH327919:GEL327940 FUL327919:FUP327940 FKP327919:FKT327940 FAT327919:FAX327940 EQX327919:ERB327940 EHB327919:EHF327940 DXF327919:DXJ327940 DNJ327919:DNN327940 DDN327919:DDR327940 CTR327919:CTV327940 CJV327919:CJZ327940 BZZ327919:CAD327940 BQD327919:BQH327940 BGH327919:BGL327940 AWL327919:AWP327940 AMP327919:AMT327940 ACT327919:ACX327940 SX327919:TB327940 JB327919:JF327940 WVN262383:WVR262404 WLR262383:WLV262404 WBV262383:WBZ262404 VRZ262383:VSD262404 VID262383:VIH262404 UYH262383:UYL262404 UOL262383:UOP262404 UEP262383:UET262404 TUT262383:TUX262404 TKX262383:TLB262404 TBB262383:TBF262404 SRF262383:SRJ262404 SHJ262383:SHN262404 RXN262383:RXR262404 RNR262383:RNV262404 RDV262383:RDZ262404 QTZ262383:QUD262404 QKD262383:QKH262404 QAH262383:QAL262404 PQL262383:PQP262404 PGP262383:PGT262404 OWT262383:OWX262404 OMX262383:ONB262404 ODB262383:ODF262404 NTF262383:NTJ262404 NJJ262383:NJN262404 MZN262383:MZR262404 MPR262383:MPV262404 MFV262383:MFZ262404 LVZ262383:LWD262404 LMD262383:LMH262404 LCH262383:LCL262404 KSL262383:KSP262404 KIP262383:KIT262404 JYT262383:JYX262404 JOX262383:JPB262404 JFB262383:JFF262404 IVF262383:IVJ262404 ILJ262383:ILN262404 IBN262383:IBR262404 HRR262383:HRV262404 HHV262383:HHZ262404 GXZ262383:GYD262404 GOD262383:GOH262404 GEH262383:GEL262404 FUL262383:FUP262404 FKP262383:FKT262404 FAT262383:FAX262404 EQX262383:ERB262404 EHB262383:EHF262404 DXF262383:DXJ262404 DNJ262383:DNN262404 DDN262383:DDR262404 CTR262383:CTV262404 CJV262383:CJZ262404 BZZ262383:CAD262404 BQD262383:BQH262404 BGH262383:BGL262404 AWL262383:AWP262404 AMP262383:AMT262404 ACT262383:ACX262404 SX262383:TB262404 JB262383:JF262404 WVN196847:WVR196868 WLR196847:WLV196868 WBV196847:WBZ196868 VRZ196847:VSD196868 VID196847:VIH196868 UYH196847:UYL196868 UOL196847:UOP196868 UEP196847:UET196868 TUT196847:TUX196868 TKX196847:TLB196868 TBB196847:TBF196868 SRF196847:SRJ196868 SHJ196847:SHN196868 RXN196847:RXR196868 RNR196847:RNV196868 RDV196847:RDZ196868 QTZ196847:QUD196868 QKD196847:QKH196868 QAH196847:QAL196868 PQL196847:PQP196868 PGP196847:PGT196868 OWT196847:OWX196868 OMX196847:ONB196868 ODB196847:ODF196868 NTF196847:NTJ196868 NJJ196847:NJN196868 MZN196847:MZR196868 MPR196847:MPV196868 MFV196847:MFZ196868 LVZ196847:LWD196868 LMD196847:LMH196868 LCH196847:LCL196868 KSL196847:KSP196868 KIP196847:KIT196868 JYT196847:JYX196868 JOX196847:JPB196868 JFB196847:JFF196868 IVF196847:IVJ196868 ILJ196847:ILN196868 IBN196847:IBR196868 HRR196847:HRV196868 HHV196847:HHZ196868 GXZ196847:GYD196868 GOD196847:GOH196868 GEH196847:GEL196868 FUL196847:FUP196868 FKP196847:FKT196868 FAT196847:FAX196868 EQX196847:ERB196868 EHB196847:EHF196868 DXF196847:DXJ196868 DNJ196847:DNN196868 DDN196847:DDR196868 CTR196847:CTV196868 CJV196847:CJZ196868 BZZ196847:CAD196868 BQD196847:BQH196868 BGH196847:BGL196868 AWL196847:AWP196868 AMP196847:AMT196868 ACT196847:ACX196868 SX196847:TB196868 JB196847:JF196868 WVN131311:WVR131332 WLR131311:WLV131332 WBV131311:WBZ131332 VRZ131311:VSD131332 VID131311:VIH131332 UYH131311:UYL131332 UOL131311:UOP131332 UEP131311:UET131332 TUT131311:TUX131332 TKX131311:TLB131332 TBB131311:TBF131332 SRF131311:SRJ131332 SHJ131311:SHN131332 RXN131311:RXR131332 RNR131311:RNV131332 RDV131311:RDZ131332 QTZ131311:QUD131332 QKD131311:QKH131332 QAH131311:QAL131332 PQL131311:PQP131332 PGP131311:PGT131332 OWT131311:OWX131332 OMX131311:ONB131332 ODB131311:ODF131332 NTF131311:NTJ131332 NJJ131311:NJN131332 MZN131311:MZR131332 MPR131311:MPV131332 MFV131311:MFZ131332 LVZ131311:LWD131332 LMD131311:LMH131332 LCH131311:LCL131332 KSL131311:KSP131332 KIP131311:KIT131332 JYT131311:JYX131332 JOX131311:JPB131332 JFB131311:JFF131332 IVF131311:IVJ131332 ILJ131311:ILN131332 IBN131311:IBR131332 HRR131311:HRV131332 HHV131311:HHZ131332 GXZ131311:GYD131332 GOD131311:GOH131332 GEH131311:GEL131332 FUL131311:FUP131332 FKP131311:FKT131332 FAT131311:FAX131332 EQX131311:ERB131332 EHB131311:EHF131332 DXF131311:DXJ131332 DNJ131311:DNN131332 DDN131311:DDR131332 CTR131311:CTV131332 CJV131311:CJZ131332 BZZ131311:CAD131332 BQD131311:BQH131332 BGH131311:BGL131332 AWL131311:AWP131332 AMP131311:AMT131332 ACT131311:ACX131332 SX131311:TB131332 JB131311:JF131332 WVN65775:WVR65796 WLR65775:WLV65796 WBV65775:WBZ65796 VRZ65775:VSD65796 VID65775:VIH65796 UYH65775:UYL65796 UOL65775:UOP65796 UEP65775:UET65796 TUT65775:TUX65796 TKX65775:TLB65796 TBB65775:TBF65796 SRF65775:SRJ65796 SHJ65775:SHN65796 RXN65775:RXR65796 RNR65775:RNV65796 RDV65775:RDZ65796 QTZ65775:QUD65796 QKD65775:QKH65796 QAH65775:QAL65796 PQL65775:PQP65796 PGP65775:PGT65796 OWT65775:OWX65796 OMX65775:ONB65796 ODB65775:ODF65796 NTF65775:NTJ65796 NJJ65775:NJN65796 MZN65775:MZR65796 MPR65775:MPV65796 MFV65775:MFZ65796 LVZ65775:LWD65796 LMD65775:LMH65796 LCH65775:LCL65796 KSL65775:KSP65796 KIP65775:KIT65796 JYT65775:JYX65796 JOX65775:JPB65796 JFB65775:JFF65796 IVF65775:IVJ65796 ILJ65775:ILN65796 IBN65775:IBR65796 HRR65775:HRV65796 HHV65775:HHZ65796 GXZ65775:GYD65796 GOD65775:GOH65796 GEH65775:GEL65796 FUL65775:FUP65796 FKP65775:FKT65796 FAT65775:FAX65796 EQX65775:ERB65796 EHB65775:EHF65796 DXF65775:DXJ65796 DNJ65775:DNN65796 DDN65775:DDR65796 CTR65775:CTV65796 CJV65775:CJZ65796 BZZ65775:CAD65796 BQD65775:BQH65796 BGH65775:BGL65796 AWL65775:AWP65796 AMP65775:AMT65796 ACT65775:ACX65796" xr:uid="{88260F5D-68E9-47D0-8DC9-2E8E702B63C6}">
      <formula1>IF(OR($E65753="f",$E65753="o"),JB65775="",JB65775="x")</formula1>
    </dataValidation>
    <dataValidation type="custom" showInputMessage="1" showErrorMessage="1" error="Gelieve eerst de code in te vullen.  Wanneer code o (onbezoldigd) ingevuld wordt mogen geen brutolonen opgegeven worden." sqref="SR65775:SW65825 IV65775:JA65825 WVH983279:WVM983329 WLL983279:WLQ983329 WBP983279:WBU983329 VRT983279:VRY983329 VHX983279:VIC983329 UYB983279:UYG983329 UOF983279:UOK983329 UEJ983279:UEO983329 TUN983279:TUS983329 TKR983279:TKW983329 TAV983279:TBA983329 SQZ983279:SRE983329 SHD983279:SHI983329 RXH983279:RXM983329 RNL983279:RNQ983329 RDP983279:RDU983329 QTT983279:QTY983329 QJX983279:QKC983329 QAB983279:QAG983329 PQF983279:PQK983329 PGJ983279:PGO983329 OWN983279:OWS983329 OMR983279:OMW983329 OCV983279:ODA983329 NSZ983279:NTE983329 NJD983279:NJI983329 MZH983279:MZM983329 MPL983279:MPQ983329 MFP983279:MFU983329 LVT983279:LVY983329 LLX983279:LMC983329 LCB983279:LCG983329 KSF983279:KSK983329 KIJ983279:KIO983329 JYN983279:JYS983329 JOR983279:JOW983329 JEV983279:JFA983329 IUZ983279:IVE983329 ILD983279:ILI983329 IBH983279:IBM983329 HRL983279:HRQ983329 HHP983279:HHU983329 GXT983279:GXY983329 GNX983279:GOC983329 GEB983279:GEG983329 FUF983279:FUK983329 FKJ983279:FKO983329 FAN983279:FAS983329 EQR983279:EQW983329 EGV983279:EHA983329 DWZ983279:DXE983329 DND983279:DNI983329 DDH983279:DDM983329 CTL983279:CTQ983329 CJP983279:CJU983329 BZT983279:BZY983329 BPX983279:BQC983329 BGB983279:BGG983329 AWF983279:AWK983329 AMJ983279:AMO983329 ACN983279:ACS983329 SR983279:SW983329 IV983279:JA983329 WVH917743:WVM917793 WLL917743:WLQ917793 WBP917743:WBU917793 VRT917743:VRY917793 VHX917743:VIC917793 UYB917743:UYG917793 UOF917743:UOK917793 UEJ917743:UEO917793 TUN917743:TUS917793 TKR917743:TKW917793 TAV917743:TBA917793 SQZ917743:SRE917793 SHD917743:SHI917793 RXH917743:RXM917793 RNL917743:RNQ917793 RDP917743:RDU917793 QTT917743:QTY917793 QJX917743:QKC917793 QAB917743:QAG917793 PQF917743:PQK917793 PGJ917743:PGO917793 OWN917743:OWS917793 OMR917743:OMW917793 OCV917743:ODA917793 NSZ917743:NTE917793 NJD917743:NJI917793 MZH917743:MZM917793 MPL917743:MPQ917793 MFP917743:MFU917793 LVT917743:LVY917793 LLX917743:LMC917793 LCB917743:LCG917793 KSF917743:KSK917793 KIJ917743:KIO917793 JYN917743:JYS917793 JOR917743:JOW917793 JEV917743:JFA917793 IUZ917743:IVE917793 ILD917743:ILI917793 IBH917743:IBM917793 HRL917743:HRQ917793 HHP917743:HHU917793 GXT917743:GXY917793 GNX917743:GOC917793 GEB917743:GEG917793 FUF917743:FUK917793 FKJ917743:FKO917793 FAN917743:FAS917793 EQR917743:EQW917793 EGV917743:EHA917793 DWZ917743:DXE917793 DND917743:DNI917793 DDH917743:DDM917793 CTL917743:CTQ917793 CJP917743:CJU917793 BZT917743:BZY917793 BPX917743:BQC917793 BGB917743:BGG917793 AWF917743:AWK917793 AMJ917743:AMO917793 ACN917743:ACS917793 SR917743:SW917793 IV917743:JA917793 WVH852207:WVM852257 WLL852207:WLQ852257 WBP852207:WBU852257 VRT852207:VRY852257 VHX852207:VIC852257 UYB852207:UYG852257 UOF852207:UOK852257 UEJ852207:UEO852257 TUN852207:TUS852257 TKR852207:TKW852257 TAV852207:TBA852257 SQZ852207:SRE852257 SHD852207:SHI852257 RXH852207:RXM852257 RNL852207:RNQ852257 RDP852207:RDU852257 QTT852207:QTY852257 QJX852207:QKC852257 QAB852207:QAG852257 PQF852207:PQK852257 PGJ852207:PGO852257 OWN852207:OWS852257 OMR852207:OMW852257 OCV852207:ODA852257 NSZ852207:NTE852257 NJD852207:NJI852257 MZH852207:MZM852257 MPL852207:MPQ852257 MFP852207:MFU852257 LVT852207:LVY852257 LLX852207:LMC852257 LCB852207:LCG852257 KSF852207:KSK852257 KIJ852207:KIO852257 JYN852207:JYS852257 JOR852207:JOW852257 JEV852207:JFA852257 IUZ852207:IVE852257 ILD852207:ILI852257 IBH852207:IBM852257 HRL852207:HRQ852257 HHP852207:HHU852257 GXT852207:GXY852257 GNX852207:GOC852257 GEB852207:GEG852257 FUF852207:FUK852257 FKJ852207:FKO852257 FAN852207:FAS852257 EQR852207:EQW852257 EGV852207:EHA852257 DWZ852207:DXE852257 DND852207:DNI852257 DDH852207:DDM852257 CTL852207:CTQ852257 CJP852207:CJU852257 BZT852207:BZY852257 BPX852207:BQC852257 BGB852207:BGG852257 AWF852207:AWK852257 AMJ852207:AMO852257 ACN852207:ACS852257 SR852207:SW852257 IV852207:JA852257 WVH786671:WVM786721 WLL786671:WLQ786721 WBP786671:WBU786721 VRT786671:VRY786721 VHX786671:VIC786721 UYB786671:UYG786721 UOF786671:UOK786721 UEJ786671:UEO786721 TUN786671:TUS786721 TKR786671:TKW786721 TAV786671:TBA786721 SQZ786671:SRE786721 SHD786671:SHI786721 RXH786671:RXM786721 RNL786671:RNQ786721 RDP786671:RDU786721 QTT786671:QTY786721 QJX786671:QKC786721 QAB786671:QAG786721 PQF786671:PQK786721 PGJ786671:PGO786721 OWN786671:OWS786721 OMR786671:OMW786721 OCV786671:ODA786721 NSZ786671:NTE786721 NJD786671:NJI786721 MZH786671:MZM786721 MPL786671:MPQ786721 MFP786671:MFU786721 LVT786671:LVY786721 LLX786671:LMC786721 LCB786671:LCG786721 KSF786671:KSK786721 KIJ786671:KIO786721 JYN786671:JYS786721 JOR786671:JOW786721 JEV786671:JFA786721 IUZ786671:IVE786721 ILD786671:ILI786721 IBH786671:IBM786721 HRL786671:HRQ786721 HHP786671:HHU786721 GXT786671:GXY786721 GNX786671:GOC786721 GEB786671:GEG786721 FUF786671:FUK786721 FKJ786671:FKO786721 FAN786671:FAS786721 EQR786671:EQW786721 EGV786671:EHA786721 DWZ786671:DXE786721 DND786671:DNI786721 DDH786671:DDM786721 CTL786671:CTQ786721 CJP786671:CJU786721 BZT786671:BZY786721 BPX786671:BQC786721 BGB786671:BGG786721 AWF786671:AWK786721 AMJ786671:AMO786721 ACN786671:ACS786721 SR786671:SW786721 IV786671:JA786721 WVH721135:WVM721185 WLL721135:WLQ721185 WBP721135:WBU721185 VRT721135:VRY721185 VHX721135:VIC721185 UYB721135:UYG721185 UOF721135:UOK721185 UEJ721135:UEO721185 TUN721135:TUS721185 TKR721135:TKW721185 TAV721135:TBA721185 SQZ721135:SRE721185 SHD721135:SHI721185 RXH721135:RXM721185 RNL721135:RNQ721185 RDP721135:RDU721185 QTT721135:QTY721185 QJX721135:QKC721185 QAB721135:QAG721185 PQF721135:PQK721185 PGJ721135:PGO721185 OWN721135:OWS721185 OMR721135:OMW721185 OCV721135:ODA721185 NSZ721135:NTE721185 NJD721135:NJI721185 MZH721135:MZM721185 MPL721135:MPQ721185 MFP721135:MFU721185 LVT721135:LVY721185 LLX721135:LMC721185 LCB721135:LCG721185 KSF721135:KSK721185 KIJ721135:KIO721185 JYN721135:JYS721185 JOR721135:JOW721185 JEV721135:JFA721185 IUZ721135:IVE721185 ILD721135:ILI721185 IBH721135:IBM721185 HRL721135:HRQ721185 HHP721135:HHU721185 GXT721135:GXY721185 GNX721135:GOC721185 GEB721135:GEG721185 FUF721135:FUK721185 FKJ721135:FKO721185 FAN721135:FAS721185 EQR721135:EQW721185 EGV721135:EHA721185 DWZ721135:DXE721185 DND721135:DNI721185 DDH721135:DDM721185 CTL721135:CTQ721185 CJP721135:CJU721185 BZT721135:BZY721185 BPX721135:BQC721185 BGB721135:BGG721185 AWF721135:AWK721185 AMJ721135:AMO721185 ACN721135:ACS721185 SR721135:SW721185 IV721135:JA721185 WVH655599:WVM655649 WLL655599:WLQ655649 WBP655599:WBU655649 VRT655599:VRY655649 VHX655599:VIC655649 UYB655599:UYG655649 UOF655599:UOK655649 UEJ655599:UEO655649 TUN655599:TUS655649 TKR655599:TKW655649 TAV655599:TBA655649 SQZ655599:SRE655649 SHD655599:SHI655649 RXH655599:RXM655649 RNL655599:RNQ655649 RDP655599:RDU655649 QTT655599:QTY655649 QJX655599:QKC655649 QAB655599:QAG655649 PQF655599:PQK655649 PGJ655599:PGO655649 OWN655599:OWS655649 OMR655599:OMW655649 OCV655599:ODA655649 NSZ655599:NTE655649 NJD655599:NJI655649 MZH655599:MZM655649 MPL655599:MPQ655649 MFP655599:MFU655649 LVT655599:LVY655649 LLX655599:LMC655649 LCB655599:LCG655649 KSF655599:KSK655649 KIJ655599:KIO655649 JYN655599:JYS655649 JOR655599:JOW655649 JEV655599:JFA655649 IUZ655599:IVE655649 ILD655599:ILI655649 IBH655599:IBM655649 HRL655599:HRQ655649 HHP655599:HHU655649 GXT655599:GXY655649 GNX655599:GOC655649 GEB655599:GEG655649 FUF655599:FUK655649 FKJ655599:FKO655649 FAN655599:FAS655649 EQR655599:EQW655649 EGV655599:EHA655649 DWZ655599:DXE655649 DND655599:DNI655649 DDH655599:DDM655649 CTL655599:CTQ655649 CJP655599:CJU655649 BZT655599:BZY655649 BPX655599:BQC655649 BGB655599:BGG655649 AWF655599:AWK655649 AMJ655599:AMO655649 ACN655599:ACS655649 SR655599:SW655649 IV655599:JA655649 WVH590063:WVM590113 WLL590063:WLQ590113 WBP590063:WBU590113 VRT590063:VRY590113 VHX590063:VIC590113 UYB590063:UYG590113 UOF590063:UOK590113 UEJ590063:UEO590113 TUN590063:TUS590113 TKR590063:TKW590113 TAV590063:TBA590113 SQZ590063:SRE590113 SHD590063:SHI590113 RXH590063:RXM590113 RNL590063:RNQ590113 RDP590063:RDU590113 QTT590063:QTY590113 QJX590063:QKC590113 QAB590063:QAG590113 PQF590063:PQK590113 PGJ590063:PGO590113 OWN590063:OWS590113 OMR590063:OMW590113 OCV590063:ODA590113 NSZ590063:NTE590113 NJD590063:NJI590113 MZH590063:MZM590113 MPL590063:MPQ590113 MFP590063:MFU590113 LVT590063:LVY590113 LLX590063:LMC590113 LCB590063:LCG590113 KSF590063:KSK590113 KIJ590063:KIO590113 JYN590063:JYS590113 JOR590063:JOW590113 JEV590063:JFA590113 IUZ590063:IVE590113 ILD590063:ILI590113 IBH590063:IBM590113 HRL590063:HRQ590113 HHP590063:HHU590113 GXT590063:GXY590113 GNX590063:GOC590113 GEB590063:GEG590113 FUF590063:FUK590113 FKJ590063:FKO590113 FAN590063:FAS590113 EQR590063:EQW590113 EGV590063:EHA590113 DWZ590063:DXE590113 DND590063:DNI590113 DDH590063:DDM590113 CTL590063:CTQ590113 CJP590063:CJU590113 BZT590063:BZY590113 BPX590063:BQC590113 BGB590063:BGG590113 AWF590063:AWK590113 AMJ590063:AMO590113 ACN590063:ACS590113 SR590063:SW590113 IV590063:JA590113 WVH524527:WVM524577 WLL524527:WLQ524577 WBP524527:WBU524577 VRT524527:VRY524577 VHX524527:VIC524577 UYB524527:UYG524577 UOF524527:UOK524577 UEJ524527:UEO524577 TUN524527:TUS524577 TKR524527:TKW524577 TAV524527:TBA524577 SQZ524527:SRE524577 SHD524527:SHI524577 RXH524527:RXM524577 RNL524527:RNQ524577 RDP524527:RDU524577 QTT524527:QTY524577 QJX524527:QKC524577 QAB524527:QAG524577 PQF524527:PQK524577 PGJ524527:PGO524577 OWN524527:OWS524577 OMR524527:OMW524577 OCV524527:ODA524577 NSZ524527:NTE524577 NJD524527:NJI524577 MZH524527:MZM524577 MPL524527:MPQ524577 MFP524527:MFU524577 LVT524527:LVY524577 LLX524527:LMC524577 LCB524527:LCG524577 KSF524527:KSK524577 KIJ524527:KIO524577 JYN524527:JYS524577 JOR524527:JOW524577 JEV524527:JFA524577 IUZ524527:IVE524577 ILD524527:ILI524577 IBH524527:IBM524577 HRL524527:HRQ524577 HHP524527:HHU524577 GXT524527:GXY524577 GNX524527:GOC524577 GEB524527:GEG524577 FUF524527:FUK524577 FKJ524527:FKO524577 FAN524527:FAS524577 EQR524527:EQW524577 EGV524527:EHA524577 DWZ524527:DXE524577 DND524527:DNI524577 DDH524527:DDM524577 CTL524527:CTQ524577 CJP524527:CJU524577 BZT524527:BZY524577 BPX524527:BQC524577 BGB524527:BGG524577 AWF524527:AWK524577 AMJ524527:AMO524577 ACN524527:ACS524577 SR524527:SW524577 IV524527:JA524577 WVH458991:WVM459041 WLL458991:WLQ459041 WBP458991:WBU459041 VRT458991:VRY459041 VHX458991:VIC459041 UYB458991:UYG459041 UOF458991:UOK459041 UEJ458991:UEO459041 TUN458991:TUS459041 TKR458991:TKW459041 TAV458991:TBA459041 SQZ458991:SRE459041 SHD458991:SHI459041 RXH458991:RXM459041 RNL458991:RNQ459041 RDP458991:RDU459041 QTT458991:QTY459041 QJX458991:QKC459041 QAB458991:QAG459041 PQF458991:PQK459041 PGJ458991:PGO459041 OWN458991:OWS459041 OMR458991:OMW459041 OCV458991:ODA459041 NSZ458991:NTE459041 NJD458991:NJI459041 MZH458991:MZM459041 MPL458991:MPQ459041 MFP458991:MFU459041 LVT458991:LVY459041 LLX458991:LMC459041 LCB458991:LCG459041 KSF458991:KSK459041 KIJ458991:KIO459041 JYN458991:JYS459041 JOR458991:JOW459041 JEV458991:JFA459041 IUZ458991:IVE459041 ILD458991:ILI459041 IBH458991:IBM459041 HRL458991:HRQ459041 HHP458991:HHU459041 GXT458991:GXY459041 GNX458991:GOC459041 GEB458991:GEG459041 FUF458991:FUK459041 FKJ458991:FKO459041 FAN458991:FAS459041 EQR458991:EQW459041 EGV458991:EHA459041 DWZ458991:DXE459041 DND458991:DNI459041 DDH458991:DDM459041 CTL458991:CTQ459041 CJP458991:CJU459041 BZT458991:BZY459041 BPX458991:BQC459041 BGB458991:BGG459041 AWF458991:AWK459041 AMJ458991:AMO459041 ACN458991:ACS459041 SR458991:SW459041 IV458991:JA459041 WVH393455:WVM393505 WLL393455:WLQ393505 WBP393455:WBU393505 VRT393455:VRY393505 VHX393455:VIC393505 UYB393455:UYG393505 UOF393455:UOK393505 UEJ393455:UEO393505 TUN393455:TUS393505 TKR393455:TKW393505 TAV393455:TBA393505 SQZ393455:SRE393505 SHD393455:SHI393505 RXH393455:RXM393505 RNL393455:RNQ393505 RDP393455:RDU393505 QTT393455:QTY393505 QJX393455:QKC393505 QAB393455:QAG393505 PQF393455:PQK393505 PGJ393455:PGO393505 OWN393455:OWS393505 OMR393455:OMW393505 OCV393455:ODA393505 NSZ393455:NTE393505 NJD393455:NJI393505 MZH393455:MZM393505 MPL393455:MPQ393505 MFP393455:MFU393505 LVT393455:LVY393505 LLX393455:LMC393505 LCB393455:LCG393505 KSF393455:KSK393505 KIJ393455:KIO393505 JYN393455:JYS393505 JOR393455:JOW393505 JEV393455:JFA393505 IUZ393455:IVE393505 ILD393455:ILI393505 IBH393455:IBM393505 HRL393455:HRQ393505 HHP393455:HHU393505 GXT393455:GXY393505 GNX393455:GOC393505 GEB393455:GEG393505 FUF393455:FUK393505 FKJ393455:FKO393505 FAN393455:FAS393505 EQR393455:EQW393505 EGV393455:EHA393505 DWZ393455:DXE393505 DND393455:DNI393505 DDH393455:DDM393505 CTL393455:CTQ393505 CJP393455:CJU393505 BZT393455:BZY393505 BPX393455:BQC393505 BGB393455:BGG393505 AWF393455:AWK393505 AMJ393455:AMO393505 ACN393455:ACS393505 SR393455:SW393505 IV393455:JA393505 WVH327919:WVM327969 WLL327919:WLQ327969 WBP327919:WBU327969 VRT327919:VRY327969 VHX327919:VIC327969 UYB327919:UYG327969 UOF327919:UOK327969 UEJ327919:UEO327969 TUN327919:TUS327969 TKR327919:TKW327969 TAV327919:TBA327969 SQZ327919:SRE327969 SHD327919:SHI327969 RXH327919:RXM327969 RNL327919:RNQ327969 RDP327919:RDU327969 QTT327919:QTY327969 QJX327919:QKC327969 QAB327919:QAG327969 PQF327919:PQK327969 PGJ327919:PGO327969 OWN327919:OWS327969 OMR327919:OMW327969 OCV327919:ODA327969 NSZ327919:NTE327969 NJD327919:NJI327969 MZH327919:MZM327969 MPL327919:MPQ327969 MFP327919:MFU327969 LVT327919:LVY327969 LLX327919:LMC327969 LCB327919:LCG327969 KSF327919:KSK327969 KIJ327919:KIO327969 JYN327919:JYS327969 JOR327919:JOW327969 JEV327919:JFA327969 IUZ327919:IVE327969 ILD327919:ILI327969 IBH327919:IBM327969 HRL327919:HRQ327969 HHP327919:HHU327969 GXT327919:GXY327969 GNX327919:GOC327969 GEB327919:GEG327969 FUF327919:FUK327969 FKJ327919:FKO327969 FAN327919:FAS327969 EQR327919:EQW327969 EGV327919:EHA327969 DWZ327919:DXE327969 DND327919:DNI327969 DDH327919:DDM327969 CTL327919:CTQ327969 CJP327919:CJU327969 BZT327919:BZY327969 BPX327919:BQC327969 BGB327919:BGG327969 AWF327919:AWK327969 AMJ327919:AMO327969 ACN327919:ACS327969 SR327919:SW327969 IV327919:JA327969 WVH262383:WVM262433 WLL262383:WLQ262433 WBP262383:WBU262433 VRT262383:VRY262433 VHX262383:VIC262433 UYB262383:UYG262433 UOF262383:UOK262433 UEJ262383:UEO262433 TUN262383:TUS262433 TKR262383:TKW262433 TAV262383:TBA262433 SQZ262383:SRE262433 SHD262383:SHI262433 RXH262383:RXM262433 RNL262383:RNQ262433 RDP262383:RDU262433 QTT262383:QTY262433 QJX262383:QKC262433 QAB262383:QAG262433 PQF262383:PQK262433 PGJ262383:PGO262433 OWN262383:OWS262433 OMR262383:OMW262433 OCV262383:ODA262433 NSZ262383:NTE262433 NJD262383:NJI262433 MZH262383:MZM262433 MPL262383:MPQ262433 MFP262383:MFU262433 LVT262383:LVY262433 LLX262383:LMC262433 LCB262383:LCG262433 KSF262383:KSK262433 KIJ262383:KIO262433 JYN262383:JYS262433 JOR262383:JOW262433 JEV262383:JFA262433 IUZ262383:IVE262433 ILD262383:ILI262433 IBH262383:IBM262433 HRL262383:HRQ262433 HHP262383:HHU262433 GXT262383:GXY262433 GNX262383:GOC262433 GEB262383:GEG262433 FUF262383:FUK262433 FKJ262383:FKO262433 FAN262383:FAS262433 EQR262383:EQW262433 EGV262383:EHA262433 DWZ262383:DXE262433 DND262383:DNI262433 DDH262383:DDM262433 CTL262383:CTQ262433 CJP262383:CJU262433 BZT262383:BZY262433 BPX262383:BQC262433 BGB262383:BGG262433 AWF262383:AWK262433 AMJ262383:AMO262433 ACN262383:ACS262433 SR262383:SW262433 IV262383:JA262433 WVH196847:WVM196897 WLL196847:WLQ196897 WBP196847:WBU196897 VRT196847:VRY196897 VHX196847:VIC196897 UYB196847:UYG196897 UOF196847:UOK196897 UEJ196847:UEO196897 TUN196847:TUS196897 TKR196847:TKW196897 TAV196847:TBA196897 SQZ196847:SRE196897 SHD196847:SHI196897 RXH196847:RXM196897 RNL196847:RNQ196897 RDP196847:RDU196897 QTT196847:QTY196897 QJX196847:QKC196897 QAB196847:QAG196897 PQF196847:PQK196897 PGJ196847:PGO196897 OWN196847:OWS196897 OMR196847:OMW196897 OCV196847:ODA196897 NSZ196847:NTE196897 NJD196847:NJI196897 MZH196847:MZM196897 MPL196847:MPQ196897 MFP196847:MFU196897 LVT196847:LVY196897 LLX196847:LMC196897 LCB196847:LCG196897 KSF196847:KSK196897 KIJ196847:KIO196897 JYN196847:JYS196897 JOR196847:JOW196897 JEV196847:JFA196897 IUZ196847:IVE196897 ILD196847:ILI196897 IBH196847:IBM196897 HRL196847:HRQ196897 HHP196847:HHU196897 GXT196847:GXY196897 GNX196847:GOC196897 GEB196847:GEG196897 FUF196847:FUK196897 FKJ196847:FKO196897 FAN196847:FAS196897 EQR196847:EQW196897 EGV196847:EHA196897 DWZ196847:DXE196897 DND196847:DNI196897 DDH196847:DDM196897 CTL196847:CTQ196897 CJP196847:CJU196897 BZT196847:BZY196897 BPX196847:BQC196897 BGB196847:BGG196897 AWF196847:AWK196897 AMJ196847:AMO196897 ACN196847:ACS196897 SR196847:SW196897 IV196847:JA196897 WVH131311:WVM131361 WLL131311:WLQ131361 WBP131311:WBU131361 VRT131311:VRY131361 VHX131311:VIC131361 UYB131311:UYG131361 UOF131311:UOK131361 UEJ131311:UEO131361 TUN131311:TUS131361 TKR131311:TKW131361 TAV131311:TBA131361 SQZ131311:SRE131361 SHD131311:SHI131361 RXH131311:RXM131361 RNL131311:RNQ131361 RDP131311:RDU131361 QTT131311:QTY131361 QJX131311:QKC131361 QAB131311:QAG131361 PQF131311:PQK131361 PGJ131311:PGO131361 OWN131311:OWS131361 OMR131311:OMW131361 OCV131311:ODA131361 NSZ131311:NTE131361 NJD131311:NJI131361 MZH131311:MZM131361 MPL131311:MPQ131361 MFP131311:MFU131361 LVT131311:LVY131361 LLX131311:LMC131361 LCB131311:LCG131361 KSF131311:KSK131361 KIJ131311:KIO131361 JYN131311:JYS131361 JOR131311:JOW131361 JEV131311:JFA131361 IUZ131311:IVE131361 ILD131311:ILI131361 IBH131311:IBM131361 HRL131311:HRQ131361 HHP131311:HHU131361 GXT131311:GXY131361 GNX131311:GOC131361 GEB131311:GEG131361 FUF131311:FUK131361 FKJ131311:FKO131361 FAN131311:FAS131361 EQR131311:EQW131361 EGV131311:EHA131361 DWZ131311:DXE131361 DND131311:DNI131361 DDH131311:DDM131361 CTL131311:CTQ131361 CJP131311:CJU131361 BZT131311:BZY131361 BPX131311:BQC131361 BGB131311:BGG131361 AWF131311:AWK131361 AMJ131311:AMO131361 ACN131311:ACS131361 SR131311:SW131361 IV131311:JA131361 WVH65775:WVM65825 WLL65775:WLQ65825 WBP65775:WBU65825 VRT65775:VRY65825 VHX65775:VIC65825 UYB65775:UYG65825 UOF65775:UOK65825 UEJ65775:UEO65825 TUN65775:TUS65825 TKR65775:TKW65825 TAV65775:TBA65825 SQZ65775:SRE65825 SHD65775:SHI65825 RXH65775:RXM65825 RNL65775:RNQ65825 RDP65775:RDU65825 QTT65775:QTY65825 QJX65775:QKC65825 QAB65775:QAG65825 PQF65775:PQK65825 PGJ65775:PGO65825 OWN65775:OWS65825 OMR65775:OMW65825 OCV65775:ODA65825 NSZ65775:NTE65825 NJD65775:NJI65825 MZH65775:MZM65825 MPL65775:MPQ65825 MFP65775:MFU65825 LVT65775:LVY65825 LLX65775:LMC65825 LCB65775:LCG65825 KSF65775:KSK65825 KIJ65775:KIO65825 JYN65775:JYS65825 JOR65775:JOW65825 JEV65775:JFA65825 IUZ65775:IVE65825 ILD65775:ILI65825 IBH65775:IBM65825 HRL65775:HRQ65825 HHP65775:HHU65825 GXT65775:GXY65825 GNX65775:GOC65825 GEB65775:GEG65825 FUF65775:FUK65825 FKJ65775:FKO65825 FAN65775:FAS65825 EQR65775:EQW65825 EGV65775:EHA65825 DWZ65775:DXE65825 DND65775:DNI65825 DDH65775:DDM65825 CTL65775:CTQ65825 CJP65775:CJU65825 BZT65775:BZY65825 BPX65775:BQC65825 BGB65775:BGG65825 AWF65775:AWK65825 AMJ65775:AMO65825 ACN65775:ACS65825" xr:uid="{E1D22CDF-25AB-403B-9D4F-01F8232A9BE7}">
      <formula1>IF($E65753="o",IV65775="",IF($E65753="",IV65775="",IV65775&gt;0))</formula1>
    </dataValidation>
    <dataValidation type="custom" operator="equal" showErrorMessage="1" error="Bij personen die factureren of onbezoldigden mogen geen extralegale voordelen ingevuld worden.  Bij anderen mag x ingevuld worden indien van toepassing." promptTitle="gfd" prompt="sfdsqfdsqfsq" sqref="SX65797:TB65825 JB65797:JF65825 WVN983301:WVR983329 WLR983301:WLV983329 WBV983301:WBZ983329 VRZ983301:VSD983329 VID983301:VIH983329 UYH983301:UYL983329 UOL983301:UOP983329 UEP983301:UET983329 TUT983301:TUX983329 TKX983301:TLB983329 TBB983301:TBF983329 SRF983301:SRJ983329 SHJ983301:SHN983329 RXN983301:RXR983329 RNR983301:RNV983329 RDV983301:RDZ983329 QTZ983301:QUD983329 QKD983301:QKH983329 QAH983301:QAL983329 PQL983301:PQP983329 PGP983301:PGT983329 OWT983301:OWX983329 OMX983301:ONB983329 ODB983301:ODF983329 NTF983301:NTJ983329 NJJ983301:NJN983329 MZN983301:MZR983329 MPR983301:MPV983329 MFV983301:MFZ983329 LVZ983301:LWD983329 LMD983301:LMH983329 LCH983301:LCL983329 KSL983301:KSP983329 KIP983301:KIT983329 JYT983301:JYX983329 JOX983301:JPB983329 JFB983301:JFF983329 IVF983301:IVJ983329 ILJ983301:ILN983329 IBN983301:IBR983329 HRR983301:HRV983329 HHV983301:HHZ983329 GXZ983301:GYD983329 GOD983301:GOH983329 GEH983301:GEL983329 FUL983301:FUP983329 FKP983301:FKT983329 FAT983301:FAX983329 EQX983301:ERB983329 EHB983301:EHF983329 DXF983301:DXJ983329 DNJ983301:DNN983329 DDN983301:DDR983329 CTR983301:CTV983329 CJV983301:CJZ983329 BZZ983301:CAD983329 BQD983301:BQH983329 BGH983301:BGL983329 AWL983301:AWP983329 AMP983301:AMT983329 ACT983301:ACX983329 SX983301:TB983329 JB983301:JF983329 WVN917765:WVR917793 WLR917765:WLV917793 WBV917765:WBZ917793 VRZ917765:VSD917793 VID917765:VIH917793 UYH917765:UYL917793 UOL917765:UOP917793 UEP917765:UET917793 TUT917765:TUX917793 TKX917765:TLB917793 TBB917765:TBF917793 SRF917765:SRJ917793 SHJ917765:SHN917793 RXN917765:RXR917793 RNR917765:RNV917793 RDV917765:RDZ917793 QTZ917765:QUD917793 QKD917765:QKH917793 QAH917765:QAL917793 PQL917765:PQP917793 PGP917765:PGT917793 OWT917765:OWX917793 OMX917765:ONB917793 ODB917765:ODF917793 NTF917765:NTJ917793 NJJ917765:NJN917793 MZN917765:MZR917793 MPR917765:MPV917793 MFV917765:MFZ917793 LVZ917765:LWD917793 LMD917765:LMH917793 LCH917765:LCL917793 KSL917765:KSP917793 KIP917765:KIT917793 JYT917765:JYX917793 JOX917765:JPB917793 JFB917765:JFF917793 IVF917765:IVJ917793 ILJ917765:ILN917793 IBN917765:IBR917793 HRR917765:HRV917793 HHV917765:HHZ917793 GXZ917765:GYD917793 GOD917765:GOH917793 GEH917765:GEL917793 FUL917765:FUP917793 FKP917765:FKT917793 FAT917765:FAX917793 EQX917765:ERB917793 EHB917765:EHF917793 DXF917765:DXJ917793 DNJ917765:DNN917793 DDN917765:DDR917793 CTR917765:CTV917793 CJV917765:CJZ917793 BZZ917765:CAD917793 BQD917765:BQH917793 BGH917765:BGL917793 AWL917765:AWP917793 AMP917765:AMT917793 ACT917765:ACX917793 SX917765:TB917793 JB917765:JF917793 WVN852229:WVR852257 WLR852229:WLV852257 WBV852229:WBZ852257 VRZ852229:VSD852257 VID852229:VIH852257 UYH852229:UYL852257 UOL852229:UOP852257 UEP852229:UET852257 TUT852229:TUX852257 TKX852229:TLB852257 TBB852229:TBF852257 SRF852229:SRJ852257 SHJ852229:SHN852257 RXN852229:RXR852257 RNR852229:RNV852257 RDV852229:RDZ852257 QTZ852229:QUD852257 QKD852229:QKH852257 QAH852229:QAL852257 PQL852229:PQP852257 PGP852229:PGT852257 OWT852229:OWX852257 OMX852229:ONB852257 ODB852229:ODF852257 NTF852229:NTJ852257 NJJ852229:NJN852257 MZN852229:MZR852257 MPR852229:MPV852257 MFV852229:MFZ852257 LVZ852229:LWD852257 LMD852229:LMH852257 LCH852229:LCL852257 KSL852229:KSP852257 KIP852229:KIT852257 JYT852229:JYX852257 JOX852229:JPB852257 JFB852229:JFF852257 IVF852229:IVJ852257 ILJ852229:ILN852257 IBN852229:IBR852257 HRR852229:HRV852257 HHV852229:HHZ852257 GXZ852229:GYD852257 GOD852229:GOH852257 GEH852229:GEL852257 FUL852229:FUP852257 FKP852229:FKT852257 FAT852229:FAX852257 EQX852229:ERB852257 EHB852229:EHF852257 DXF852229:DXJ852257 DNJ852229:DNN852257 DDN852229:DDR852257 CTR852229:CTV852257 CJV852229:CJZ852257 BZZ852229:CAD852257 BQD852229:BQH852257 BGH852229:BGL852257 AWL852229:AWP852257 AMP852229:AMT852257 ACT852229:ACX852257 SX852229:TB852257 JB852229:JF852257 WVN786693:WVR786721 WLR786693:WLV786721 WBV786693:WBZ786721 VRZ786693:VSD786721 VID786693:VIH786721 UYH786693:UYL786721 UOL786693:UOP786721 UEP786693:UET786721 TUT786693:TUX786721 TKX786693:TLB786721 TBB786693:TBF786721 SRF786693:SRJ786721 SHJ786693:SHN786721 RXN786693:RXR786721 RNR786693:RNV786721 RDV786693:RDZ786721 QTZ786693:QUD786721 QKD786693:QKH786721 QAH786693:QAL786721 PQL786693:PQP786721 PGP786693:PGT786721 OWT786693:OWX786721 OMX786693:ONB786721 ODB786693:ODF786721 NTF786693:NTJ786721 NJJ786693:NJN786721 MZN786693:MZR786721 MPR786693:MPV786721 MFV786693:MFZ786721 LVZ786693:LWD786721 LMD786693:LMH786721 LCH786693:LCL786721 KSL786693:KSP786721 KIP786693:KIT786721 JYT786693:JYX786721 JOX786693:JPB786721 JFB786693:JFF786721 IVF786693:IVJ786721 ILJ786693:ILN786721 IBN786693:IBR786721 HRR786693:HRV786721 HHV786693:HHZ786721 GXZ786693:GYD786721 GOD786693:GOH786721 GEH786693:GEL786721 FUL786693:FUP786721 FKP786693:FKT786721 FAT786693:FAX786721 EQX786693:ERB786721 EHB786693:EHF786721 DXF786693:DXJ786721 DNJ786693:DNN786721 DDN786693:DDR786721 CTR786693:CTV786721 CJV786693:CJZ786721 BZZ786693:CAD786721 BQD786693:BQH786721 BGH786693:BGL786721 AWL786693:AWP786721 AMP786693:AMT786721 ACT786693:ACX786721 SX786693:TB786721 JB786693:JF786721 WVN721157:WVR721185 WLR721157:WLV721185 WBV721157:WBZ721185 VRZ721157:VSD721185 VID721157:VIH721185 UYH721157:UYL721185 UOL721157:UOP721185 UEP721157:UET721185 TUT721157:TUX721185 TKX721157:TLB721185 TBB721157:TBF721185 SRF721157:SRJ721185 SHJ721157:SHN721185 RXN721157:RXR721185 RNR721157:RNV721185 RDV721157:RDZ721185 QTZ721157:QUD721185 QKD721157:QKH721185 QAH721157:QAL721185 PQL721157:PQP721185 PGP721157:PGT721185 OWT721157:OWX721185 OMX721157:ONB721185 ODB721157:ODF721185 NTF721157:NTJ721185 NJJ721157:NJN721185 MZN721157:MZR721185 MPR721157:MPV721185 MFV721157:MFZ721185 LVZ721157:LWD721185 LMD721157:LMH721185 LCH721157:LCL721185 KSL721157:KSP721185 KIP721157:KIT721185 JYT721157:JYX721185 JOX721157:JPB721185 JFB721157:JFF721185 IVF721157:IVJ721185 ILJ721157:ILN721185 IBN721157:IBR721185 HRR721157:HRV721185 HHV721157:HHZ721185 GXZ721157:GYD721185 GOD721157:GOH721185 GEH721157:GEL721185 FUL721157:FUP721185 FKP721157:FKT721185 FAT721157:FAX721185 EQX721157:ERB721185 EHB721157:EHF721185 DXF721157:DXJ721185 DNJ721157:DNN721185 DDN721157:DDR721185 CTR721157:CTV721185 CJV721157:CJZ721185 BZZ721157:CAD721185 BQD721157:BQH721185 BGH721157:BGL721185 AWL721157:AWP721185 AMP721157:AMT721185 ACT721157:ACX721185 SX721157:TB721185 JB721157:JF721185 WVN655621:WVR655649 WLR655621:WLV655649 WBV655621:WBZ655649 VRZ655621:VSD655649 VID655621:VIH655649 UYH655621:UYL655649 UOL655621:UOP655649 UEP655621:UET655649 TUT655621:TUX655649 TKX655621:TLB655649 TBB655621:TBF655649 SRF655621:SRJ655649 SHJ655621:SHN655649 RXN655621:RXR655649 RNR655621:RNV655649 RDV655621:RDZ655649 QTZ655621:QUD655649 QKD655621:QKH655649 QAH655621:QAL655649 PQL655621:PQP655649 PGP655621:PGT655649 OWT655621:OWX655649 OMX655621:ONB655649 ODB655621:ODF655649 NTF655621:NTJ655649 NJJ655621:NJN655649 MZN655621:MZR655649 MPR655621:MPV655649 MFV655621:MFZ655649 LVZ655621:LWD655649 LMD655621:LMH655649 LCH655621:LCL655649 KSL655621:KSP655649 KIP655621:KIT655649 JYT655621:JYX655649 JOX655621:JPB655649 JFB655621:JFF655649 IVF655621:IVJ655649 ILJ655621:ILN655649 IBN655621:IBR655649 HRR655621:HRV655649 HHV655621:HHZ655649 GXZ655621:GYD655649 GOD655621:GOH655649 GEH655621:GEL655649 FUL655621:FUP655649 FKP655621:FKT655649 FAT655621:FAX655649 EQX655621:ERB655649 EHB655621:EHF655649 DXF655621:DXJ655649 DNJ655621:DNN655649 DDN655621:DDR655649 CTR655621:CTV655649 CJV655621:CJZ655649 BZZ655621:CAD655649 BQD655621:BQH655649 BGH655621:BGL655649 AWL655621:AWP655649 AMP655621:AMT655649 ACT655621:ACX655649 SX655621:TB655649 JB655621:JF655649 WVN590085:WVR590113 WLR590085:WLV590113 WBV590085:WBZ590113 VRZ590085:VSD590113 VID590085:VIH590113 UYH590085:UYL590113 UOL590085:UOP590113 UEP590085:UET590113 TUT590085:TUX590113 TKX590085:TLB590113 TBB590085:TBF590113 SRF590085:SRJ590113 SHJ590085:SHN590113 RXN590085:RXR590113 RNR590085:RNV590113 RDV590085:RDZ590113 QTZ590085:QUD590113 QKD590085:QKH590113 QAH590085:QAL590113 PQL590085:PQP590113 PGP590085:PGT590113 OWT590085:OWX590113 OMX590085:ONB590113 ODB590085:ODF590113 NTF590085:NTJ590113 NJJ590085:NJN590113 MZN590085:MZR590113 MPR590085:MPV590113 MFV590085:MFZ590113 LVZ590085:LWD590113 LMD590085:LMH590113 LCH590085:LCL590113 KSL590085:KSP590113 KIP590085:KIT590113 JYT590085:JYX590113 JOX590085:JPB590113 JFB590085:JFF590113 IVF590085:IVJ590113 ILJ590085:ILN590113 IBN590085:IBR590113 HRR590085:HRV590113 HHV590085:HHZ590113 GXZ590085:GYD590113 GOD590085:GOH590113 GEH590085:GEL590113 FUL590085:FUP590113 FKP590085:FKT590113 FAT590085:FAX590113 EQX590085:ERB590113 EHB590085:EHF590113 DXF590085:DXJ590113 DNJ590085:DNN590113 DDN590085:DDR590113 CTR590085:CTV590113 CJV590085:CJZ590113 BZZ590085:CAD590113 BQD590085:BQH590113 BGH590085:BGL590113 AWL590085:AWP590113 AMP590085:AMT590113 ACT590085:ACX590113 SX590085:TB590113 JB590085:JF590113 WVN524549:WVR524577 WLR524549:WLV524577 WBV524549:WBZ524577 VRZ524549:VSD524577 VID524549:VIH524577 UYH524549:UYL524577 UOL524549:UOP524577 UEP524549:UET524577 TUT524549:TUX524577 TKX524549:TLB524577 TBB524549:TBF524577 SRF524549:SRJ524577 SHJ524549:SHN524577 RXN524549:RXR524577 RNR524549:RNV524577 RDV524549:RDZ524577 QTZ524549:QUD524577 QKD524549:QKH524577 QAH524549:QAL524577 PQL524549:PQP524577 PGP524549:PGT524577 OWT524549:OWX524577 OMX524549:ONB524577 ODB524549:ODF524577 NTF524549:NTJ524577 NJJ524549:NJN524577 MZN524549:MZR524577 MPR524549:MPV524577 MFV524549:MFZ524577 LVZ524549:LWD524577 LMD524549:LMH524577 LCH524549:LCL524577 KSL524549:KSP524577 KIP524549:KIT524577 JYT524549:JYX524577 JOX524549:JPB524577 JFB524549:JFF524577 IVF524549:IVJ524577 ILJ524549:ILN524577 IBN524549:IBR524577 HRR524549:HRV524577 HHV524549:HHZ524577 GXZ524549:GYD524577 GOD524549:GOH524577 GEH524549:GEL524577 FUL524549:FUP524577 FKP524549:FKT524577 FAT524549:FAX524577 EQX524549:ERB524577 EHB524549:EHF524577 DXF524549:DXJ524577 DNJ524549:DNN524577 DDN524549:DDR524577 CTR524549:CTV524577 CJV524549:CJZ524577 BZZ524549:CAD524577 BQD524549:BQH524577 BGH524549:BGL524577 AWL524549:AWP524577 AMP524549:AMT524577 ACT524549:ACX524577 SX524549:TB524577 JB524549:JF524577 WVN459013:WVR459041 WLR459013:WLV459041 WBV459013:WBZ459041 VRZ459013:VSD459041 VID459013:VIH459041 UYH459013:UYL459041 UOL459013:UOP459041 UEP459013:UET459041 TUT459013:TUX459041 TKX459013:TLB459041 TBB459013:TBF459041 SRF459013:SRJ459041 SHJ459013:SHN459041 RXN459013:RXR459041 RNR459013:RNV459041 RDV459013:RDZ459041 QTZ459013:QUD459041 QKD459013:QKH459041 QAH459013:QAL459041 PQL459013:PQP459041 PGP459013:PGT459041 OWT459013:OWX459041 OMX459013:ONB459041 ODB459013:ODF459041 NTF459013:NTJ459041 NJJ459013:NJN459041 MZN459013:MZR459041 MPR459013:MPV459041 MFV459013:MFZ459041 LVZ459013:LWD459041 LMD459013:LMH459041 LCH459013:LCL459041 KSL459013:KSP459041 KIP459013:KIT459041 JYT459013:JYX459041 JOX459013:JPB459041 JFB459013:JFF459041 IVF459013:IVJ459041 ILJ459013:ILN459041 IBN459013:IBR459041 HRR459013:HRV459041 HHV459013:HHZ459041 GXZ459013:GYD459041 GOD459013:GOH459041 GEH459013:GEL459041 FUL459013:FUP459041 FKP459013:FKT459041 FAT459013:FAX459041 EQX459013:ERB459041 EHB459013:EHF459041 DXF459013:DXJ459041 DNJ459013:DNN459041 DDN459013:DDR459041 CTR459013:CTV459041 CJV459013:CJZ459041 BZZ459013:CAD459041 BQD459013:BQH459041 BGH459013:BGL459041 AWL459013:AWP459041 AMP459013:AMT459041 ACT459013:ACX459041 SX459013:TB459041 JB459013:JF459041 WVN393477:WVR393505 WLR393477:WLV393505 WBV393477:WBZ393505 VRZ393477:VSD393505 VID393477:VIH393505 UYH393477:UYL393505 UOL393477:UOP393505 UEP393477:UET393505 TUT393477:TUX393505 TKX393477:TLB393505 TBB393477:TBF393505 SRF393477:SRJ393505 SHJ393477:SHN393505 RXN393477:RXR393505 RNR393477:RNV393505 RDV393477:RDZ393505 QTZ393477:QUD393505 QKD393477:QKH393505 QAH393477:QAL393505 PQL393477:PQP393505 PGP393477:PGT393505 OWT393477:OWX393505 OMX393477:ONB393505 ODB393477:ODF393505 NTF393477:NTJ393505 NJJ393477:NJN393505 MZN393477:MZR393505 MPR393477:MPV393505 MFV393477:MFZ393505 LVZ393477:LWD393505 LMD393477:LMH393505 LCH393477:LCL393505 KSL393477:KSP393505 KIP393477:KIT393505 JYT393477:JYX393505 JOX393477:JPB393505 JFB393477:JFF393505 IVF393477:IVJ393505 ILJ393477:ILN393505 IBN393477:IBR393505 HRR393477:HRV393505 HHV393477:HHZ393505 GXZ393477:GYD393505 GOD393477:GOH393505 GEH393477:GEL393505 FUL393477:FUP393505 FKP393477:FKT393505 FAT393477:FAX393505 EQX393477:ERB393505 EHB393477:EHF393505 DXF393477:DXJ393505 DNJ393477:DNN393505 DDN393477:DDR393505 CTR393477:CTV393505 CJV393477:CJZ393505 BZZ393477:CAD393505 BQD393477:BQH393505 BGH393477:BGL393505 AWL393477:AWP393505 AMP393477:AMT393505 ACT393477:ACX393505 SX393477:TB393505 JB393477:JF393505 WVN327941:WVR327969 WLR327941:WLV327969 WBV327941:WBZ327969 VRZ327941:VSD327969 VID327941:VIH327969 UYH327941:UYL327969 UOL327941:UOP327969 UEP327941:UET327969 TUT327941:TUX327969 TKX327941:TLB327969 TBB327941:TBF327969 SRF327941:SRJ327969 SHJ327941:SHN327969 RXN327941:RXR327969 RNR327941:RNV327969 RDV327941:RDZ327969 QTZ327941:QUD327969 QKD327941:QKH327969 QAH327941:QAL327969 PQL327941:PQP327969 PGP327941:PGT327969 OWT327941:OWX327969 OMX327941:ONB327969 ODB327941:ODF327969 NTF327941:NTJ327969 NJJ327941:NJN327969 MZN327941:MZR327969 MPR327941:MPV327969 MFV327941:MFZ327969 LVZ327941:LWD327969 LMD327941:LMH327969 LCH327941:LCL327969 KSL327941:KSP327969 KIP327941:KIT327969 JYT327941:JYX327969 JOX327941:JPB327969 JFB327941:JFF327969 IVF327941:IVJ327969 ILJ327941:ILN327969 IBN327941:IBR327969 HRR327941:HRV327969 HHV327941:HHZ327969 GXZ327941:GYD327969 GOD327941:GOH327969 GEH327941:GEL327969 FUL327941:FUP327969 FKP327941:FKT327969 FAT327941:FAX327969 EQX327941:ERB327969 EHB327941:EHF327969 DXF327941:DXJ327969 DNJ327941:DNN327969 DDN327941:DDR327969 CTR327941:CTV327969 CJV327941:CJZ327969 BZZ327941:CAD327969 BQD327941:BQH327969 BGH327941:BGL327969 AWL327941:AWP327969 AMP327941:AMT327969 ACT327941:ACX327969 SX327941:TB327969 JB327941:JF327969 WVN262405:WVR262433 WLR262405:WLV262433 WBV262405:WBZ262433 VRZ262405:VSD262433 VID262405:VIH262433 UYH262405:UYL262433 UOL262405:UOP262433 UEP262405:UET262433 TUT262405:TUX262433 TKX262405:TLB262433 TBB262405:TBF262433 SRF262405:SRJ262433 SHJ262405:SHN262433 RXN262405:RXR262433 RNR262405:RNV262433 RDV262405:RDZ262433 QTZ262405:QUD262433 QKD262405:QKH262433 QAH262405:QAL262433 PQL262405:PQP262433 PGP262405:PGT262433 OWT262405:OWX262433 OMX262405:ONB262433 ODB262405:ODF262433 NTF262405:NTJ262433 NJJ262405:NJN262433 MZN262405:MZR262433 MPR262405:MPV262433 MFV262405:MFZ262433 LVZ262405:LWD262433 LMD262405:LMH262433 LCH262405:LCL262433 KSL262405:KSP262433 KIP262405:KIT262433 JYT262405:JYX262433 JOX262405:JPB262433 JFB262405:JFF262433 IVF262405:IVJ262433 ILJ262405:ILN262433 IBN262405:IBR262433 HRR262405:HRV262433 HHV262405:HHZ262433 GXZ262405:GYD262433 GOD262405:GOH262433 GEH262405:GEL262433 FUL262405:FUP262433 FKP262405:FKT262433 FAT262405:FAX262433 EQX262405:ERB262433 EHB262405:EHF262433 DXF262405:DXJ262433 DNJ262405:DNN262433 DDN262405:DDR262433 CTR262405:CTV262433 CJV262405:CJZ262433 BZZ262405:CAD262433 BQD262405:BQH262433 BGH262405:BGL262433 AWL262405:AWP262433 AMP262405:AMT262433 ACT262405:ACX262433 SX262405:TB262433 JB262405:JF262433 WVN196869:WVR196897 WLR196869:WLV196897 WBV196869:WBZ196897 VRZ196869:VSD196897 VID196869:VIH196897 UYH196869:UYL196897 UOL196869:UOP196897 UEP196869:UET196897 TUT196869:TUX196897 TKX196869:TLB196897 TBB196869:TBF196897 SRF196869:SRJ196897 SHJ196869:SHN196897 RXN196869:RXR196897 RNR196869:RNV196897 RDV196869:RDZ196897 QTZ196869:QUD196897 QKD196869:QKH196897 QAH196869:QAL196897 PQL196869:PQP196897 PGP196869:PGT196897 OWT196869:OWX196897 OMX196869:ONB196897 ODB196869:ODF196897 NTF196869:NTJ196897 NJJ196869:NJN196897 MZN196869:MZR196897 MPR196869:MPV196897 MFV196869:MFZ196897 LVZ196869:LWD196897 LMD196869:LMH196897 LCH196869:LCL196897 KSL196869:KSP196897 KIP196869:KIT196897 JYT196869:JYX196897 JOX196869:JPB196897 JFB196869:JFF196897 IVF196869:IVJ196897 ILJ196869:ILN196897 IBN196869:IBR196897 HRR196869:HRV196897 HHV196869:HHZ196897 GXZ196869:GYD196897 GOD196869:GOH196897 GEH196869:GEL196897 FUL196869:FUP196897 FKP196869:FKT196897 FAT196869:FAX196897 EQX196869:ERB196897 EHB196869:EHF196897 DXF196869:DXJ196897 DNJ196869:DNN196897 DDN196869:DDR196897 CTR196869:CTV196897 CJV196869:CJZ196897 BZZ196869:CAD196897 BQD196869:BQH196897 BGH196869:BGL196897 AWL196869:AWP196897 AMP196869:AMT196897 ACT196869:ACX196897 SX196869:TB196897 JB196869:JF196897 WVN131333:WVR131361 WLR131333:WLV131361 WBV131333:WBZ131361 VRZ131333:VSD131361 VID131333:VIH131361 UYH131333:UYL131361 UOL131333:UOP131361 UEP131333:UET131361 TUT131333:TUX131361 TKX131333:TLB131361 TBB131333:TBF131361 SRF131333:SRJ131361 SHJ131333:SHN131361 RXN131333:RXR131361 RNR131333:RNV131361 RDV131333:RDZ131361 QTZ131333:QUD131361 QKD131333:QKH131361 QAH131333:QAL131361 PQL131333:PQP131361 PGP131333:PGT131361 OWT131333:OWX131361 OMX131333:ONB131361 ODB131333:ODF131361 NTF131333:NTJ131361 NJJ131333:NJN131361 MZN131333:MZR131361 MPR131333:MPV131361 MFV131333:MFZ131361 LVZ131333:LWD131361 LMD131333:LMH131361 LCH131333:LCL131361 KSL131333:KSP131361 KIP131333:KIT131361 JYT131333:JYX131361 JOX131333:JPB131361 JFB131333:JFF131361 IVF131333:IVJ131361 ILJ131333:ILN131361 IBN131333:IBR131361 HRR131333:HRV131361 HHV131333:HHZ131361 GXZ131333:GYD131361 GOD131333:GOH131361 GEH131333:GEL131361 FUL131333:FUP131361 FKP131333:FKT131361 FAT131333:FAX131361 EQX131333:ERB131361 EHB131333:EHF131361 DXF131333:DXJ131361 DNJ131333:DNN131361 DDN131333:DDR131361 CTR131333:CTV131361 CJV131333:CJZ131361 BZZ131333:CAD131361 BQD131333:BQH131361 BGH131333:BGL131361 AWL131333:AWP131361 AMP131333:AMT131361 ACT131333:ACX131361 SX131333:TB131361 JB131333:JF131361 WVN65797:WVR65825 WLR65797:WLV65825 WBV65797:WBZ65825 VRZ65797:VSD65825 VID65797:VIH65825 UYH65797:UYL65825 UOL65797:UOP65825 UEP65797:UET65825 TUT65797:TUX65825 TKX65797:TLB65825 TBB65797:TBF65825 SRF65797:SRJ65825 SHJ65797:SHN65825 RXN65797:RXR65825 RNR65797:RNV65825 RDV65797:RDZ65825 QTZ65797:QUD65825 QKD65797:QKH65825 QAH65797:QAL65825 PQL65797:PQP65825 PGP65797:PGT65825 OWT65797:OWX65825 OMX65797:ONB65825 ODB65797:ODF65825 NTF65797:NTJ65825 NJJ65797:NJN65825 MZN65797:MZR65825 MPR65797:MPV65825 MFV65797:MFZ65825 LVZ65797:LWD65825 LMD65797:LMH65825 LCH65797:LCL65825 KSL65797:KSP65825 KIP65797:KIT65825 JYT65797:JYX65825 JOX65797:JPB65825 JFB65797:JFF65825 IVF65797:IVJ65825 ILJ65797:ILN65825 IBN65797:IBR65825 HRR65797:HRV65825 HHV65797:HHZ65825 GXZ65797:GYD65825 GOD65797:GOH65825 GEH65797:GEL65825 FUL65797:FUP65825 FKP65797:FKT65825 FAT65797:FAX65825 EQX65797:ERB65825 EHB65797:EHF65825 DXF65797:DXJ65825 DNJ65797:DNN65825 DDN65797:DDR65825 CTR65797:CTV65825 CJV65797:CJZ65825 BZZ65797:CAD65825 BQD65797:BQH65825 BGH65797:BGL65825 AWL65797:AWP65825 AMP65797:AMT65825 ACT65797:ACX65825" xr:uid="{7D323467-8F67-4BAB-8589-3BA4566711DF}">
      <formula1>IF(OR($E65775="z",$E65775="o"),JB65797="",JB65797="x")</formula1>
    </dataValidation>
    <dataValidation type="custom" operator="equal" showErrorMessage="1" error="Bij personen die factureren of onbezoldigden mogen geen extralegale voordelen ingevuld worden.  Bij anderen mag x ingevuld worden indien van toepassing." promptTitle="gfd" prompt="sfdsqfdsqfsq" sqref="S65775:W65803 S131311:W131339 S196847:W196875 S262383:W262411 S327919:W327947 S393455:W393483 S458991:W459019 S524527:W524555 S590063:W590091 S655599:W655627 S721135:W721163 S786671:W786699 S852207:W852235 S917743:W917771 S983279:W983307" xr:uid="{0C349042-DE67-4DF0-BA2F-AC292383DBF4}">
      <formula1>IF(OR($E65775="z",$E65775="o"),S65775="",S65775="x")</formula1>
    </dataValidation>
    <dataValidation type="whole" operator="lessThanOrEqual" allowBlank="1" showInputMessage="1" showErrorMessage="1" error="Gelieve een bedrag lager dan of gelijk aan 25.000 EUR in te vullen" sqref="E294" xr:uid="{5DAE413F-150D-488E-A79B-0B8B8A626BF5}">
      <formula1>25000</formula1>
    </dataValidation>
    <dataValidation type="custom" allowBlank="1" showInputMessage="1" showErrorMessage="1" error="Als u hier een bruto maandloon wenst in te geven dient het standaard aantal gepresteerde uren op jaarbasis voor dit jaar ingevuld worden, en dient de code &quot;w&quot; voor deze persoon of categorie geselecteerd te zijn." sqref="F22:M234 F237:M277 F235:H236 J235:M236" xr:uid="{075D2705-FE18-4C14-863C-35DF1A593178}">
      <formula1>IF(OR(ISBLANK(F$11),$E22="o")=TRUE,F22="",F22&gt;0)</formula1>
    </dataValidation>
    <dataValidation type="custom" allowBlank="1" showInputMessage="1" showErrorMessage="1" error="Als u hier een bruto maandloon wenst in te geven dient het standaard aantal gepresteerde uren op jaarbasis voor dit jaar ingevuld worden, en dient de code &quot;w&quot; voor deze persoon of categorie geselecteerd te zijn." sqref="I235" xr:uid="{950B7B81-06E5-4DFD-BFFA-52A9EA05F5A9}">
      <formula1>IF(OR(ISBLANK(I$11),$E236="o")=TRUE,I235="",I235&gt;0)</formula1>
    </dataValidation>
    <dataValidation type="list" allowBlank="1" showInputMessage="1" showErrorMessage="1" promptTitle="Voor code &quot;w&quot;" prompt="Bezorg loonbrieven en/of individuele rekeningen" sqref="E22:E277" xr:uid="{A64F6589-2469-46A3-A464-B2DB26F1D12E}">
      <formula1>"w,o,b"</formula1>
    </dataValidation>
  </dataValidations>
  <pageMargins left="0.70866141732283472" right="0.70866141732283472" top="0.74803149606299213" bottom="0.74803149606299213" header="0.31496062992125984" footer="0.31496062992125984"/>
  <pageSetup paperSize="9"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883F7-0606-476C-ADAA-262DD573E88D}">
  <sheetPr codeName="Blad4"/>
  <dimension ref="A1:H102"/>
  <sheetViews>
    <sheetView topLeftCell="C1" workbookViewId="0">
      <selection activeCell="E9" sqref="E9"/>
    </sheetView>
  </sheetViews>
  <sheetFormatPr defaultRowHeight="15" x14ac:dyDescent="0.25"/>
  <cols>
    <col min="1" max="1" width="9.5703125" bestFit="1" customWidth="1"/>
    <col min="2" max="2" width="17.42578125" customWidth="1"/>
    <col min="3" max="3" width="23.85546875" bestFit="1" customWidth="1"/>
    <col min="4" max="4" width="22.85546875" bestFit="1" customWidth="1"/>
    <col min="5" max="5" width="58.85546875" customWidth="1"/>
    <col min="6" max="6" width="18" bestFit="1" customWidth="1"/>
    <col min="7" max="7" width="17.5703125" bestFit="1" customWidth="1"/>
    <col min="8" max="8" width="32.140625" customWidth="1"/>
  </cols>
  <sheetData>
    <row r="1" spans="1:8" s="154" customFormat="1" ht="15.75" x14ac:dyDescent="0.25">
      <c r="A1" s="199" t="s">
        <v>63</v>
      </c>
      <c r="B1" s="199" t="s">
        <v>64</v>
      </c>
      <c r="C1" s="199" t="s">
        <v>65</v>
      </c>
      <c r="D1" s="199" t="s">
        <v>66</v>
      </c>
      <c r="E1" s="199" t="s">
        <v>34</v>
      </c>
      <c r="F1" s="199" t="s">
        <v>67</v>
      </c>
      <c r="G1" s="199" t="s">
        <v>68</v>
      </c>
      <c r="H1" s="199" t="s">
        <v>69</v>
      </c>
    </row>
    <row r="2" spans="1:8" s="154" customFormat="1" ht="15.75" x14ac:dyDescent="0.25">
      <c r="A2" s="200"/>
      <c r="D2" s="201"/>
      <c r="F2" s="202"/>
      <c r="G2" s="202"/>
      <c r="H2" s="201"/>
    </row>
    <row r="3" spans="1:8" s="154" customFormat="1" ht="15.75" x14ac:dyDescent="0.25">
      <c r="A3" s="200"/>
      <c r="D3" s="201"/>
      <c r="F3" s="202"/>
      <c r="G3" s="202"/>
      <c r="H3" s="201"/>
    </row>
    <row r="4" spans="1:8" s="154" customFormat="1" ht="15.75" x14ac:dyDescent="0.25">
      <c r="A4" s="200"/>
      <c r="D4" s="201"/>
      <c r="F4" s="202"/>
      <c r="G4" s="202"/>
      <c r="H4" s="201"/>
    </row>
    <row r="5" spans="1:8" s="154" customFormat="1" ht="15.75" x14ac:dyDescent="0.25">
      <c r="A5" s="200"/>
      <c r="D5" s="201"/>
      <c r="F5" s="202"/>
      <c r="G5" s="202"/>
      <c r="H5" s="201"/>
    </row>
    <row r="6" spans="1:8" s="154" customFormat="1" ht="15.75" x14ac:dyDescent="0.25">
      <c r="A6" s="200"/>
      <c r="D6" s="201"/>
      <c r="F6" s="202"/>
      <c r="G6" s="202"/>
      <c r="H6" s="201"/>
    </row>
    <row r="7" spans="1:8" s="154" customFormat="1" ht="15.75" x14ac:dyDescent="0.25">
      <c r="A7" s="200"/>
      <c r="D7" s="201"/>
      <c r="F7" s="202"/>
      <c r="G7" s="202"/>
      <c r="H7" s="201"/>
    </row>
    <row r="8" spans="1:8" s="154" customFormat="1" ht="15.75" x14ac:dyDescent="0.25">
      <c r="A8" s="200"/>
      <c r="D8" s="201"/>
      <c r="F8" s="202"/>
      <c r="G8" s="202"/>
      <c r="H8" s="201"/>
    </row>
    <row r="9" spans="1:8" s="154" customFormat="1" ht="15.75" x14ac:dyDescent="0.25">
      <c r="A9" s="200"/>
      <c r="D9" s="201"/>
      <c r="F9" s="202"/>
      <c r="G9" s="202"/>
      <c r="H9" s="201"/>
    </row>
    <row r="10" spans="1:8" s="154" customFormat="1" ht="15.75" x14ac:dyDescent="0.25">
      <c r="A10" s="200"/>
      <c r="D10" s="201"/>
      <c r="F10" s="202"/>
      <c r="G10" s="202"/>
      <c r="H10" s="201"/>
    </row>
    <row r="11" spans="1:8" s="154" customFormat="1" ht="15.75" x14ac:dyDescent="0.25">
      <c r="A11" s="200"/>
      <c r="D11" s="201"/>
      <c r="F11" s="202"/>
      <c r="G11" s="202"/>
      <c r="H11" s="201"/>
    </row>
    <row r="12" spans="1:8" s="154" customFormat="1" ht="15.75" x14ac:dyDescent="0.25">
      <c r="A12" s="200"/>
      <c r="D12" s="201"/>
      <c r="F12" s="202"/>
      <c r="G12" s="202"/>
      <c r="H12" s="201"/>
    </row>
    <row r="13" spans="1:8" s="154" customFormat="1" ht="15.75" x14ac:dyDescent="0.25">
      <c r="A13" s="200"/>
      <c r="D13" s="201"/>
      <c r="F13" s="202"/>
      <c r="G13" s="202"/>
      <c r="H13" s="201"/>
    </row>
    <row r="14" spans="1:8" s="154" customFormat="1" ht="15.75" x14ac:dyDescent="0.25">
      <c r="A14" s="200"/>
      <c r="D14" s="201"/>
      <c r="F14" s="202"/>
      <c r="G14" s="202"/>
      <c r="H14" s="201"/>
    </row>
    <row r="15" spans="1:8" s="154" customFormat="1" ht="15.75" x14ac:dyDescent="0.25">
      <c r="A15" s="200"/>
      <c r="D15" s="201"/>
      <c r="F15" s="202"/>
      <c r="G15" s="202"/>
      <c r="H15" s="201"/>
    </row>
    <row r="16" spans="1:8" s="154" customFormat="1" ht="15.75" x14ac:dyDescent="0.25">
      <c r="A16" s="200"/>
      <c r="D16" s="201"/>
      <c r="F16" s="202"/>
      <c r="G16" s="202"/>
      <c r="H16" s="201"/>
    </row>
    <row r="17" spans="1:8" s="154" customFormat="1" ht="15.75" x14ac:dyDescent="0.25">
      <c r="A17" s="200"/>
      <c r="D17" s="201"/>
      <c r="F17" s="202"/>
      <c r="G17" s="202"/>
      <c r="H17" s="201"/>
    </row>
    <row r="18" spans="1:8" s="154" customFormat="1" ht="15.75" x14ac:dyDescent="0.25">
      <c r="A18" s="200"/>
      <c r="D18" s="201"/>
      <c r="F18" s="202"/>
      <c r="G18" s="202"/>
      <c r="H18" s="201"/>
    </row>
    <row r="19" spans="1:8" s="154" customFormat="1" ht="15.75" x14ac:dyDescent="0.25">
      <c r="A19" s="200"/>
      <c r="D19" s="201"/>
      <c r="F19" s="202"/>
      <c r="G19" s="202"/>
      <c r="H19" s="201"/>
    </row>
    <row r="20" spans="1:8" s="154" customFormat="1" ht="15.75" x14ac:dyDescent="0.25">
      <c r="A20" s="200"/>
      <c r="D20" s="201"/>
      <c r="F20" s="202"/>
      <c r="G20" s="202"/>
      <c r="H20" s="201"/>
    </row>
    <row r="21" spans="1:8" s="154" customFormat="1" ht="15.75" x14ac:dyDescent="0.25">
      <c r="A21" s="200"/>
      <c r="D21" s="201"/>
      <c r="F21" s="202"/>
      <c r="G21" s="202"/>
      <c r="H21" s="201"/>
    </row>
    <row r="22" spans="1:8" s="154" customFormat="1" ht="15.75" x14ac:dyDescent="0.25">
      <c r="A22" s="200"/>
      <c r="D22" s="201"/>
      <c r="F22" s="202"/>
      <c r="G22" s="202"/>
      <c r="H22" s="201"/>
    </row>
    <row r="23" spans="1:8" s="154" customFormat="1" ht="15.75" x14ac:dyDescent="0.25">
      <c r="A23" s="200"/>
      <c r="D23" s="201"/>
      <c r="F23" s="202"/>
      <c r="G23" s="202"/>
      <c r="H23" s="201"/>
    </row>
    <row r="24" spans="1:8" s="154" customFormat="1" ht="15.75" x14ac:dyDescent="0.25">
      <c r="A24" s="200"/>
      <c r="D24" s="201"/>
      <c r="F24" s="202"/>
      <c r="G24" s="202"/>
      <c r="H24" s="201"/>
    </row>
    <row r="25" spans="1:8" s="154" customFormat="1" ht="15.75" x14ac:dyDescent="0.25">
      <c r="A25" s="200"/>
      <c r="D25" s="201"/>
      <c r="F25" s="202"/>
      <c r="G25" s="202"/>
      <c r="H25" s="201"/>
    </row>
    <row r="26" spans="1:8" s="154" customFormat="1" ht="15.75" x14ac:dyDescent="0.25">
      <c r="A26" s="200"/>
      <c r="D26" s="201"/>
      <c r="F26" s="202"/>
      <c r="G26" s="202"/>
      <c r="H26" s="201"/>
    </row>
    <row r="27" spans="1:8" s="154" customFormat="1" ht="15.75" x14ac:dyDescent="0.25">
      <c r="A27" s="200"/>
      <c r="D27" s="201"/>
      <c r="F27" s="202"/>
      <c r="G27" s="202"/>
      <c r="H27" s="201"/>
    </row>
    <row r="28" spans="1:8" s="154" customFormat="1" ht="15.75" x14ac:dyDescent="0.25">
      <c r="A28" s="200"/>
      <c r="D28" s="201"/>
      <c r="F28" s="202"/>
      <c r="G28" s="202"/>
      <c r="H28" s="201"/>
    </row>
    <row r="29" spans="1:8" s="154" customFormat="1" ht="15.75" x14ac:dyDescent="0.25">
      <c r="A29" s="200"/>
      <c r="D29" s="201"/>
      <c r="F29" s="202"/>
      <c r="G29" s="202"/>
      <c r="H29" s="201"/>
    </row>
    <row r="30" spans="1:8" s="154" customFormat="1" ht="15.75" x14ac:dyDescent="0.25">
      <c r="A30" s="200"/>
      <c r="D30" s="201"/>
      <c r="F30" s="202"/>
      <c r="G30" s="202"/>
      <c r="H30" s="201"/>
    </row>
    <row r="31" spans="1:8" s="154" customFormat="1" ht="15.75" x14ac:dyDescent="0.25">
      <c r="A31" s="200"/>
      <c r="D31" s="201"/>
      <c r="F31" s="202"/>
      <c r="G31" s="202"/>
      <c r="H31" s="201"/>
    </row>
    <row r="32" spans="1:8" s="154" customFormat="1" ht="15.75" x14ac:dyDescent="0.25">
      <c r="A32" s="200"/>
      <c r="D32" s="201"/>
      <c r="F32" s="202"/>
      <c r="G32" s="202"/>
      <c r="H32" s="201"/>
    </row>
    <row r="33" spans="1:8" s="154" customFormat="1" ht="15.75" x14ac:dyDescent="0.25">
      <c r="A33" s="200"/>
      <c r="D33" s="201"/>
      <c r="F33" s="202"/>
      <c r="G33" s="202"/>
      <c r="H33" s="201"/>
    </row>
    <row r="34" spans="1:8" s="154" customFormat="1" ht="15.75" x14ac:dyDescent="0.25">
      <c r="A34" s="200"/>
      <c r="D34" s="201"/>
      <c r="F34" s="202"/>
      <c r="G34" s="202"/>
      <c r="H34" s="201"/>
    </row>
    <row r="35" spans="1:8" s="154" customFormat="1" ht="15.75" x14ac:dyDescent="0.25">
      <c r="A35" s="200"/>
      <c r="D35" s="201"/>
      <c r="F35" s="202"/>
      <c r="G35" s="202"/>
      <c r="H35" s="201"/>
    </row>
    <row r="36" spans="1:8" s="154" customFormat="1" ht="15.75" x14ac:dyDescent="0.25">
      <c r="A36" s="200"/>
      <c r="D36" s="201"/>
      <c r="F36" s="202"/>
      <c r="G36" s="202"/>
      <c r="H36" s="201"/>
    </row>
    <row r="37" spans="1:8" s="154" customFormat="1" ht="15.75" x14ac:dyDescent="0.25">
      <c r="A37" s="200"/>
      <c r="D37" s="201"/>
      <c r="F37" s="202"/>
      <c r="G37" s="202"/>
      <c r="H37" s="201"/>
    </row>
    <row r="38" spans="1:8" s="154" customFormat="1" ht="15.75" x14ac:dyDescent="0.25"/>
    <row r="39" spans="1:8" s="154" customFormat="1" ht="15.75" x14ac:dyDescent="0.25"/>
    <row r="40" spans="1:8" s="154" customFormat="1" ht="15.75" x14ac:dyDescent="0.25"/>
    <row r="41" spans="1:8" s="154" customFormat="1" ht="15.75" x14ac:dyDescent="0.25"/>
    <row r="42" spans="1:8" s="154" customFormat="1" ht="15.75" x14ac:dyDescent="0.25"/>
    <row r="43" spans="1:8" s="154" customFormat="1" ht="15.75" x14ac:dyDescent="0.25"/>
    <row r="44" spans="1:8" s="154" customFormat="1" ht="15.75" x14ac:dyDescent="0.25"/>
    <row r="45" spans="1:8" s="154" customFormat="1" ht="15.75" x14ac:dyDescent="0.25"/>
    <row r="46" spans="1:8" s="154" customFormat="1" ht="15.75" x14ac:dyDescent="0.25"/>
    <row r="47" spans="1:8" s="154" customFormat="1" ht="15.75" x14ac:dyDescent="0.25"/>
    <row r="48" spans="1:8" s="154" customFormat="1" ht="15.75" x14ac:dyDescent="0.25"/>
    <row r="49" s="154" customFormat="1" ht="15.75" x14ac:dyDescent="0.25"/>
    <row r="50" s="154" customFormat="1" ht="15.75" x14ac:dyDescent="0.25"/>
    <row r="51" s="154" customFormat="1" ht="15.75" x14ac:dyDescent="0.25"/>
    <row r="52" s="154" customFormat="1" ht="15.75" x14ac:dyDescent="0.25"/>
    <row r="53" s="154" customFormat="1" ht="15.75" x14ac:dyDescent="0.25"/>
    <row r="54" s="154" customFormat="1" ht="15.75" x14ac:dyDescent="0.25"/>
    <row r="55" s="154" customFormat="1" ht="15.75" x14ac:dyDescent="0.25"/>
    <row r="56" s="154" customFormat="1" ht="15.75" x14ac:dyDescent="0.25"/>
    <row r="57" s="154" customFormat="1" ht="15.75" x14ac:dyDescent="0.25"/>
    <row r="58" s="154" customFormat="1" ht="15.75" x14ac:dyDescent="0.25"/>
    <row r="59" s="154" customFormat="1" ht="15.75" x14ac:dyDescent="0.25"/>
    <row r="60" s="154" customFormat="1" ht="15.75" x14ac:dyDescent="0.25"/>
    <row r="61" s="154" customFormat="1" ht="15.75" x14ac:dyDescent="0.25"/>
    <row r="62" s="154" customFormat="1" ht="15.75" x14ac:dyDescent="0.25"/>
    <row r="63" s="154" customFormat="1" ht="15.75" x14ac:dyDescent="0.25"/>
    <row r="64" s="154" customFormat="1" ht="15.75" x14ac:dyDescent="0.25"/>
    <row r="65" s="154" customFormat="1" ht="15.75" x14ac:dyDescent="0.25"/>
    <row r="66" s="154" customFormat="1" ht="15.75" x14ac:dyDescent="0.25"/>
    <row r="67" s="154" customFormat="1" ht="15.75" x14ac:dyDescent="0.25"/>
    <row r="68" s="154" customFormat="1" ht="15.75" x14ac:dyDescent="0.25"/>
    <row r="69" s="154" customFormat="1" ht="15.75" x14ac:dyDescent="0.25"/>
    <row r="70" s="154" customFormat="1" ht="15.75" x14ac:dyDescent="0.25"/>
    <row r="71" s="154" customFormat="1" ht="15.75" x14ac:dyDescent="0.25"/>
    <row r="72" s="154" customFormat="1" ht="15.75" x14ac:dyDescent="0.25"/>
    <row r="73" s="154" customFormat="1" ht="15.75" x14ac:dyDescent="0.25"/>
    <row r="74" s="154" customFormat="1" ht="15.75" x14ac:dyDescent="0.25"/>
    <row r="75" s="154" customFormat="1" ht="15.75" x14ac:dyDescent="0.25"/>
    <row r="76" s="154" customFormat="1" ht="15.75" x14ac:dyDescent="0.25"/>
    <row r="77" s="154" customFormat="1" ht="15.75" x14ac:dyDescent="0.25"/>
    <row r="78" s="154" customFormat="1" ht="15.75" x14ac:dyDescent="0.25"/>
    <row r="79" s="154" customFormat="1" ht="15.75" x14ac:dyDescent="0.25"/>
    <row r="80" s="154" customFormat="1" ht="15.75" x14ac:dyDescent="0.25"/>
    <row r="81" s="154" customFormat="1" ht="15.75" x14ac:dyDescent="0.25"/>
    <row r="82" s="154" customFormat="1" ht="15.75" x14ac:dyDescent="0.25"/>
    <row r="83" s="154" customFormat="1" ht="15.75" x14ac:dyDescent="0.25"/>
    <row r="84" s="154" customFormat="1" ht="15.75" x14ac:dyDescent="0.25"/>
    <row r="85" s="154" customFormat="1" ht="15.75" x14ac:dyDescent="0.25"/>
    <row r="86" s="154" customFormat="1" ht="15.75" x14ac:dyDescent="0.25"/>
    <row r="87" s="154" customFormat="1" ht="15.75" x14ac:dyDescent="0.25"/>
    <row r="88" s="154" customFormat="1" ht="15.75" x14ac:dyDescent="0.25"/>
    <row r="89" s="154" customFormat="1" ht="15.75" x14ac:dyDescent="0.25"/>
    <row r="90" s="154" customFormat="1" ht="15.75" x14ac:dyDescent="0.25"/>
    <row r="91" s="154" customFormat="1" ht="15.75" x14ac:dyDescent="0.25"/>
    <row r="92" s="154" customFormat="1" ht="15.75" x14ac:dyDescent="0.25"/>
    <row r="93" s="154" customFormat="1" ht="15.75" x14ac:dyDescent="0.25"/>
    <row r="94" s="154" customFormat="1" ht="15.75" x14ac:dyDescent="0.25"/>
    <row r="95" s="154" customFormat="1" ht="15.75" x14ac:dyDescent="0.25"/>
    <row r="96" s="154" customFormat="1" ht="15.75" x14ac:dyDescent="0.25"/>
    <row r="97" s="154" customFormat="1" ht="15.75" x14ac:dyDescent="0.25"/>
    <row r="98" s="154" customFormat="1" ht="15.75" x14ac:dyDescent="0.25"/>
    <row r="99" s="154" customFormat="1" ht="15.75" x14ac:dyDescent="0.25"/>
    <row r="100" s="154" customFormat="1" ht="15.75" x14ac:dyDescent="0.25"/>
    <row r="101" s="154" customFormat="1" ht="15.75" x14ac:dyDescent="0.25"/>
    <row r="102" s="154" customFormat="1" ht="15.75" x14ac:dyDescent="0.25"/>
  </sheetData>
  <phoneticPr fontId="6" type="noConversion"/>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C7AB9-A49E-4BDB-B1B3-05873D5DFFB9}">
  <sheetPr codeName="Blad3"/>
  <dimension ref="A1:H103"/>
  <sheetViews>
    <sheetView tabSelected="1" workbookViewId="0">
      <selection activeCell="D6" sqref="D6"/>
    </sheetView>
  </sheetViews>
  <sheetFormatPr defaultRowHeight="15" x14ac:dyDescent="0.25"/>
  <cols>
    <col min="1" max="1" width="9.5703125" bestFit="1" customWidth="1"/>
    <col min="2" max="2" width="17.42578125" customWidth="1"/>
    <col min="3" max="3" width="23.85546875" bestFit="1" customWidth="1"/>
    <col min="4" max="4" width="22.85546875" bestFit="1" customWidth="1"/>
    <col min="5" max="5" width="58.85546875" customWidth="1"/>
    <col min="6" max="6" width="18" bestFit="1" customWidth="1"/>
    <col min="7" max="7" width="17.5703125" bestFit="1" customWidth="1"/>
    <col min="8" max="8" width="32.140625" customWidth="1"/>
  </cols>
  <sheetData>
    <row r="1" spans="1:8" s="154" customFormat="1" ht="15.75" x14ac:dyDescent="0.25">
      <c r="A1" s="199" t="s">
        <v>63</v>
      </c>
      <c r="B1" s="199" t="s">
        <v>64</v>
      </c>
      <c r="C1" s="199" t="s">
        <v>65</v>
      </c>
      <c r="D1" s="199" t="s">
        <v>66</v>
      </c>
      <c r="E1" s="199" t="s">
        <v>34</v>
      </c>
      <c r="F1" s="199" t="s">
        <v>67</v>
      </c>
      <c r="G1" s="199" t="s">
        <v>68</v>
      </c>
      <c r="H1" s="199" t="s">
        <v>69</v>
      </c>
    </row>
    <row r="2" spans="1:8" s="154" customFormat="1" ht="15.75" x14ac:dyDescent="0.25">
      <c r="A2" s="200"/>
      <c r="D2" s="201"/>
      <c r="F2" s="202"/>
      <c r="G2" s="202"/>
      <c r="H2" s="201"/>
    </row>
    <row r="3" spans="1:8" s="154" customFormat="1" ht="15.75" x14ac:dyDescent="0.25">
      <c r="A3" s="200"/>
      <c r="D3" s="201"/>
      <c r="F3" s="202"/>
      <c r="G3" s="202"/>
      <c r="H3" s="201"/>
    </row>
    <row r="4" spans="1:8" s="154" customFormat="1" ht="15.75" x14ac:dyDescent="0.25">
      <c r="A4" s="200"/>
      <c r="D4" s="201"/>
      <c r="F4" s="202"/>
      <c r="G4" s="202"/>
      <c r="H4" s="201"/>
    </row>
    <row r="5" spans="1:8" s="154" customFormat="1" ht="15.75" x14ac:dyDescent="0.25">
      <c r="A5" s="200"/>
      <c r="D5" s="201"/>
      <c r="F5" s="202"/>
      <c r="G5" s="202"/>
      <c r="H5" s="201"/>
    </row>
    <row r="6" spans="1:8" s="154" customFormat="1" ht="15.75" x14ac:dyDescent="0.25">
      <c r="A6" s="200"/>
      <c r="D6" s="201"/>
      <c r="F6" s="202"/>
      <c r="G6" s="202"/>
      <c r="H6" s="201"/>
    </row>
    <row r="7" spans="1:8" s="154" customFormat="1" ht="15.75" x14ac:dyDescent="0.25">
      <c r="A7" s="200"/>
      <c r="D7" s="201"/>
      <c r="F7" s="202"/>
      <c r="G7" s="202"/>
      <c r="H7" s="201"/>
    </row>
    <row r="8" spans="1:8" s="154" customFormat="1" ht="15.75" x14ac:dyDescent="0.25">
      <c r="A8" s="200"/>
      <c r="D8" s="201"/>
      <c r="F8" s="202"/>
      <c r="G8" s="202"/>
      <c r="H8" s="201"/>
    </row>
    <row r="9" spans="1:8" s="154" customFormat="1" ht="15.75" x14ac:dyDescent="0.25">
      <c r="A9" s="200"/>
      <c r="D9" s="201"/>
      <c r="F9" s="202"/>
      <c r="G9" s="202"/>
      <c r="H9" s="201"/>
    </row>
    <row r="10" spans="1:8" s="154" customFormat="1" ht="15.75" x14ac:dyDescent="0.25">
      <c r="A10" s="200"/>
      <c r="D10" s="201"/>
      <c r="F10" s="202"/>
      <c r="G10" s="202"/>
      <c r="H10" s="201"/>
    </row>
    <row r="11" spans="1:8" s="154" customFormat="1" ht="15.75" x14ac:dyDescent="0.25">
      <c r="A11" s="200"/>
      <c r="D11" s="201"/>
      <c r="F11" s="202"/>
      <c r="G11" s="202"/>
      <c r="H11" s="201"/>
    </row>
    <row r="12" spans="1:8" s="154" customFormat="1" ht="15.75" x14ac:dyDescent="0.25">
      <c r="A12" s="200"/>
      <c r="D12" s="201"/>
      <c r="F12" s="202"/>
      <c r="G12" s="202"/>
      <c r="H12" s="201"/>
    </row>
    <row r="13" spans="1:8" s="154" customFormat="1" ht="15.75" x14ac:dyDescent="0.25">
      <c r="A13" s="200"/>
      <c r="D13" s="201"/>
      <c r="F13" s="202"/>
      <c r="G13" s="202"/>
      <c r="H13" s="201"/>
    </row>
    <row r="14" spans="1:8" s="154" customFormat="1" ht="15.75" x14ac:dyDescent="0.25">
      <c r="A14" s="200"/>
      <c r="D14" s="201"/>
      <c r="F14" s="202"/>
      <c r="G14" s="202"/>
      <c r="H14" s="201"/>
    </row>
    <row r="15" spans="1:8" s="154" customFormat="1" ht="15.75" x14ac:dyDescent="0.25">
      <c r="A15" s="200"/>
      <c r="D15" s="201"/>
      <c r="F15" s="202"/>
      <c r="G15" s="202"/>
      <c r="H15" s="201"/>
    </row>
    <row r="16" spans="1:8" s="154" customFormat="1" ht="15.75" x14ac:dyDescent="0.25">
      <c r="A16" s="200"/>
      <c r="D16" s="201"/>
      <c r="F16" s="202"/>
      <c r="G16" s="202"/>
      <c r="H16" s="201"/>
    </row>
    <row r="17" spans="1:8" s="154" customFormat="1" ht="15.75" x14ac:dyDescent="0.25">
      <c r="A17" s="200"/>
      <c r="D17" s="201"/>
      <c r="F17" s="202"/>
      <c r="G17" s="202"/>
      <c r="H17" s="201"/>
    </row>
    <row r="18" spans="1:8" s="154" customFormat="1" ht="15.75" x14ac:dyDescent="0.25">
      <c r="A18" s="200"/>
      <c r="D18" s="201"/>
      <c r="F18" s="202"/>
      <c r="G18" s="202"/>
      <c r="H18" s="201"/>
    </row>
    <row r="19" spans="1:8" s="154" customFormat="1" ht="15.75" x14ac:dyDescent="0.25">
      <c r="A19" s="200"/>
      <c r="D19" s="201"/>
      <c r="F19" s="202"/>
      <c r="G19" s="202"/>
      <c r="H19" s="201"/>
    </row>
    <row r="20" spans="1:8" s="154" customFormat="1" ht="15.75" x14ac:dyDescent="0.25">
      <c r="A20" s="200"/>
      <c r="D20" s="201"/>
      <c r="F20" s="202"/>
      <c r="G20" s="202"/>
      <c r="H20" s="201"/>
    </row>
    <row r="21" spans="1:8" s="154" customFormat="1" ht="15.75" x14ac:dyDescent="0.25">
      <c r="A21" s="200"/>
      <c r="D21" s="201"/>
      <c r="F21" s="202"/>
      <c r="G21" s="202"/>
      <c r="H21" s="201"/>
    </row>
    <row r="22" spans="1:8" s="154" customFormat="1" ht="15.75" x14ac:dyDescent="0.25">
      <c r="A22" s="200"/>
      <c r="D22" s="201"/>
      <c r="F22" s="202"/>
      <c r="G22" s="202"/>
      <c r="H22" s="201"/>
    </row>
    <row r="23" spans="1:8" s="154" customFormat="1" ht="15.75" x14ac:dyDescent="0.25">
      <c r="A23" s="200"/>
      <c r="D23" s="201"/>
      <c r="F23" s="202"/>
      <c r="G23" s="202"/>
      <c r="H23" s="201"/>
    </row>
    <row r="24" spans="1:8" s="154" customFormat="1" ht="15.75" x14ac:dyDescent="0.25">
      <c r="A24" s="200"/>
      <c r="D24" s="201"/>
      <c r="F24" s="202"/>
      <c r="G24" s="202"/>
      <c r="H24" s="201"/>
    </row>
    <row r="25" spans="1:8" s="154" customFormat="1" ht="15.75" x14ac:dyDescent="0.25">
      <c r="A25" s="200"/>
      <c r="D25" s="201"/>
      <c r="F25" s="202"/>
      <c r="G25" s="202"/>
      <c r="H25" s="201"/>
    </row>
    <row r="26" spans="1:8" s="154" customFormat="1" ht="15.75" x14ac:dyDescent="0.25">
      <c r="A26" s="200"/>
      <c r="D26" s="201"/>
      <c r="F26" s="202"/>
      <c r="G26" s="202"/>
      <c r="H26" s="201"/>
    </row>
    <row r="27" spans="1:8" s="154" customFormat="1" ht="15.75" x14ac:dyDescent="0.25">
      <c r="A27" s="200"/>
      <c r="D27" s="201"/>
      <c r="F27" s="202"/>
      <c r="G27" s="202"/>
      <c r="H27" s="201"/>
    </row>
    <row r="28" spans="1:8" s="154" customFormat="1" ht="15.75" x14ac:dyDescent="0.25">
      <c r="A28" s="200"/>
      <c r="D28" s="201"/>
      <c r="F28" s="202"/>
      <c r="G28" s="202"/>
      <c r="H28" s="201"/>
    </row>
    <row r="29" spans="1:8" s="154" customFormat="1" ht="15.75" x14ac:dyDescent="0.25">
      <c r="A29" s="200"/>
      <c r="D29" s="201"/>
      <c r="F29" s="202"/>
      <c r="G29" s="202"/>
      <c r="H29" s="201"/>
    </row>
    <row r="30" spans="1:8" s="154" customFormat="1" ht="15.75" x14ac:dyDescent="0.25">
      <c r="A30" s="200"/>
      <c r="D30" s="201"/>
      <c r="F30" s="202"/>
      <c r="G30" s="202"/>
      <c r="H30" s="201"/>
    </row>
    <row r="31" spans="1:8" s="154" customFormat="1" ht="15.75" x14ac:dyDescent="0.25">
      <c r="A31" s="200"/>
      <c r="D31" s="201"/>
      <c r="F31" s="202"/>
      <c r="G31" s="202"/>
      <c r="H31" s="201"/>
    </row>
    <row r="32" spans="1:8" s="154" customFormat="1" ht="15.75" x14ac:dyDescent="0.25">
      <c r="A32" s="200"/>
      <c r="D32" s="201"/>
      <c r="F32" s="202"/>
      <c r="G32" s="202"/>
      <c r="H32" s="201"/>
    </row>
    <row r="33" spans="1:8" s="154" customFormat="1" ht="15.75" x14ac:dyDescent="0.25">
      <c r="A33" s="200"/>
      <c r="D33" s="201"/>
      <c r="F33" s="202"/>
      <c r="G33" s="202"/>
      <c r="H33" s="201"/>
    </row>
    <row r="34" spans="1:8" s="154" customFormat="1" ht="15.75" x14ac:dyDescent="0.25">
      <c r="A34" s="200"/>
      <c r="D34" s="201"/>
      <c r="F34" s="202"/>
      <c r="G34" s="202"/>
      <c r="H34" s="201"/>
    </row>
    <row r="35" spans="1:8" s="154" customFormat="1" ht="15.75" x14ac:dyDescent="0.25">
      <c r="A35" s="200"/>
      <c r="D35" s="201"/>
      <c r="F35" s="202"/>
      <c r="G35" s="202"/>
      <c r="H35" s="201"/>
    </row>
    <row r="36" spans="1:8" s="154" customFormat="1" ht="15.75" x14ac:dyDescent="0.25">
      <c r="A36" s="200"/>
      <c r="D36" s="201"/>
      <c r="F36" s="202"/>
      <c r="G36" s="202"/>
      <c r="H36" s="201"/>
    </row>
    <row r="37" spans="1:8" s="154" customFormat="1" ht="15.75" x14ac:dyDescent="0.25">
      <c r="A37" s="200"/>
      <c r="D37" s="201"/>
      <c r="F37" s="202"/>
      <c r="G37" s="202"/>
      <c r="H37" s="201"/>
    </row>
    <row r="38" spans="1:8" s="154" customFormat="1" ht="15.75" x14ac:dyDescent="0.25">
      <c r="A38" s="200"/>
      <c r="D38" s="201"/>
      <c r="F38" s="202"/>
      <c r="G38" s="202"/>
      <c r="H38" s="201"/>
    </row>
    <row r="39" spans="1:8" s="154" customFormat="1" ht="15.75" x14ac:dyDescent="0.25">
      <c r="A39" s="200"/>
      <c r="D39" s="201"/>
      <c r="F39" s="202"/>
      <c r="G39" s="202"/>
      <c r="H39" s="201"/>
    </row>
    <row r="40" spans="1:8" s="154" customFormat="1" ht="15.75" x14ac:dyDescent="0.25">
      <c r="A40" s="200"/>
      <c r="D40" s="201"/>
      <c r="F40" s="202"/>
      <c r="G40" s="202"/>
      <c r="H40" s="201"/>
    </row>
    <row r="41" spans="1:8" s="154" customFormat="1" ht="15.75" x14ac:dyDescent="0.25">
      <c r="A41" s="200"/>
      <c r="D41" s="201"/>
      <c r="F41" s="202"/>
      <c r="G41" s="202"/>
      <c r="H41" s="201"/>
    </row>
    <row r="42" spans="1:8" s="154" customFormat="1" ht="15.75" x14ac:dyDescent="0.25">
      <c r="A42" s="200"/>
      <c r="D42" s="201"/>
      <c r="F42" s="202"/>
      <c r="G42" s="202"/>
      <c r="H42" s="201"/>
    </row>
    <row r="43" spans="1:8" s="154" customFormat="1" ht="15.75" x14ac:dyDescent="0.25">
      <c r="A43" s="200"/>
      <c r="D43" s="201"/>
      <c r="F43" s="202"/>
      <c r="G43" s="202"/>
      <c r="H43" s="201"/>
    </row>
    <row r="44" spans="1:8" s="154" customFormat="1" ht="15.75" x14ac:dyDescent="0.25">
      <c r="A44" s="200"/>
      <c r="D44" s="201"/>
      <c r="F44" s="202"/>
      <c r="G44" s="202"/>
      <c r="H44" s="201"/>
    </row>
    <row r="45" spans="1:8" s="154" customFormat="1" ht="15.75" x14ac:dyDescent="0.25">
      <c r="A45" s="200"/>
      <c r="D45" s="201"/>
      <c r="F45" s="202"/>
      <c r="G45" s="202"/>
      <c r="H45" s="201"/>
    </row>
    <row r="46" spans="1:8" s="154" customFormat="1" ht="15.75" x14ac:dyDescent="0.25">
      <c r="A46" s="200"/>
      <c r="D46" s="201"/>
      <c r="F46" s="202"/>
      <c r="G46" s="202"/>
      <c r="H46" s="201"/>
    </row>
    <row r="47" spans="1:8" s="154" customFormat="1" ht="15.75" x14ac:dyDescent="0.25">
      <c r="A47" s="200"/>
      <c r="D47" s="201"/>
      <c r="F47" s="202"/>
      <c r="G47" s="202"/>
      <c r="H47" s="201"/>
    </row>
    <row r="48" spans="1:8" s="154" customFormat="1" ht="15.75" x14ac:dyDescent="0.25">
      <c r="A48" s="200"/>
      <c r="D48" s="201"/>
      <c r="F48" s="202"/>
      <c r="G48" s="202"/>
      <c r="H48" s="201"/>
    </row>
    <row r="49" spans="1:8" s="154" customFormat="1" ht="15.75" x14ac:dyDescent="0.25">
      <c r="A49" s="200"/>
      <c r="D49" s="201"/>
      <c r="F49" s="202"/>
      <c r="G49" s="202"/>
      <c r="H49" s="201"/>
    </row>
    <row r="50" spans="1:8" s="154" customFormat="1" ht="15.75" x14ac:dyDescent="0.25">
      <c r="A50" s="200"/>
      <c r="D50" s="201"/>
      <c r="F50" s="202"/>
      <c r="G50" s="202"/>
      <c r="H50" s="201"/>
    </row>
    <row r="51" spans="1:8" s="154" customFormat="1" ht="15.75" x14ac:dyDescent="0.25">
      <c r="A51" s="200"/>
      <c r="D51" s="201"/>
      <c r="F51" s="202"/>
      <c r="G51" s="202"/>
      <c r="H51" s="201"/>
    </row>
    <row r="52" spans="1:8" s="154" customFormat="1" ht="15.75" x14ac:dyDescent="0.25">
      <c r="A52" s="200"/>
      <c r="D52" s="201"/>
      <c r="F52" s="202"/>
      <c r="G52" s="202"/>
      <c r="H52" s="201"/>
    </row>
    <row r="53" spans="1:8" s="154" customFormat="1" ht="15.75" x14ac:dyDescent="0.25">
      <c r="A53" s="200"/>
      <c r="D53" s="201"/>
      <c r="F53" s="202"/>
      <c r="G53" s="202"/>
      <c r="H53" s="201"/>
    </row>
    <row r="54" spans="1:8" s="154" customFormat="1" ht="15.75" x14ac:dyDescent="0.25">
      <c r="A54" s="200"/>
      <c r="D54" s="201"/>
      <c r="F54" s="202"/>
      <c r="G54" s="202"/>
      <c r="H54" s="201"/>
    </row>
    <row r="55" spans="1:8" s="154" customFormat="1" ht="15.75" x14ac:dyDescent="0.25">
      <c r="A55" s="200"/>
      <c r="D55" s="201"/>
      <c r="F55" s="202"/>
      <c r="G55" s="202"/>
      <c r="H55" s="201"/>
    </row>
    <row r="56" spans="1:8" s="154" customFormat="1" ht="15.75" x14ac:dyDescent="0.25">
      <c r="A56" s="200"/>
      <c r="D56" s="201"/>
      <c r="F56" s="202"/>
      <c r="G56" s="202"/>
      <c r="H56" s="201"/>
    </row>
    <row r="57" spans="1:8" s="154" customFormat="1" ht="15.75" x14ac:dyDescent="0.25">
      <c r="A57" s="200"/>
      <c r="D57" s="201"/>
      <c r="F57" s="202"/>
      <c r="G57" s="202"/>
      <c r="H57" s="201"/>
    </row>
    <row r="58" spans="1:8" s="154" customFormat="1" ht="15.75" x14ac:dyDescent="0.25">
      <c r="A58" s="200"/>
      <c r="D58" s="201"/>
      <c r="F58" s="202"/>
      <c r="G58" s="202"/>
      <c r="H58" s="201"/>
    </row>
    <row r="59" spans="1:8" s="154" customFormat="1" ht="15.75" x14ac:dyDescent="0.25">
      <c r="A59" s="200"/>
      <c r="D59" s="201"/>
      <c r="F59" s="202"/>
      <c r="G59" s="202"/>
      <c r="H59" s="201"/>
    </row>
    <row r="60" spans="1:8" s="154" customFormat="1" ht="15.75" x14ac:dyDescent="0.25">
      <c r="A60" s="200"/>
      <c r="D60" s="201"/>
      <c r="F60" s="202"/>
      <c r="G60" s="202"/>
      <c r="H60" s="201"/>
    </row>
    <row r="61" spans="1:8" s="154" customFormat="1" ht="15.75" x14ac:dyDescent="0.25">
      <c r="A61" s="200"/>
      <c r="D61" s="201"/>
      <c r="F61" s="202"/>
      <c r="G61" s="202"/>
      <c r="H61" s="201"/>
    </row>
    <row r="62" spans="1:8" s="154" customFormat="1" ht="15.75" x14ac:dyDescent="0.25">
      <c r="A62" s="200"/>
      <c r="D62" s="201"/>
      <c r="F62" s="202"/>
      <c r="G62" s="202"/>
      <c r="H62" s="201"/>
    </row>
    <row r="63" spans="1:8" s="154" customFormat="1" ht="15.75" x14ac:dyDescent="0.25">
      <c r="A63" s="200"/>
      <c r="D63" s="201"/>
      <c r="F63" s="202"/>
      <c r="G63" s="202"/>
      <c r="H63" s="201"/>
    </row>
    <row r="64" spans="1:8" s="154" customFormat="1" ht="15.75" x14ac:dyDescent="0.25">
      <c r="A64" s="200"/>
      <c r="D64" s="201"/>
      <c r="F64" s="202"/>
      <c r="G64" s="202"/>
      <c r="H64" s="201"/>
    </row>
    <row r="65" spans="1:8" s="154" customFormat="1" ht="15.75" x14ac:dyDescent="0.25">
      <c r="A65" s="200"/>
      <c r="D65" s="201"/>
      <c r="F65" s="202"/>
      <c r="G65" s="202"/>
      <c r="H65" s="201"/>
    </row>
    <row r="66" spans="1:8" s="154" customFormat="1" ht="15.75" x14ac:dyDescent="0.25">
      <c r="A66" s="200"/>
      <c r="D66" s="201"/>
      <c r="F66" s="202"/>
      <c r="G66" s="202"/>
      <c r="H66" s="201"/>
    </row>
    <row r="67" spans="1:8" s="154" customFormat="1" ht="15.75" x14ac:dyDescent="0.25">
      <c r="A67" s="200"/>
      <c r="D67" s="201"/>
      <c r="F67" s="202"/>
      <c r="G67" s="202"/>
      <c r="H67" s="201"/>
    </row>
    <row r="68" spans="1:8" s="154" customFormat="1" ht="15.75" x14ac:dyDescent="0.25">
      <c r="A68" s="200"/>
      <c r="D68" s="201"/>
      <c r="F68" s="202"/>
      <c r="G68" s="202"/>
      <c r="H68" s="201"/>
    </row>
    <row r="69" spans="1:8" s="154" customFormat="1" ht="15.75" x14ac:dyDescent="0.25">
      <c r="A69" s="200"/>
      <c r="D69" s="201"/>
      <c r="F69" s="202"/>
      <c r="G69" s="202"/>
      <c r="H69" s="201"/>
    </row>
    <row r="70" spans="1:8" s="154" customFormat="1" ht="15.75" x14ac:dyDescent="0.25">
      <c r="A70" s="200"/>
      <c r="D70" s="201"/>
      <c r="F70" s="202"/>
      <c r="G70" s="202"/>
      <c r="H70" s="201"/>
    </row>
    <row r="71" spans="1:8" s="154" customFormat="1" ht="15.75" x14ac:dyDescent="0.25">
      <c r="A71" s="200"/>
      <c r="D71" s="201"/>
      <c r="F71" s="202"/>
      <c r="G71" s="202"/>
      <c r="H71" s="201"/>
    </row>
    <row r="72" spans="1:8" s="154" customFormat="1" ht="15.75" x14ac:dyDescent="0.25">
      <c r="A72" s="200"/>
      <c r="D72" s="201"/>
      <c r="F72" s="202"/>
      <c r="G72" s="202"/>
      <c r="H72" s="201"/>
    </row>
    <row r="73" spans="1:8" s="154" customFormat="1" ht="15.75" x14ac:dyDescent="0.25">
      <c r="A73" s="200"/>
      <c r="D73" s="201"/>
      <c r="F73" s="202"/>
      <c r="G73" s="202"/>
      <c r="H73" s="201"/>
    </row>
    <row r="74" spans="1:8" s="154" customFormat="1" ht="15.75" x14ac:dyDescent="0.25">
      <c r="A74" s="200"/>
      <c r="D74" s="201"/>
      <c r="F74" s="202"/>
      <c r="G74" s="202"/>
      <c r="H74" s="201"/>
    </row>
    <row r="75" spans="1:8" s="154" customFormat="1" ht="15.75" x14ac:dyDescent="0.25">
      <c r="A75" s="200"/>
      <c r="D75" s="201"/>
      <c r="F75" s="202"/>
      <c r="G75" s="202"/>
      <c r="H75" s="201"/>
    </row>
    <row r="76" spans="1:8" s="154" customFormat="1" ht="15.75" x14ac:dyDescent="0.25">
      <c r="A76" s="200"/>
      <c r="D76" s="201"/>
      <c r="F76" s="202"/>
      <c r="G76" s="202"/>
      <c r="H76" s="201"/>
    </row>
    <row r="77" spans="1:8" s="154" customFormat="1" ht="15.75" x14ac:dyDescent="0.25">
      <c r="A77" s="200"/>
      <c r="D77" s="201"/>
      <c r="F77" s="202"/>
      <c r="G77" s="202"/>
      <c r="H77" s="201"/>
    </row>
    <row r="78" spans="1:8" s="154" customFormat="1" ht="15.75" x14ac:dyDescent="0.25">
      <c r="A78" s="200"/>
      <c r="D78" s="201"/>
      <c r="F78" s="202"/>
      <c r="G78" s="202"/>
      <c r="H78" s="201"/>
    </row>
    <row r="79" spans="1:8" s="154" customFormat="1" ht="15.75" x14ac:dyDescent="0.25">
      <c r="A79" s="200"/>
      <c r="D79" s="201"/>
      <c r="F79" s="202"/>
      <c r="G79" s="202"/>
      <c r="H79" s="201"/>
    </row>
    <row r="80" spans="1:8" s="154" customFormat="1" ht="15.75" x14ac:dyDescent="0.25">
      <c r="A80" s="200"/>
      <c r="D80" s="201"/>
      <c r="F80" s="202"/>
      <c r="G80" s="202"/>
      <c r="H80" s="201"/>
    </row>
    <row r="81" spans="1:8" s="154" customFormat="1" ht="15.75" x14ac:dyDescent="0.25">
      <c r="A81" s="200"/>
      <c r="D81" s="201"/>
      <c r="F81" s="202"/>
      <c r="G81" s="202"/>
      <c r="H81" s="201"/>
    </row>
    <row r="82" spans="1:8" s="154" customFormat="1" ht="15.75" x14ac:dyDescent="0.25">
      <c r="A82" s="200"/>
      <c r="D82" s="201"/>
      <c r="F82" s="202"/>
      <c r="G82" s="202"/>
      <c r="H82" s="201"/>
    </row>
    <row r="83" spans="1:8" s="154" customFormat="1" ht="15.75" x14ac:dyDescent="0.25">
      <c r="A83" s="200"/>
      <c r="D83" s="201"/>
      <c r="F83" s="202"/>
      <c r="G83" s="202"/>
      <c r="H83" s="201"/>
    </row>
    <row r="84" spans="1:8" s="154" customFormat="1" ht="15.75" x14ac:dyDescent="0.25">
      <c r="A84" s="200"/>
      <c r="D84" s="201"/>
      <c r="F84" s="202"/>
      <c r="G84" s="202"/>
      <c r="H84" s="201"/>
    </row>
    <row r="85" spans="1:8" s="154" customFormat="1" ht="15.75" x14ac:dyDescent="0.25">
      <c r="A85" s="200"/>
      <c r="D85" s="201"/>
      <c r="F85" s="202"/>
      <c r="G85" s="202"/>
      <c r="H85" s="201"/>
    </row>
    <row r="86" spans="1:8" s="154" customFormat="1" ht="15.75" x14ac:dyDescent="0.25">
      <c r="A86" s="200"/>
      <c r="D86" s="201"/>
      <c r="F86" s="202"/>
      <c r="G86" s="202"/>
      <c r="H86" s="201"/>
    </row>
    <row r="87" spans="1:8" s="154" customFormat="1" ht="15.75" x14ac:dyDescent="0.25">
      <c r="A87" s="200"/>
      <c r="D87" s="201"/>
      <c r="F87" s="202"/>
      <c r="G87" s="202"/>
      <c r="H87" s="201"/>
    </row>
    <row r="88" spans="1:8" s="154" customFormat="1" ht="15.75" x14ac:dyDescent="0.25">
      <c r="A88" s="200"/>
      <c r="D88" s="201"/>
      <c r="F88" s="202"/>
      <c r="G88" s="202"/>
      <c r="H88" s="201"/>
    </row>
    <row r="89" spans="1:8" s="154" customFormat="1" ht="15.75" x14ac:dyDescent="0.25">
      <c r="A89" s="200"/>
      <c r="D89" s="201"/>
      <c r="F89" s="202"/>
      <c r="G89" s="202"/>
      <c r="H89" s="201"/>
    </row>
    <row r="90" spans="1:8" s="154" customFormat="1" ht="15.75" x14ac:dyDescent="0.25">
      <c r="A90" s="200"/>
      <c r="D90" s="201"/>
      <c r="F90" s="202"/>
      <c r="G90" s="202"/>
      <c r="H90" s="201"/>
    </row>
    <row r="91" spans="1:8" s="154" customFormat="1" ht="15.75" x14ac:dyDescent="0.25">
      <c r="A91" s="200"/>
      <c r="D91" s="201"/>
      <c r="F91" s="202"/>
      <c r="G91" s="202"/>
      <c r="H91" s="201"/>
    </row>
    <row r="92" spans="1:8" s="154" customFormat="1" ht="15.75" x14ac:dyDescent="0.25">
      <c r="A92" s="200"/>
      <c r="D92" s="201"/>
      <c r="F92" s="202"/>
      <c r="G92" s="202"/>
      <c r="H92" s="201"/>
    </row>
    <row r="93" spans="1:8" s="154" customFormat="1" ht="15.75" x14ac:dyDescent="0.25">
      <c r="A93" s="200"/>
      <c r="D93" s="201"/>
      <c r="F93" s="202"/>
      <c r="G93" s="202"/>
      <c r="H93" s="201"/>
    </row>
    <row r="94" spans="1:8" s="154" customFormat="1" ht="15.75" x14ac:dyDescent="0.25">
      <c r="A94" s="200"/>
      <c r="D94" s="201"/>
      <c r="F94" s="202"/>
      <c r="G94" s="202"/>
      <c r="H94" s="201"/>
    </row>
    <row r="95" spans="1:8" s="154" customFormat="1" ht="15.75" x14ac:dyDescent="0.25">
      <c r="A95" s="200"/>
      <c r="D95" s="201"/>
      <c r="F95" s="202"/>
      <c r="G95" s="202"/>
      <c r="H95" s="201"/>
    </row>
    <row r="96" spans="1:8" s="154" customFormat="1" ht="15.75" x14ac:dyDescent="0.25">
      <c r="A96" s="200"/>
      <c r="D96" s="201"/>
      <c r="F96" s="202"/>
      <c r="G96" s="202"/>
      <c r="H96" s="201"/>
    </row>
    <row r="97" spans="1:8" s="154" customFormat="1" ht="15.75" x14ac:dyDescent="0.25">
      <c r="A97" s="200"/>
      <c r="D97" s="201"/>
      <c r="F97" s="202"/>
      <c r="G97" s="202"/>
      <c r="H97" s="201"/>
    </row>
    <row r="98" spans="1:8" s="154" customFormat="1" ht="15.75" x14ac:dyDescent="0.25">
      <c r="A98" s="200"/>
      <c r="D98" s="201"/>
      <c r="F98" s="202"/>
      <c r="G98" s="202"/>
      <c r="H98" s="201"/>
    </row>
    <row r="99" spans="1:8" s="154" customFormat="1" ht="15.75" x14ac:dyDescent="0.25">
      <c r="A99" s="200"/>
      <c r="D99" s="201"/>
      <c r="F99" s="202"/>
      <c r="G99" s="202"/>
      <c r="H99" s="201"/>
    </row>
    <row r="100" spans="1:8" s="154" customFormat="1" ht="15.75" x14ac:dyDescent="0.25">
      <c r="A100" s="200"/>
      <c r="D100" s="201"/>
      <c r="F100" s="202"/>
      <c r="G100" s="202"/>
      <c r="H100" s="201"/>
    </row>
    <row r="101" spans="1:8" s="154" customFormat="1" ht="15.75" x14ac:dyDescent="0.25">
      <c r="A101" s="200"/>
      <c r="D101" s="201"/>
      <c r="F101" s="202"/>
      <c r="G101" s="202"/>
      <c r="H101" s="201"/>
    </row>
    <row r="102" spans="1:8" s="154" customFormat="1" ht="15.75" x14ac:dyDescent="0.25"/>
    <row r="103" spans="1:8" s="154" customFormat="1" ht="15.75" x14ac:dyDescent="0.25"/>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7803F4D4853954FBF6CC9ACE0AF8474" ma:contentTypeVersion="11" ma:contentTypeDescription="Een nieuw document maken." ma:contentTypeScope="" ma:versionID="8fba4e4d8f837bde9688ac9eeecf2abc">
  <xsd:schema xmlns:xsd="http://www.w3.org/2001/XMLSchema" xmlns:xs="http://www.w3.org/2001/XMLSchema" xmlns:p="http://schemas.microsoft.com/office/2006/metadata/properties" xmlns:ns2="ccada712-f319-4843-a022-0a2703358700" xmlns:ns3="fba396ad-41cc-462f-94b9-5e7f2db8793a" targetNamespace="http://schemas.microsoft.com/office/2006/metadata/properties" ma:root="true" ma:fieldsID="7c8a795ced7f088f66c2d042ef3f076e" ns2:_="" ns3:_="">
    <xsd:import namespace="ccada712-f319-4843-a022-0a2703358700"/>
    <xsd:import namespace="fba396ad-41cc-462f-94b9-5e7f2db8793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Locatio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ada712-f319-4843-a022-0a27033587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49ca8161-7180-459b-a0ef-1a71cf6ffea5" ma:termSetId="09814cd3-568e-fe90-9814-8d621ff8fb84" ma:anchorId="fba54fb3-c3e1-fe81-a776-ca4b69148c4d" ma:open="true" ma:isKeyword="false">
      <xsd:complexType>
        <xsd:sequence>
          <xsd:element ref="pc:Terms" minOccurs="0" maxOccurs="1"/>
        </xsd:sequence>
      </xsd:complexType>
    </xsd:element>
    <xsd:element name="MediaServiceLocation" ma:index="15" nillable="true" ma:displayName="Location" ma:indexed="true"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a396ad-41cc-462f-94b9-5e7f2db8793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1f34e43-1004-4eec-a00e-e0c176230b14}" ma:internalName="TaxCatchAll" ma:showField="CatchAllData" ma:web="fba396ad-41cc-462f-94b9-5e7f2db8793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ba396ad-41cc-462f-94b9-5e7f2db8793a" xsi:nil="true"/>
    <lcf76f155ced4ddcb4097134ff3c332f xmlns="ccada712-f319-4843-a022-0a270335870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0B3DB67-D700-42CF-AAEA-CD69DC9403CD}">
  <ds:schemaRefs>
    <ds:schemaRef ds:uri="http://schemas.microsoft.com/sharepoint/v3/contenttype/forms"/>
  </ds:schemaRefs>
</ds:datastoreItem>
</file>

<file path=customXml/itemProps2.xml><?xml version="1.0" encoding="utf-8"?>
<ds:datastoreItem xmlns:ds="http://schemas.openxmlformats.org/officeDocument/2006/customXml" ds:itemID="{9942D50F-3B79-49C4-BCDF-58A2A4B380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ada712-f319-4843-a022-0a2703358700"/>
    <ds:schemaRef ds:uri="fba396ad-41cc-462f-94b9-5e7f2db879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E1C58B4-E633-4A2B-9FDC-C501AB212B26}">
  <ds:schemaRefs>
    <ds:schemaRef ds:uri="http://purl.org/dc/terms/"/>
    <ds:schemaRef ds:uri="http://schemas.microsoft.com/office/2006/metadata/properties"/>
    <ds:schemaRef ds:uri="http://purl.org/dc/dcmitype/"/>
    <ds:schemaRef ds:uri="http://schemas.microsoft.com/office/infopath/2007/PartnerControls"/>
    <ds:schemaRef ds:uri="b646ba2c-5d6b-4dbe-848d-ffe408b4b53d"/>
    <ds:schemaRef ds:uri="http://schemas.microsoft.com/office/2006/documentManagement/types"/>
    <ds:schemaRef ds:uri="http://purl.org/dc/elements/1.1/"/>
    <ds:schemaRef ds:uri="http://www.w3.org/XML/1998/namespace"/>
    <ds:schemaRef ds:uri="http://schemas.openxmlformats.org/package/2006/metadata/core-properties"/>
    <ds:schemaRef ds:uri="9788433e-09c9-45d6-b37e-647a3dcd40bc"/>
    <ds:schemaRef ds:uri="fba396ad-41cc-462f-94b9-5e7f2db8793a"/>
    <ds:schemaRef ds:uri="ccada712-f319-4843-a022-0a2703358700"/>
  </ds:schemaRefs>
</ds:datastoreItem>
</file>

<file path=docMetadata/LabelInfo.xml><?xml version="1.0" encoding="utf-8"?>
<clbl:labelList xmlns:clbl="http://schemas.microsoft.com/office/2020/mipLabelMetadata">
  <clbl:label id="{0c0338a6-9561-4ee8-b8d6-4e89cbd520a0}" enabled="0" method="" siteId="{0c0338a6-9561-4ee8-b8d6-4e89cbd520a0}"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4</vt:i4>
      </vt:variant>
      <vt:variant>
        <vt:lpstr>Benoemde bereiken</vt:lpstr>
      </vt:variant>
      <vt:variant>
        <vt:i4>7</vt:i4>
      </vt:variant>
    </vt:vector>
  </HeadingPairs>
  <TitlesOfParts>
    <vt:vector size="11" baseType="lpstr">
      <vt:lpstr>LEES DIT EERST</vt:lpstr>
      <vt:lpstr>Financieel eindverslag </vt:lpstr>
      <vt:lpstr>Borderel werkingskosten</vt:lpstr>
      <vt:lpstr>Borderel externe prestaties</vt:lpstr>
      <vt:lpstr>'Financieel eindverslag '!AfgetopteUrenOpJaarbasis</vt:lpstr>
      <vt:lpstr>'Financieel eindverslag '!mmJaar1</vt:lpstr>
      <vt:lpstr>'Financieel eindverslag '!mmJaar2</vt:lpstr>
      <vt:lpstr>'Financieel eindverslag '!mmJaar3</vt:lpstr>
      <vt:lpstr>'Financieel eindverslag '!mmJaar4</vt:lpstr>
      <vt:lpstr>'Financieel eindverslag '!mmJaar5</vt:lpstr>
      <vt:lpstr>'Financieel eindverslag '!mmJaar6</vt:lpstr>
    </vt:vector>
  </TitlesOfParts>
  <Manager/>
  <Company>Vlaamse overheid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Rosvelds, Marcel</dc:creator>
  <cp:keywords/>
  <dc:description/>
  <cp:lastModifiedBy>Bruggeman Tom</cp:lastModifiedBy>
  <cp:revision/>
  <dcterms:created xsi:type="dcterms:W3CDTF">2019-02-19T10:11:28Z</dcterms:created>
  <dcterms:modified xsi:type="dcterms:W3CDTF">2026-07-09T09:12:55Z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0x010100A7803F4D4853954FBF6CC9ACE0AF8474</vt:lpwstr>
  </property>
  <property fmtid="{D5CDD505-2E9C-101B-9397-08002B2CF9AE}" pid="3" name="MediaServiceImageTags">
    <vt:lpwstr/>
  </property>
  <property fmtid="{D5CDD505-2E9C-101B-9397-08002B2CF9AE}" pid="4" name="Order">
    <vt:r8>27000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