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codeName="ThisWorkbook"/>
  <mc:AlternateContent xmlns:mc="http://schemas.openxmlformats.org/markup-compatibility/2006">
    <mc:Choice Requires="x15">
      <x15ac:absPath xmlns:x15ac="http://schemas.microsoft.com/office/spreadsheetml/2010/11/ac" url="https://vlaamseoverheid.sharepoint.com/sites/VLAIO-SP-STEUN/Overlegmomenten/PB-Overleg - O&amp;O&amp;I/Documentaanpassingen 2026 - Juli/werkdocumenten/Werkdocs_gefinaliseerd_referentiebib/"/>
    </mc:Choice>
  </mc:AlternateContent>
  <xr:revisionPtr revIDLastSave="121" documentId="8_{51F41935-0030-4ECE-B38D-3487BCAC3CD9}" xr6:coauthVersionLast="47" xr6:coauthVersionMax="47" xr10:uidLastSave="{5A656AE4-440B-4C93-B674-25FD8B6B290E}"/>
  <bookViews>
    <workbookView xWindow="-108" yWindow="-108" windowWidth="17856" windowHeight="12456" activeTab="1" xr2:uid="{00000000-000D-0000-FFFF-FFFF00000000}"/>
  </bookViews>
  <sheets>
    <sheet name="READ THIS FIRST" sheetId="8" r:id="rId1"/>
    <sheet name="Final financial report" sheetId="11" r:id="rId2"/>
    <sheet name="Breakdown of operating costs" sheetId="10" r:id="rId3"/>
    <sheet name="Breakdown of third parties" sheetId="9" r:id="rId4"/>
  </sheets>
  <definedNames>
    <definedName name="AfgetopteUrenOpJaarbasis" localSheetId="1">'Final financial report'!$F$17</definedName>
    <definedName name="AfgetopteUrenOpJaarbasis">#REF!</definedName>
    <definedName name="mmJaar1" localSheetId="1">'Final financial report'!$N$22:$N$267</definedName>
    <definedName name="mmJaar1">#REF!</definedName>
    <definedName name="mmJaar2" localSheetId="1">'Final financial report'!$O$22:$O$267</definedName>
    <definedName name="mmJaar2">#REF!</definedName>
    <definedName name="mmJaar3" localSheetId="1">'Final financial report'!$P$22:$P$267</definedName>
    <definedName name="mmJaar3">#REF!</definedName>
    <definedName name="mmJaar4" localSheetId="1">'Final financial report'!$S$22:$S$267</definedName>
    <definedName name="mmJaar4">#REF!</definedName>
    <definedName name="mmJaar5" localSheetId="1">'Final financial report'!$T$22:$T$267</definedName>
    <definedName name="mmJaar5">#REF!</definedName>
    <definedName name="mmJaar6" localSheetId="1">'Final financial report'!$U$22:$U$267</definedName>
    <definedName name="mmJaar6">#REF!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0" i="11" l="1"/>
  <c r="E446" i="11"/>
  <c r="B455" i="11"/>
  <c r="B451" i="11"/>
  <c r="G405" i="11" l="1"/>
  <c r="A1" i="11"/>
  <c r="L21" i="11"/>
  <c r="K21" i="11"/>
  <c r="J21" i="11"/>
  <c r="I21" i="11"/>
  <c r="H21" i="11"/>
  <c r="G21" i="11"/>
  <c r="F21" i="11"/>
  <c r="M21" i="11"/>
  <c r="V30" i="11"/>
  <c r="W30" i="11"/>
  <c r="X30" i="11"/>
  <c r="V31" i="11"/>
  <c r="W31" i="11"/>
  <c r="X31" i="11"/>
  <c r="V32" i="11"/>
  <c r="W32" i="11"/>
  <c r="X32" i="11"/>
  <c r="V33" i="11"/>
  <c r="W33" i="11"/>
  <c r="X33" i="11"/>
  <c r="V34" i="11"/>
  <c r="W34" i="11"/>
  <c r="X34" i="11"/>
  <c r="B439" i="11"/>
  <c r="B450" i="11" s="1"/>
  <c r="B426" i="11"/>
  <c r="E443" i="11" s="1"/>
  <c r="F443" i="11" s="1"/>
  <c r="G414" i="11"/>
  <c r="G413" i="11"/>
  <c r="G412" i="11"/>
  <c r="G411" i="11"/>
  <c r="G410" i="11"/>
  <c r="G409" i="11"/>
  <c r="G408" i="11"/>
  <c r="G407" i="11"/>
  <c r="G406" i="11"/>
  <c r="G404" i="11"/>
  <c r="G403" i="11"/>
  <c r="G402" i="11"/>
  <c r="G397" i="11"/>
  <c r="B427" i="11" s="1"/>
  <c r="E444" i="11" s="1"/>
  <c r="U278" i="11"/>
  <c r="T278" i="11"/>
  <c r="S278" i="11"/>
  <c r="R278" i="11"/>
  <c r="Q278" i="11"/>
  <c r="P278" i="11"/>
  <c r="O278" i="11"/>
  <c r="N278" i="11"/>
  <c r="X277" i="11"/>
  <c r="W277" i="11"/>
  <c r="V277" i="11"/>
  <c r="X276" i="11"/>
  <c r="W276" i="11"/>
  <c r="V276" i="11"/>
  <c r="X275" i="11"/>
  <c r="W275" i="11"/>
  <c r="V275" i="11"/>
  <c r="X274" i="11"/>
  <c r="W274" i="11"/>
  <c r="V274" i="11"/>
  <c r="X273" i="11"/>
  <c r="W273" i="11"/>
  <c r="V273" i="11"/>
  <c r="X272" i="11"/>
  <c r="W272" i="11"/>
  <c r="V272" i="11"/>
  <c r="X271" i="11"/>
  <c r="W271" i="11"/>
  <c r="V271" i="11"/>
  <c r="X270" i="11"/>
  <c r="W270" i="11"/>
  <c r="V270" i="11"/>
  <c r="X269" i="11"/>
  <c r="W269" i="11"/>
  <c r="V269" i="11"/>
  <c r="X268" i="11"/>
  <c r="W268" i="11"/>
  <c r="V268" i="11"/>
  <c r="X267" i="11"/>
  <c r="W267" i="11"/>
  <c r="V267" i="11"/>
  <c r="X266" i="11"/>
  <c r="W266" i="11"/>
  <c r="V266" i="11"/>
  <c r="X265" i="11"/>
  <c r="W265" i="11"/>
  <c r="V265" i="11"/>
  <c r="X264" i="11"/>
  <c r="W264" i="11"/>
  <c r="V264" i="11"/>
  <c r="X263" i="11"/>
  <c r="W263" i="11"/>
  <c r="V263" i="11"/>
  <c r="X262" i="11"/>
  <c r="W262" i="11"/>
  <c r="V262" i="11"/>
  <c r="X261" i="11"/>
  <c r="W261" i="11"/>
  <c r="V261" i="11"/>
  <c r="X260" i="11"/>
  <c r="W260" i="11"/>
  <c r="V260" i="11"/>
  <c r="X259" i="11"/>
  <c r="W259" i="11"/>
  <c r="V259" i="11"/>
  <c r="X258" i="11"/>
  <c r="W258" i="11"/>
  <c r="V258" i="11"/>
  <c r="X257" i="11"/>
  <c r="W257" i="11"/>
  <c r="V257" i="11"/>
  <c r="X256" i="11"/>
  <c r="W256" i="11"/>
  <c r="V256" i="11"/>
  <c r="X255" i="11"/>
  <c r="W255" i="11"/>
  <c r="V255" i="11"/>
  <c r="X254" i="11"/>
  <c r="W254" i="11"/>
  <c r="V254" i="11"/>
  <c r="X253" i="11"/>
  <c r="W253" i="11"/>
  <c r="V253" i="11"/>
  <c r="X252" i="11"/>
  <c r="W252" i="11"/>
  <c r="V252" i="11"/>
  <c r="X251" i="11"/>
  <c r="W251" i="11"/>
  <c r="V251" i="11"/>
  <c r="X250" i="11"/>
  <c r="W250" i="11"/>
  <c r="V250" i="11"/>
  <c r="X249" i="11"/>
  <c r="W249" i="11"/>
  <c r="V249" i="11"/>
  <c r="X248" i="11"/>
  <c r="W248" i="11"/>
  <c r="V248" i="11"/>
  <c r="X247" i="11"/>
  <c r="W247" i="11"/>
  <c r="V247" i="11"/>
  <c r="X246" i="11"/>
  <c r="W246" i="11"/>
  <c r="V246" i="11"/>
  <c r="X245" i="11"/>
  <c r="W245" i="11"/>
  <c r="V245" i="11"/>
  <c r="X244" i="11"/>
  <c r="W244" i="11"/>
  <c r="V244" i="11"/>
  <c r="X243" i="11"/>
  <c r="W243" i="11"/>
  <c r="V243" i="11"/>
  <c r="X242" i="11"/>
  <c r="W242" i="11"/>
  <c r="V242" i="11"/>
  <c r="X241" i="11"/>
  <c r="W241" i="11"/>
  <c r="V241" i="11"/>
  <c r="X240" i="11"/>
  <c r="W240" i="11"/>
  <c r="V240" i="11"/>
  <c r="X239" i="11"/>
  <c r="W239" i="11"/>
  <c r="V239" i="11"/>
  <c r="X238" i="11"/>
  <c r="W238" i="11"/>
  <c r="V238" i="11"/>
  <c r="X237" i="11"/>
  <c r="W237" i="11"/>
  <c r="V237" i="11"/>
  <c r="X236" i="11"/>
  <c r="W236" i="11"/>
  <c r="V236" i="11"/>
  <c r="X235" i="11"/>
  <c r="W235" i="11"/>
  <c r="V235" i="11"/>
  <c r="X234" i="11"/>
  <c r="W234" i="11"/>
  <c r="V234" i="11"/>
  <c r="X233" i="11"/>
  <c r="W233" i="11"/>
  <c r="V233" i="11"/>
  <c r="X232" i="11"/>
  <c r="W232" i="11"/>
  <c r="V232" i="11"/>
  <c r="X231" i="11"/>
  <c r="W231" i="11"/>
  <c r="V231" i="11"/>
  <c r="X230" i="11"/>
  <c r="W230" i="11"/>
  <c r="V230" i="11"/>
  <c r="X229" i="11"/>
  <c r="W229" i="11"/>
  <c r="V229" i="11"/>
  <c r="X228" i="11"/>
  <c r="W228" i="11"/>
  <c r="V228" i="11"/>
  <c r="X227" i="11"/>
  <c r="W227" i="11"/>
  <c r="V227" i="11"/>
  <c r="X226" i="11"/>
  <c r="W226" i="11"/>
  <c r="V226" i="11"/>
  <c r="X225" i="11"/>
  <c r="W225" i="11"/>
  <c r="V225" i="11"/>
  <c r="X224" i="11"/>
  <c r="W224" i="11"/>
  <c r="V224" i="11"/>
  <c r="X223" i="11"/>
  <c r="W223" i="11"/>
  <c r="V223" i="11"/>
  <c r="X222" i="11"/>
  <c r="W222" i="11"/>
  <c r="V222" i="11"/>
  <c r="X221" i="11"/>
  <c r="W221" i="11"/>
  <c r="V221" i="11"/>
  <c r="X220" i="11"/>
  <c r="W220" i="11"/>
  <c r="V220" i="11"/>
  <c r="X219" i="11"/>
  <c r="W219" i="11"/>
  <c r="V219" i="11"/>
  <c r="X218" i="11"/>
  <c r="W218" i="11"/>
  <c r="V218" i="11"/>
  <c r="X217" i="11"/>
  <c r="W217" i="11"/>
  <c r="V217" i="11"/>
  <c r="X216" i="11"/>
  <c r="W216" i="11"/>
  <c r="V216" i="11"/>
  <c r="X215" i="11"/>
  <c r="W215" i="11"/>
  <c r="V215" i="11"/>
  <c r="X214" i="11"/>
  <c r="W214" i="11"/>
  <c r="V214" i="11"/>
  <c r="X213" i="11"/>
  <c r="W213" i="11"/>
  <c r="V213" i="11"/>
  <c r="X212" i="11"/>
  <c r="W212" i="11"/>
  <c r="V212" i="11"/>
  <c r="X211" i="11"/>
  <c r="W211" i="11"/>
  <c r="V211" i="11"/>
  <c r="X210" i="11"/>
  <c r="W210" i="11"/>
  <c r="V210" i="11"/>
  <c r="X209" i="11"/>
  <c r="W209" i="11"/>
  <c r="V209" i="11"/>
  <c r="X208" i="11"/>
  <c r="W208" i="11"/>
  <c r="V208" i="11"/>
  <c r="X207" i="11"/>
  <c r="W207" i="11"/>
  <c r="V207" i="11"/>
  <c r="X206" i="11"/>
  <c r="W206" i="11"/>
  <c r="V206" i="11"/>
  <c r="X205" i="11"/>
  <c r="W205" i="11"/>
  <c r="V205" i="11"/>
  <c r="X204" i="11"/>
  <c r="W204" i="11"/>
  <c r="V204" i="11"/>
  <c r="X203" i="11"/>
  <c r="W203" i="11"/>
  <c r="V203" i="11"/>
  <c r="X202" i="11"/>
  <c r="W202" i="11"/>
  <c r="V202" i="11"/>
  <c r="X201" i="11"/>
  <c r="W201" i="11"/>
  <c r="V201" i="11"/>
  <c r="X200" i="11"/>
  <c r="W200" i="11"/>
  <c r="V200" i="11"/>
  <c r="X199" i="11"/>
  <c r="W199" i="11"/>
  <c r="V199" i="11"/>
  <c r="X198" i="11"/>
  <c r="W198" i="11"/>
  <c r="V198" i="11"/>
  <c r="X197" i="11"/>
  <c r="W197" i="11"/>
  <c r="V197" i="11"/>
  <c r="X196" i="11"/>
  <c r="W196" i="11"/>
  <c r="V196" i="11"/>
  <c r="X195" i="11"/>
  <c r="W195" i="11"/>
  <c r="V195" i="11"/>
  <c r="X194" i="11"/>
  <c r="W194" i="11"/>
  <c r="V194" i="11"/>
  <c r="X193" i="11"/>
  <c r="W193" i="11"/>
  <c r="V193" i="11"/>
  <c r="X192" i="11"/>
  <c r="W192" i="11"/>
  <c r="V192" i="11"/>
  <c r="X191" i="11"/>
  <c r="W191" i="11"/>
  <c r="V191" i="11"/>
  <c r="X190" i="11"/>
  <c r="W190" i="11"/>
  <c r="V190" i="11"/>
  <c r="X189" i="11"/>
  <c r="W189" i="11"/>
  <c r="V189" i="11"/>
  <c r="X188" i="11"/>
  <c r="W188" i="11"/>
  <c r="V188" i="11"/>
  <c r="X187" i="11"/>
  <c r="W187" i="11"/>
  <c r="V187" i="11"/>
  <c r="X186" i="11"/>
  <c r="W186" i="11"/>
  <c r="V186" i="11"/>
  <c r="X185" i="11"/>
  <c r="W185" i="11"/>
  <c r="V185" i="11"/>
  <c r="X184" i="11"/>
  <c r="W184" i="11"/>
  <c r="V184" i="11"/>
  <c r="X183" i="11"/>
  <c r="W183" i="11"/>
  <c r="V183" i="11"/>
  <c r="X182" i="11"/>
  <c r="W182" i="11"/>
  <c r="V182" i="11"/>
  <c r="X181" i="11"/>
  <c r="W181" i="11"/>
  <c r="V181" i="11"/>
  <c r="X180" i="11"/>
  <c r="W180" i="11"/>
  <c r="V180" i="11"/>
  <c r="X179" i="11"/>
  <c r="W179" i="11"/>
  <c r="V179" i="11"/>
  <c r="X178" i="11"/>
  <c r="W178" i="11"/>
  <c r="V178" i="11"/>
  <c r="X177" i="11"/>
  <c r="W177" i="11"/>
  <c r="V177" i="11"/>
  <c r="X176" i="11"/>
  <c r="W176" i="11"/>
  <c r="V176" i="11"/>
  <c r="X175" i="11"/>
  <c r="W175" i="11"/>
  <c r="V175" i="11"/>
  <c r="X174" i="11"/>
  <c r="W174" i="11"/>
  <c r="V174" i="11"/>
  <c r="X173" i="11"/>
  <c r="W173" i="11"/>
  <c r="V173" i="11"/>
  <c r="X172" i="11"/>
  <c r="W172" i="11"/>
  <c r="V172" i="11"/>
  <c r="X171" i="11"/>
  <c r="W171" i="11"/>
  <c r="V171" i="11"/>
  <c r="X170" i="11"/>
  <c r="W170" i="11"/>
  <c r="V170" i="11"/>
  <c r="X169" i="11"/>
  <c r="W169" i="11"/>
  <c r="V169" i="11"/>
  <c r="X168" i="11"/>
  <c r="W168" i="11"/>
  <c r="V168" i="11"/>
  <c r="X167" i="11"/>
  <c r="W167" i="11"/>
  <c r="V167" i="11"/>
  <c r="X166" i="11"/>
  <c r="W166" i="11"/>
  <c r="V166" i="11"/>
  <c r="X165" i="11"/>
  <c r="W165" i="11"/>
  <c r="V165" i="11"/>
  <c r="X164" i="11"/>
  <c r="W164" i="11"/>
  <c r="V164" i="11"/>
  <c r="X163" i="11"/>
  <c r="W163" i="11"/>
  <c r="V163" i="11"/>
  <c r="X162" i="11"/>
  <c r="W162" i="11"/>
  <c r="V162" i="11"/>
  <c r="X161" i="11"/>
  <c r="W161" i="11"/>
  <c r="V161" i="11"/>
  <c r="X160" i="11"/>
  <c r="W160" i="11"/>
  <c r="V160" i="11"/>
  <c r="X159" i="11"/>
  <c r="W159" i="11"/>
  <c r="V159" i="11"/>
  <c r="X158" i="11"/>
  <c r="W158" i="11"/>
  <c r="V158" i="11"/>
  <c r="X157" i="11"/>
  <c r="W157" i="11"/>
  <c r="V157" i="11"/>
  <c r="X156" i="11"/>
  <c r="W156" i="11"/>
  <c r="V156" i="11"/>
  <c r="X155" i="11"/>
  <c r="W155" i="11"/>
  <c r="V155" i="11"/>
  <c r="X154" i="11"/>
  <c r="W154" i="11"/>
  <c r="V154" i="11"/>
  <c r="X153" i="11"/>
  <c r="W153" i="11"/>
  <c r="V153" i="11"/>
  <c r="X152" i="11"/>
  <c r="W152" i="11"/>
  <c r="V152" i="11"/>
  <c r="X151" i="11"/>
  <c r="W151" i="11"/>
  <c r="V151" i="11"/>
  <c r="X150" i="11"/>
  <c r="W150" i="11"/>
  <c r="V150" i="11"/>
  <c r="X149" i="11"/>
  <c r="W149" i="11"/>
  <c r="V149" i="11"/>
  <c r="X148" i="11"/>
  <c r="W148" i="11"/>
  <c r="V148" i="11"/>
  <c r="X147" i="11"/>
  <c r="W147" i="11"/>
  <c r="V147" i="11"/>
  <c r="X146" i="11"/>
  <c r="W146" i="11"/>
  <c r="V146" i="11"/>
  <c r="X145" i="11"/>
  <c r="W145" i="11"/>
  <c r="V145" i="11"/>
  <c r="X144" i="11"/>
  <c r="W144" i="11"/>
  <c r="V144" i="11"/>
  <c r="X143" i="11"/>
  <c r="W143" i="11"/>
  <c r="V143" i="11"/>
  <c r="X142" i="11"/>
  <c r="W142" i="11"/>
  <c r="V142" i="11"/>
  <c r="X141" i="11"/>
  <c r="W141" i="11"/>
  <c r="V141" i="11"/>
  <c r="X140" i="11"/>
  <c r="W140" i="11"/>
  <c r="V140" i="11"/>
  <c r="X139" i="11"/>
  <c r="W139" i="11"/>
  <c r="V139" i="11"/>
  <c r="X138" i="11"/>
  <c r="W138" i="11"/>
  <c r="V138" i="11"/>
  <c r="X137" i="11"/>
  <c r="W137" i="11"/>
  <c r="V137" i="11"/>
  <c r="X136" i="11"/>
  <c r="W136" i="11"/>
  <c r="V136" i="11"/>
  <c r="X135" i="11"/>
  <c r="W135" i="11"/>
  <c r="V135" i="11"/>
  <c r="X134" i="11"/>
  <c r="W134" i="11"/>
  <c r="V134" i="11"/>
  <c r="X133" i="11"/>
  <c r="W133" i="11"/>
  <c r="V133" i="11"/>
  <c r="X132" i="11"/>
  <c r="W132" i="11"/>
  <c r="V132" i="11"/>
  <c r="X131" i="11"/>
  <c r="W131" i="11"/>
  <c r="V131" i="11"/>
  <c r="X130" i="11"/>
  <c r="W130" i="11"/>
  <c r="V130" i="11"/>
  <c r="X129" i="11"/>
  <c r="W129" i="11"/>
  <c r="V129" i="11"/>
  <c r="X128" i="11"/>
  <c r="W128" i="11"/>
  <c r="V128" i="11"/>
  <c r="X127" i="11"/>
  <c r="W127" i="11"/>
  <c r="V127" i="11"/>
  <c r="X126" i="11"/>
  <c r="W126" i="11"/>
  <c r="V126" i="11"/>
  <c r="X125" i="11"/>
  <c r="W125" i="11"/>
  <c r="V125" i="11"/>
  <c r="X124" i="11"/>
  <c r="W124" i="11"/>
  <c r="V124" i="11"/>
  <c r="X123" i="11"/>
  <c r="W123" i="11"/>
  <c r="V123" i="11"/>
  <c r="X122" i="11"/>
  <c r="W122" i="11"/>
  <c r="V122" i="11"/>
  <c r="X121" i="11"/>
  <c r="W121" i="11"/>
  <c r="V121" i="11"/>
  <c r="X120" i="11"/>
  <c r="W120" i="11"/>
  <c r="V120" i="11"/>
  <c r="X119" i="11"/>
  <c r="W119" i="11"/>
  <c r="V119" i="11"/>
  <c r="X118" i="11"/>
  <c r="W118" i="11"/>
  <c r="V118" i="11"/>
  <c r="X117" i="11"/>
  <c r="W117" i="11"/>
  <c r="V117" i="11"/>
  <c r="X116" i="11"/>
  <c r="W116" i="11"/>
  <c r="V116" i="11"/>
  <c r="X115" i="11"/>
  <c r="W115" i="11"/>
  <c r="V115" i="11"/>
  <c r="X114" i="11"/>
  <c r="W114" i="11"/>
  <c r="V114" i="11"/>
  <c r="X113" i="11"/>
  <c r="W113" i="11"/>
  <c r="V113" i="11"/>
  <c r="X112" i="11"/>
  <c r="W112" i="11"/>
  <c r="V112" i="11"/>
  <c r="X111" i="11"/>
  <c r="W111" i="11"/>
  <c r="V111" i="11"/>
  <c r="X110" i="11"/>
  <c r="W110" i="11"/>
  <c r="V110" i="11"/>
  <c r="X109" i="11"/>
  <c r="W109" i="11"/>
  <c r="V109" i="11"/>
  <c r="X108" i="11"/>
  <c r="W108" i="11"/>
  <c r="V108" i="11"/>
  <c r="X107" i="11"/>
  <c r="W107" i="11"/>
  <c r="V107" i="11"/>
  <c r="X106" i="11"/>
  <c r="W106" i="11"/>
  <c r="V106" i="11"/>
  <c r="X105" i="11"/>
  <c r="W105" i="11"/>
  <c r="V105" i="11"/>
  <c r="X104" i="11"/>
  <c r="W104" i="11"/>
  <c r="V104" i="11"/>
  <c r="X103" i="11"/>
  <c r="W103" i="11"/>
  <c r="V103" i="11"/>
  <c r="X102" i="11"/>
  <c r="W102" i="11"/>
  <c r="V102" i="11"/>
  <c r="X101" i="11"/>
  <c r="W101" i="11"/>
  <c r="V101" i="11"/>
  <c r="X100" i="11"/>
  <c r="W100" i="11"/>
  <c r="V100" i="11"/>
  <c r="X99" i="11"/>
  <c r="W99" i="11"/>
  <c r="V99" i="11"/>
  <c r="X98" i="11"/>
  <c r="W98" i="11"/>
  <c r="V98" i="11"/>
  <c r="X97" i="11"/>
  <c r="W97" i="11"/>
  <c r="V97" i="11"/>
  <c r="X96" i="11"/>
  <c r="W96" i="11"/>
  <c r="V96" i="11"/>
  <c r="X95" i="11"/>
  <c r="W95" i="11"/>
  <c r="V95" i="11"/>
  <c r="X94" i="11"/>
  <c r="W94" i="11"/>
  <c r="V94" i="11"/>
  <c r="X93" i="11"/>
  <c r="W93" i="11"/>
  <c r="V93" i="11"/>
  <c r="X92" i="11"/>
  <c r="W92" i="11"/>
  <c r="V92" i="11"/>
  <c r="X91" i="11"/>
  <c r="W91" i="11"/>
  <c r="V91" i="11"/>
  <c r="X90" i="11"/>
  <c r="W90" i="11"/>
  <c r="V90" i="11"/>
  <c r="X89" i="11"/>
  <c r="W89" i="11"/>
  <c r="V89" i="11"/>
  <c r="X88" i="11"/>
  <c r="W88" i="11"/>
  <c r="V88" i="11"/>
  <c r="X87" i="11"/>
  <c r="W87" i="11"/>
  <c r="V87" i="11"/>
  <c r="X86" i="11"/>
  <c r="W86" i="11"/>
  <c r="V86" i="11"/>
  <c r="X85" i="11"/>
  <c r="W85" i="11"/>
  <c r="V85" i="11"/>
  <c r="X84" i="11"/>
  <c r="W84" i="11"/>
  <c r="V84" i="11"/>
  <c r="X83" i="11"/>
  <c r="W83" i="11"/>
  <c r="V83" i="11"/>
  <c r="X82" i="11"/>
  <c r="W82" i="11"/>
  <c r="V82" i="11"/>
  <c r="X81" i="11"/>
  <c r="W81" i="11"/>
  <c r="V81" i="11"/>
  <c r="X80" i="11"/>
  <c r="W80" i="11"/>
  <c r="V80" i="11"/>
  <c r="X79" i="11"/>
  <c r="W79" i="11"/>
  <c r="V79" i="11"/>
  <c r="X78" i="11"/>
  <c r="W78" i="11"/>
  <c r="V78" i="11"/>
  <c r="X77" i="11"/>
  <c r="W77" i="11"/>
  <c r="V77" i="11"/>
  <c r="X76" i="11"/>
  <c r="W76" i="11"/>
  <c r="V76" i="11"/>
  <c r="X75" i="11"/>
  <c r="W75" i="11"/>
  <c r="V75" i="11"/>
  <c r="X74" i="11"/>
  <c r="W74" i="11"/>
  <c r="V74" i="11"/>
  <c r="X73" i="11"/>
  <c r="W73" i="11"/>
  <c r="V73" i="11"/>
  <c r="X72" i="11"/>
  <c r="W72" i="11"/>
  <c r="V72" i="11"/>
  <c r="X71" i="11"/>
  <c r="W71" i="11"/>
  <c r="V71" i="11"/>
  <c r="X70" i="11"/>
  <c r="W70" i="11"/>
  <c r="V70" i="11"/>
  <c r="X69" i="11"/>
  <c r="W69" i="11"/>
  <c r="V69" i="11"/>
  <c r="X68" i="11"/>
  <c r="W68" i="11"/>
  <c r="V68" i="11"/>
  <c r="X67" i="11"/>
  <c r="W67" i="11"/>
  <c r="V67" i="11"/>
  <c r="X66" i="11"/>
  <c r="W66" i="11"/>
  <c r="V66" i="11"/>
  <c r="X65" i="11"/>
  <c r="W65" i="11"/>
  <c r="V65" i="11"/>
  <c r="X64" i="11"/>
  <c r="W64" i="11"/>
  <c r="V64" i="11"/>
  <c r="X63" i="11"/>
  <c r="W63" i="11"/>
  <c r="V63" i="11"/>
  <c r="X62" i="11"/>
  <c r="W62" i="11"/>
  <c r="V62" i="11"/>
  <c r="X61" i="11"/>
  <c r="W61" i="11"/>
  <c r="V61" i="11"/>
  <c r="X60" i="11"/>
  <c r="W60" i="11"/>
  <c r="V60" i="11"/>
  <c r="X59" i="11"/>
  <c r="W59" i="11"/>
  <c r="V59" i="11"/>
  <c r="X58" i="11"/>
  <c r="W58" i="11"/>
  <c r="V58" i="11"/>
  <c r="X57" i="11"/>
  <c r="W57" i="11"/>
  <c r="V57" i="11"/>
  <c r="X56" i="11"/>
  <c r="W56" i="11"/>
  <c r="V56" i="11"/>
  <c r="X55" i="11"/>
  <c r="W55" i="11"/>
  <c r="V55" i="11"/>
  <c r="X54" i="11"/>
  <c r="W54" i="11"/>
  <c r="V54" i="11"/>
  <c r="X53" i="11"/>
  <c r="W53" i="11"/>
  <c r="V53" i="11"/>
  <c r="X52" i="11"/>
  <c r="W52" i="11"/>
  <c r="V52" i="11"/>
  <c r="X51" i="11"/>
  <c r="W51" i="11"/>
  <c r="V51" i="11"/>
  <c r="X50" i="11"/>
  <c r="W50" i="11"/>
  <c r="V50" i="11"/>
  <c r="X49" i="11"/>
  <c r="W49" i="11"/>
  <c r="V49" i="11"/>
  <c r="X48" i="11"/>
  <c r="W48" i="11"/>
  <c r="V48" i="11"/>
  <c r="X47" i="11"/>
  <c r="W47" i="11"/>
  <c r="V47" i="11"/>
  <c r="X46" i="11"/>
  <c r="W46" i="11"/>
  <c r="V46" i="11"/>
  <c r="X45" i="11"/>
  <c r="W45" i="11"/>
  <c r="V45" i="11"/>
  <c r="X44" i="11"/>
  <c r="W44" i="11"/>
  <c r="V44" i="11"/>
  <c r="X43" i="11"/>
  <c r="W43" i="11"/>
  <c r="V43" i="11"/>
  <c r="X42" i="11"/>
  <c r="W42" i="11"/>
  <c r="V42" i="11"/>
  <c r="X41" i="11"/>
  <c r="W41" i="11"/>
  <c r="V41" i="11"/>
  <c r="X40" i="11"/>
  <c r="W40" i="11"/>
  <c r="V40" i="11"/>
  <c r="X39" i="11"/>
  <c r="W39" i="11"/>
  <c r="V39" i="11"/>
  <c r="X38" i="11"/>
  <c r="W38" i="11"/>
  <c r="V38" i="11"/>
  <c r="X37" i="11"/>
  <c r="W37" i="11"/>
  <c r="V37" i="11"/>
  <c r="X36" i="11"/>
  <c r="W36" i="11"/>
  <c r="V36" i="11"/>
  <c r="X35" i="11"/>
  <c r="W35" i="11"/>
  <c r="V35" i="11"/>
  <c r="X29" i="11"/>
  <c r="W29" i="11"/>
  <c r="V29" i="11"/>
  <c r="X28" i="11"/>
  <c r="W28" i="11"/>
  <c r="V28" i="11"/>
  <c r="X27" i="11"/>
  <c r="W27" i="11"/>
  <c r="V27" i="11"/>
  <c r="X26" i="11"/>
  <c r="W26" i="11"/>
  <c r="V26" i="11"/>
  <c r="X25" i="11"/>
  <c r="W25" i="11"/>
  <c r="V25" i="11"/>
  <c r="X24" i="11"/>
  <c r="W24" i="11"/>
  <c r="V24" i="11"/>
  <c r="X23" i="11"/>
  <c r="W23" i="11"/>
  <c r="V23" i="11"/>
  <c r="X22" i="11"/>
  <c r="W22" i="11"/>
  <c r="V22" i="11"/>
  <c r="M18" i="11"/>
  <c r="L18" i="11"/>
  <c r="K18" i="11"/>
  <c r="H18" i="11"/>
  <c r="G18" i="11"/>
  <c r="F18" i="11"/>
  <c r="F444" i="11" l="1"/>
  <c r="B447" i="11"/>
  <c r="B452" i="11" s="1"/>
  <c r="X278" i="11"/>
  <c r="C294" i="11" s="1"/>
  <c r="D294" i="11" s="1"/>
  <c r="F294" i="11" s="1"/>
  <c r="B425" i="11" s="1"/>
  <c r="V278" i="11"/>
  <c r="C299" i="11" s="1"/>
  <c r="D299" i="11" s="1"/>
  <c r="E299" i="11" s="1"/>
  <c r="G415" i="11"/>
  <c r="B428" i="11" s="1"/>
  <c r="E445" i="11" s="1"/>
  <c r="F445" i="11" s="1"/>
  <c r="W278" i="11"/>
  <c r="B424" i="11" s="1"/>
  <c r="C439" i="11"/>
  <c r="E442" i="11" l="1"/>
  <c r="F442" i="11" s="1"/>
  <c r="B429" i="11"/>
  <c r="B422" i="11"/>
  <c r="E440" i="11" s="1"/>
  <c r="E441" i="11"/>
  <c r="E439" i="11" l="1"/>
  <c r="B454" i="11" s="1"/>
  <c r="F441" i="11"/>
  <c r="F440" i="11"/>
  <c r="B430" i="11"/>
  <c r="F439" i="11" l="1"/>
  <c r="E447" i="11"/>
  <c r="B456" i="11" s="1"/>
  <c r="B460" i="11" l="1"/>
  <c r="F447" i="11"/>
</calcChain>
</file>

<file path=xl/sharedStrings.xml><?xml version="1.0" encoding="utf-8"?>
<sst xmlns="http://schemas.openxmlformats.org/spreadsheetml/2006/main" count="126" uniqueCount="112">
  <si>
    <t>Project Details</t>
  </si>
  <si>
    <t>VLAIO project number (HBC.xxxx.xxxx)</t>
  </si>
  <si>
    <t>Project term (from xx/xx/20xx to xx/xx/20xx)</t>
  </si>
  <si>
    <t>Financial data to be copied by company from the Notice of Award (or possibly modified through subsequent addenda)</t>
  </si>
  <si>
    <t>Total project budget at partner level (€)</t>
  </si>
  <si>
    <t>Total aid granted at partner level (€)</t>
  </si>
  <si>
    <t>Approved headcount at partner level (PM)</t>
  </si>
  <si>
    <t>STAFFING COSTS</t>
  </si>
  <si>
    <t>project year 1</t>
  </si>
  <si>
    <t>project year  2</t>
  </si>
  <si>
    <t>project year  3</t>
  </si>
  <si>
    <t>project year 4</t>
  </si>
  <si>
    <t>project year 5</t>
  </si>
  <si>
    <t>project year 6</t>
  </si>
  <si>
    <t>project year 7</t>
  </si>
  <si>
    <t>project year 8</t>
  </si>
  <si>
    <t>Employee (e), Operating costs (o), Barema (b)</t>
  </si>
  <si>
    <t>Staff</t>
  </si>
  <si>
    <t>PM spent on project</t>
  </si>
  <si>
    <t>Name or staff category</t>
  </si>
  <si>
    <t>PM Yr 1</t>
  </si>
  <si>
    <t>PM Yr 2</t>
  </si>
  <si>
    <t>PM Yr 3</t>
  </si>
  <si>
    <t>PM Yr 4</t>
  </si>
  <si>
    <t>PM Yr 5</t>
  </si>
  <si>
    <t>PM Yr 6</t>
  </si>
  <si>
    <t>PM Yr 7</t>
  </si>
  <si>
    <t>PM Yr 8</t>
  </si>
  <si>
    <t>Project staffing costs</t>
  </si>
  <si>
    <t>TOTAL STAFFING COSTS</t>
  </si>
  <si>
    <t xml:space="preserve">Notes on staffing costs </t>
  </si>
  <si>
    <t>OVERHEAD COSTS</t>
  </si>
  <si>
    <t>Person Months</t>
  </si>
  <si>
    <t>AWUs</t>
  </si>
  <si>
    <t>calculated overhead costs</t>
  </si>
  <si>
    <t>OPERATING COSTS</t>
  </si>
  <si>
    <t>submitted</t>
  </si>
  <si>
    <t>operating costs</t>
  </si>
  <si>
    <t>Name of supplier/provider</t>
  </si>
  <si>
    <t>Company number (BExxx.xxx.xxxx)</t>
  </si>
  <si>
    <t>Description</t>
  </si>
  <si>
    <t>cost driver (number of PMs; number of tests; ...)</t>
  </si>
  <si>
    <t>Country</t>
  </si>
  <si>
    <t>TOTALE EXTERNE PRESTATIES</t>
  </si>
  <si>
    <t>Notes on investment costs</t>
  </si>
  <si>
    <t>Description of capitalised expenses</t>
  </si>
  <si>
    <t>Purchase price excluding VAT</t>
  </si>
  <si>
    <t>Economic lifetime in months</t>
  </si>
  <si>
    <t>Period of use during the project period expressed in months</t>
  </si>
  <si>
    <t>Usage rate for the project (%)</t>
  </si>
  <si>
    <t>TOTAL INVESTMENT COSTS</t>
  </si>
  <si>
    <t>OVERVIEW</t>
  </si>
  <si>
    <t>Person Months for companies (“o”)</t>
  </si>
  <si>
    <t>Staffing costs</t>
  </si>
  <si>
    <t>Overhead costs</t>
  </si>
  <si>
    <t>Operating costs</t>
  </si>
  <si>
    <t>Third Parties</t>
  </si>
  <si>
    <t>Investment costs</t>
  </si>
  <si>
    <t>Budget</t>
  </si>
  <si>
    <t>Grant</t>
  </si>
  <si>
    <t>IN TE VULLEN DOOR VLAIO:</t>
  </si>
  <si>
    <t>ALGEMEEN OVERZICHT VAN DE TOEGEKENDE STEUN</t>
  </si>
  <si>
    <t>Begroting</t>
  </si>
  <si>
    <t>Wijziging</t>
  </si>
  <si>
    <t>Ingediend</t>
  </si>
  <si>
    <t>Aanvaard</t>
  </si>
  <si>
    <t>Verworpen en/of beperkt</t>
  </si>
  <si>
    <t xml:space="preserve">Totaalbedrag </t>
  </si>
  <si>
    <t>Mensmaanden</t>
  </si>
  <si>
    <t>Personeelskosten</t>
  </si>
  <si>
    <t>Overheadkosten</t>
  </si>
  <si>
    <t>Werkingskosten</t>
  </si>
  <si>
    <t>Externe Prestaties</t>
  </si>
  <si>
    <t>Investeringskosten</t>
  </si>
  <si>
    <t>Steunpercentage (%)</t>
  </si>
  <si>
    <t>Steunbedrag</t>
  </si>
  <si>
    <t>Totaalbedrag (aanvaard)</t>
  </si>
  <si>
    <t>Date</t>
  </si>
  <si>
    <t>Invoice number</t>
  </si>
  <si>
    <t>Supplier / Provider</t>
  </si>
  <si>
    <t>Company number</t>
  </si>
  <si>
    <t>Costs excluding VAT</t>
  </si>
  <si>
    <t>Costs including VAT</t>
  </si>
  <si>
    <t>(Structured) communication</t>
  </si>
  <si>
    <r>
      <rPr>
        <b/>
        <sz val="12"/>
        <color theme="1"/>
        <rFont val="Calibri"/>
        <family val="2"/>
        <scheme val="minor"/>
      </rPr>
      <t>This page contains general guidelines for completing this template. Please read them carefully before you start.</t>
    </r>
    <r>
      <rPr>
        <sz val="11"/>
        <color theme="1"/>
        <rFont val="Calibri"/>
        <family val="2"/>
        <scheme val="minor"/>
      </rPr>
      <t xml:space="preserve">
This Excel file is to be used for the </t>
    </r>
    <r>
      <rPr>
        <b/>
        <sz val="11"/>
        <color theme="1"/>
        <rFont val="Calibri"/>
        <family val="2"/>
        <scheme val="minor"/>
      </rPr>
      <t xml:space="preserve">FINAL FINANCIAL REPORT </t>
    </r>
    <r>
      <rPr>
        <sz val="11"/>
        <color theme="1"/>
        <rFont val="Calibri"/>
        <family val="2"/>
        <scheme val="minor"/>
      </rPr>
      <t>and has to be filled in by each partner separately. 
Only fill in the white and yellow fields. The gray fields are either informative or calculated fields that are not editable.
For security reasons, you cannot insert rows yourself. If you do need more rows than anticipated, please contact verificatie@vlaio.be. 
The tabs have been designed with the maximum duration of the various project types in mind. Dependant on the duration of your project, you can reduce or increase the number of year columns by using Excel’s hide function. This template has been set up f</t>
    </r>
    <r>
      <rPr>
        <sz val="11"/>
        <rFont val="Calibri"/>
        <family val="2"/>
        <scheme val="minor"/>
      </rPr>
      <t>or 4</t>
    </r>
    <r>
      <rPr>
        <sz val="11"/>
        <color theme="1"/>
        <rFont val="Calibri"/>
        <family val="2"/>
        <scheme val="minor"/>
      </rPr>
      <t xml:space="preserve">-year projects.
For a detailed summary of costs deemed eligible for funding by VLAIO and which explanation/justification is required, please see the guide to the VLAIO cost model. You can find this document on our website (www.vlaio.be) by going to the "Next Steps" tab for your chosen project type.
If you have any questions about this Excel cost template, please contact verificatie@vlaio.be.
</t>
    </r>
  </si>
  <si>
    <t>Steunbedrag (aanvaard)</t>
  </si>
  <si>
    <t>Reeds uitbetaalde voorschotten</t>
  </si>
  <si>
    <t>Totaalbedrag (begroting)</t>
  </si>
  <si>
    <t>Saldo eindafrekening:</t>
  </si>
  <si>
    <t>Steunbedrag (begroting)/ Maximale steun</t>
  </si>
  <si>
    <t xml:space="preserve">Warning: This template can only be used for projects that have been submitted after 1st July 2026. Older templates can be found on www.vlaio.be. Navigate to the relevant subsidy instrument and go to the tab "Next steps". </t>
  </si>
  <si>
    <t>Project name</t>
  </si>
  <si>
    <t>Company name or institution</t>
  </si>
  <si>
    <t>Financial contact for additional information (name, position, phone number and e-mail)</t>
  </si>
  <si>
    <t>total accepted PMs</t>
  </si>
  <si>
    <t>Code</t>
  </si>
  <si>
    <t xml:space="preserve">overhead/AWU </t>
  </si>
  <si>
    <t xml:space="preserve">operating cost ceiling </t>
  </si>
  <si>
    <t>THIRD-PARTY SERVICES</t>
  </si>
  <si>
    <t xml:space="preserve"> INVESTMENT COSTS</t>
  </si>
  <si>
    <t>Depreciation</t>
  </si>
  <si>
    <t>Applied grant rate</t>
  </si>
  <si>
    <t xml:space="preserve">Opmerkingen: </t>
  </si>
  <si>
    <t>See www.VLAIO.be/en, Guide to the cost model - July 2026:
2.1.1| 2.1.2 | 2.1.3 | 2.1.4 | 
3.1 | 3.2 | 3.3 
4.1 | 4.2 | 4.3
Page 18 In a start-up, can I submit staffing costs as a manager/partner even though I don't pay myself a salary (yet) for financial reasons?</t>
  </si>
  <si>
    <t>See www.VLAIO.be/en, Guide to the cost model - July 2026:
2.2.1 | 2.2.2 | 2.2.3 | 2.2.4 
3.1 | 3.2 | 3.3 
4.1 | 4.2 | 4.3</t>
  </si>
  <si>
    <t>See www.VLAIO.be/en, guide to the cost model - July 2026:
2.4.1 | 2.4.2 | 2.4.3 
3.1 | 3.2 | 3.3 
4.1 | 4.2 | 4.3
Page 18 In a start-up, can I submit staffing costs as a manager/partner even though I don't pay myself a salary (yet) for financial reasons?</t>
  </si>
  <si>
    <t>See www.VLAIO.be/en, guide to the cost model - July 2026:
2.5.1 | 2.5.2 | 2.5.3 
3.1 | 3.2 | 3.3 
4.1 | 4.2 | 4.3</t>
  </si>
  <si>
    <r>
      <t xml:space="preserve">
</t>
    </r>
    <r>
      <rPr>
        <b/>
        <sz val="11"/>
        <rFont val="Calibri"/>
        <family val="2"/>
        <scheme val="minor"/>
      </rPr>
      <t>Voor de overheadkosten wordt standaard maximaal 25.000 €/mensjaar voorzien.  Indien er bij aanvraag een lagere kost werd opgegeven moet hier dit bedrag worden overgenomen</t>
    </r>
  </si>
  <si>
    <t>See www.VLAIO.be/en, guide to the cost model - July 2026:
2.3.1 | 2.3.2 | 2.3.3 | 2.3.4
3.1 | 3.2 | 3.3 
4.1 | 4.2 | 4.3</t>
  </si>
  <si>
    <t>Number of hours worked on an annual basis</t>
  </si>
  <si>
    <t>Substantiation of the claimed operating costs in the table below and a list thereof in the tab Breakdown of operation costs.</t>
  </si>
  <si>
    <t>Notes on third-party services and a list thereof in the tab Breakdown of third parties.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</si>
</sst>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_ &quot;€&quot;\ * #,##0.00_ ;_ &quot;€&quot;\ * \-#,##0.00_ ;_ &quot;€&quot;\ * &quot;-&quot;??_ ;_ @_ "/>
    <numFmt numFmtId="165" formatCode="_ * #,##0.00_ ;_ * \-#,##0.00_ ;_ * &quot;-&quot;??_ ;_ @_ "/>
    <numFmt numFmtId="166" formatCode="#,##0\ &quot;€&quot;;\-#,##0\ &quot;€&quot;"/>
    <numFmt numFmtId="167" formatCode="_-* #,##0.00\ &quot;€&quot;_-;\-* #,##0.00\ &quot;€&quot;_-;_-* &quot;-&quot;??\ &quot;€&quot;_-;_-@_-"/>
    <numFmt numFmtId="168" formatCode="0.0"/>
    <numFmt numFmtId="169" formatCode="#,##0\ &quot;€&quot;"/>
    <numFmt numFmtId="170" formatCode="#,##0.0"/>
    <numFmt numFmtId="171" formatCode="\+0;\-0;0"/>
    <numFmt numFmtId="172" formatCode="#,##0.00\ &quot;€&quot;"/>
  </numFmts>
  <fonts count="22" x14ac:knownFonts="1">
    <font>
      <sz val="11"/>
      <color theme="1"/>
      <name val="Calibri"/>
      <family val="2"/>
      <scheme val="minor"/>
    </font>
    <font>
      <sz val="10"/>
      <name val="MS Sans Serif"/>
      <family val="2"/>
    </font>
    <font>
      <sz val="11"/>
      <color theme="1"/>
      <name val="Calibri"/>
      <family val="2"/>
      <scheme val="minor"/>
    </font>
    <font>
      <sz val="8"/>
      <name val="Calibri"/>
      <family val="2"/>
      <scheme val="minor"/>
    </font>
    <font>
      <b/>
      <sz val="11"/>
      <color theme="1"/>
      <name val="Calibri"/>
      <family val="2"/>
      <scheme val="minor"/>
    </font>
    <font>
      <b/>
      <sz val="12"/>
      <color theme="1"/>
      <name val="Calibri"/>
      <family val="2"/>
      <scheme val="minor"/>
    </font>
    <font>
      <sz val="11"/>
      <name val="Calibri"/>
      <family val="2"/>
      <scheme val="minor"/>
    </font>
    <font>
      <b/>
      <sz val="11"/>
      <color theme="0"/>
      <name val="Calibri"/>
      <family val="2"/>
      <scheme val="minor"/>
    </font>
    <font>
      <b/>
      <sz val="12"/>
      <color theme="3"/>
      <name val="Calibri"/>
      <family val="2"/>
      <scheme val="minor"/>
    </font>
    <font>
      <sz val="12"/>
      <color theme="1"/>
      <name val="Calibri"/>
      <family val="2"/>
      <scheme val="minor"/>
    </font>
    <font>
      <b/>
      <sz val="11"/>
      <name val="Calibri"/>
      <family val="2"/>
      <scheme val="minor"/>
    </font>
    <font>
      <sz val="11"/>
      <color rgb="FFFF0000"/>
      <name val="Calibri"/>
      <family val="2"/>
      <scheme val="minor"/>
    </font>
    <font>
      <sz val="11"/>
      <color theme="0"/>
      <name val="Calibri"/>
      <family val="2"/>
      <scheme val="minor"/>
    </font>
    <font>
      <b/>
      <sz val="18"/>
      <color theme="0"/>
      <name val="Calibri"/>
      <family val="2"/>
      <scheme val="minor"/>
    </font>
    <font>
      <b/>
      <sz val="11"/>
      <color rgb="FFFF0000"/>
      <name val="Calibri"/>
      <family val="2"/>
      <scheme val="minor"/>
    </font>
    <font>
      <b/>
      <strike/>
      <sz val="11"/>
      <color rgb="FFFF0000"/>
      <name val="Calibri"/>
      <family val="2"/>
      <scheme val="minor"/>
    </font>
    <font>
      <b/>
      <strike/>
      <sz val="11"/>
      <color theme="0"/>
      <name val="Calibri"/>
      <family val="2"/>
      <scheme val="minor"/>
    </font>
    <font>
      <sz val="11"/>
      <color rgb="FF000000"/>
      <name val="Calibri"/>
      <family val="2"/>
      <scheme val="minor"/>
    </font>
    <font>
      <i/>
      <sz val="11"/>
      <color theme="1"/>
      <name val="Calibri"/>
      <family val="2"/>
      <scheme val="minor"/>
    </font>
    <font>
      <i/>
      <sz val="11"/>
      <name val="Calibri"/>
      <family val="2"/>
      <scheme val="minor"/>
    </font>
    <font>
      <b/>
      <u/>
      <sz val="11"/>
      <color rgb="FF00B050"/>
      <name val="Calibri"/>
      <family val="2"/>
      <scheme val="minor"/>
    </font>
    <font>
      <b/>
      <i/>
      <u/>
      <sz val="11"/>
      <name val="Calibri"/>
      <family val="2"/>
      <scheme val="minor"/>
    </font>
  </fonts>
  <fills count="12">
    <fill>
      <patternFill patternType="none"/>
    </fill>
    <fill>
      <patternFill patternType="gray125"/>
    </fill>
    <fill>
      <patternFill patternType="solid">
        <fgColor theme="1"/>
        <bgColor indexed="64"/>
      </patternFill>
    </fill>
    <fill>
      <patternFill patternType="solid">
        <fgColor theme="0"/>
        <bgColor indexed="64"/>
      </patternFill>
    </fill>
    <fill>
      <patternFill patternType="solid">
        <fgColor theme="0"/>
        <bgColor theme="0"/>
      </patternFill>
    </fill>
    <fill>
      <patternFill patternType="solid">
        <fgColor rgb="FFFFFF00"/>
        <bgColor indexed="64"/>
      </patternFill>
    </fill>
    <fill>
      <patternFill patternType="solid">
        <fgColor indexed="9"/>
        <bgColor indexed="64"/>
      </patternFill>
    </fill>
    <fill>
      <patternFill patternType="solid">
        <fgColor rgb="FF00B050"/>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9" tint="0.39997558519241921"/>
        <bgColor indexed="64"/>
      </patternFill>
    </fill>
  </fills>
  <borders count="84">
    <border>
      <left/>
      <right/>
      <top/>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style="thin">
        <color indexed="64"/>
      </left>
      <right/>
      <top/>
      <bottom/>
      <diagonal/>
    </border>
    <border>
      <left style="thin">
        <color indexed="64"/>
      </left>
      <right/>
      <top/>
      <bottom style="medium">
        <color indexed="64"/>
      </bottom>
      <diagonal/>
    </border>
    <border>
      <left/>
      <right/>
      <top style="thin">
        <color indexed="64"/>
      </top>
      <bottom style="thin">
        <color indexed="64"/>
      </bottom>
      <diagonal/>
    </border>
    <border>
      <left style="thin">
        <color indexed="64"/>
      </left>
      <right/>
      <top style="thin">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style="thin">
        <color indexed="64"/>
      </left>
      <right style="thin">
        <color indexed="64"/>
      </right>
      <top style="medium">
        <color indexed="64"/>
      </top>
      <bottom/>
      <diagonal/>
    </border>
    <border>
      <left style="medium">
        <color indexed="64"/>
      </left>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top/>
      <bottom style="thin">
        <color indexed="64"/>
      </bottom>
      <diagonal/>
    </border>
    <border>
      <left style="medium">
        <color indexed="64"/>
      </left>
      <right style="medium">
        <color indexed="64"/>
      </right>
      <top style="thin">
        <color indexed="64"/>
      </top>
      <bottom style="thin">
        <color indexed="64"/>
      </bottom>
      <diagonal/>
    </border>
    <border>
      <left style="medium">
        <color rgb="FF000000"/>
      </left>
      <right style="thin">
        <color indexed="64"/>
      </right>
      <top style="medium">
        <color rgb="FF000000"/>
      </top>
      <bottom style="thin">
        <color indexed="64"/>
      </bottom>
      <diagonal/>
    </border>
    <border>
      <left style="thin">
        <color indexed="64"/>
      </left>
      <right style="thin">
        <color indexed="64"/>
      </right>
      <top style="medium">
        <color rgb="FF000000"/>
      </top>
      <bottom style="thin">
        <color indexed="64"/>
      </bottom>
      <diagonal/>
    </border>
    <border>
      <left/>
      <right style="thin">
        <color indexed="64"/>
      </right>
      <top style="medium">
        <color rgb="FF000000"/>
      </top>
      <bottom style="thin">
        <color indexed="64"/>
      </bottom>
      <diagonal/>
    </border>
    <border>
      <left style="medium">
        <color rgb="FF000000"/>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medium">
        <color indexed="64"/>
      </right>
      <top style="medium">
        <color indexed="64"/>
      </top>
      <bottom/>
      <diagonal/>
    </border>
    <border>
      <left style="medium">
        <color rgb="FF000000"/>
      </left>
      <right/>
      <top style="thin">
        <color indexed="64"/>
      </top>
      <bottom style="thin">
        <color indexed="64"/>
      </bottom>
      <diagonal/>
    </border>
    <border>
      <left style="medium">
        <color rgb="FF000000"/>
      </left>
      <right/>
      <top style="thin">
        <color indexed="64"/>
      </top>
      <bottom style="medium">
        <color rgb="FF000000"/>
      </bottom>
      <diagonal/>
    </border>
    <border>
      <left/>
      <right/>
      <top style="thin">
        <color indexed="64"/>
      </top>
      <bottom style="medium">
        <color rgb="FF000000"/>
      </bottom>
      <diagonal/>
    </border>
    <border>
      <left/>
      <right/>
      <top/>
      <bottom style="thin">
        <color indexed="64"/>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style="medium">
        <color rgb="FF000000"/>
      </left>
      <right/>
      <top/>
      <bottom style="thin">
        <color indexed="64"/>
      </bottom>
      <diagonal/>
    </border>
    <border>
      <left style="medium">
        <color rgb="FF000000"/>
      </left>
      <right/>
      <top/>
      <bottom/>
      <diagonal/>
    </border>
    <border>
      <left/>
      <right style="medium">
        <color rgb="FF000000"/>
      </right>
      <top style="medium">
        <color rgb="FF000000"/>
      </top>
      <bottom/>
      <diagonal/>
    </border>
    <border>
      <left/>
      <right/>
      <top style="medium">
        <color rgb="FF000000"/>
      </top>
      <bottom style="thin">
        <color indexed="64"/>
      </bottom>
      <diagonal/>
    </border>
    <border>
      <left style="thin">
        <color indexed="64"/>
      </left>
      <right/>
      <top style="medium">
        <color rgb="FF000000"/>
      </top>
      <bottom style="thin">
        <color indexed="64"/>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style="thin">
        <color theme="1"/>
      </left>
      <right/>
      <top style="medium">
        <color indexed="64"/>
      </top>
      <bottom/>
      <diagonal/>
    </border>
    <border>
      <left style="thin">
        <color theme="1"/>
      </left>
      <right style="thin">
        <color indexed="64"/>
      </right>
      <top style="medium">
        <color indexed="64"/>
      </top>
      <bottom/>
      <diagonal/>
    </border>
  </borders>
  <cellStyleXfs count="10">
    <xf numFmtId="0" fontId="0" fillId="0" borderId="0"/>
    <xf numFmtId="0" fontId="1" fillId="0" borderId="0"/>
    <xf numFmtId="165" fontId="1" fillId="0" borderId="0" applyFont="0" applyFill="0" applyBorder="0" applyAlignment="0" applyProtection="0"/>
    <xf numFmtId="9"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164" fontId="1" fillId="0" borderId="0" applyFont="0" applyFill="0" applyBorder="0" applyAlignment="0" applyProtection="0"/>
    <xf numFmtId="9" fontId="2" fillId="0" borderId="0" applyFont="0" applyFill="0" applyBorder="0" applyAlignment="0" applyProtection="0"/>
    <xf numFmtId="167" fontId="2" fillId="0" borderId="0" applyFont="0" applyFill="0" applyBorder="0" applyAlignment="0" applyProtection="0"/>
  </cellStyleXfs>
  <cellXfs count="372">
    <xf numFmtId="0" fontId="0" fillId="0" borderId="0" xfId="0"/>
    <xf numFmtId="0" fontId="8" fillId="0" borderId="0" xfId="0" applyFont="1"/>
    <xf numFmtId="0" fontId="9" fillId="0" borderId="0" xfId="0" applyFont="1"/>
    <xf numFmtId="14" fontId="9" fillId="0" borderId="0" xfId="0" applyNumberFormat="1" applyFont="1"/>
    <xf numFmtId="49" fontId="9" fillId="0" borderId="0" xfId="0" applyNumberFormat="1" applyFont="1"/>
    <xf numFmtId="172" fontId="9" fillId="0" borderId="0" xfId="0" applyNumberFormat="1" applyFont="1"/>
    <xf numFmtId="0" fontId="10" fillId="6" borderId="15" xfId="0" applyFont="1" applyFill="1" applyBorder="1" applyAlignment="1">
      <alignment horizontal="left"/>
    </xf>
    <xf numFmtId="4" fontId="10" fillId="6" borderId="58" xfId="0" applyNumberFormat="1" applyFont="1" applyFill="1" applyBorder="1" applyAlignment="1">
      <alignment horizontal="right"/>
    </xf>
    <xf numFmtId="4" fontId="10" fillId="0" borderId="17" xfId="0" applyNumberFormat="1" applyFont="1" applyBorder="1" applyAlignment="1">
      <alignment horizontal="right"/>
    </xf>
    <xf numFmtId="4" fontId="10" fillId="6" borderId="17" xfId="0" applyNumberFormat="1" applyFont="1" applyFill="1" applyBorder="1" applyAlignment="1">
      <alignment horizontal="right"/>
    </xf>
    <xf numFmtId="4" fontId="10" fillId="9" borderId="17" xfId="0" applyNumberFormat="1" applyFont="1" applyFill="1" applyBorder="1" applyAlignment="1">
      <alignment horizontal="right"/>
    </xf>
    <xf numFmtId="0" fontId="10" fillId="6" borderId="61" xfId="0" applyFont="1" applyFill="1" applyBorder="1" applyAlignment="1">
      <alignment horizontal="left"/>
    </xf>
    <xf numFmtId="10" fontId="10" fillId="0" borderId="62" xfId="8" applyNumberFormat="1" applyFont="1" applyFill="1" applyBorder="1" applyAlignment="1">
      <alignment horizontal="right"/>
    </xf>
    <xf numFmtId="3" fontId="10" fillId="0" borderId="48" xfId="0" applyNumberFormat="1" applyFont="1" applyBorder="1" applyAlignment="1">
      <alignment horizontal="right"/>
    </xf>
    <xf numFmtId="10" fontId="10" fillId="6" borderId="62" xfId="8" applyNumberFormat="1" applyFont="1" applyFill="1" applyBorder="1" applyAlignment="1">
      <alignment horizontal="right"/>
    </xf>
    <xf numFmtId="4" fontId="10" fillId="9" borderId="62" xfId="0" applyNumberFormat="1" applyFont="1" applyFill="1" applyBorder="1" applyAlignment="1">
      <alignment horizontal="right"/>
    </xf>
    <xf numFmtId="0" fontId="10" fillId="6" borderId="39" xfId="0" applyFont="1" applyFill="1" applyBorder="1" applyAlignment="1">
      <alignment horizontal="left"/>
    </xf>
    <xf numFmtId="4" fontId="10" fillId="0" borderId="57" xfId="0" applyNumberFormat="1" applyFont="1" applyBorder="1" applyAlignment="1">
      <alignment horizontal="right"/>
    </xf>
    <xf numFmtId="4" fontId="10" fillId="0" borderId="49" xfId="0" applyNumberFormat="1" applyFont="1" applyBorder="1" applyAlignment="1">
      <alignment horizontal="right"/>
    </xf>
    <xf numFmtId="4" fontId="10" fillId="6" borderId="49" xfId="0" applyNumberFormat="1" applyFont="1" applyFill="1" applyBorder="1" applyAlignment="1">
      <alignment horizontal="right"/>
    </xf>
    <xf numFmtId="4" fontId="10" fillId="9" borderId="57" xfId="0" applyNumberFormat="1" applyFont="1" applyFill="1" applyBorder="1" applyAlignment="1">
      <alignment horizontal="right"/>
    </xf>
    <xf numFmtId="0" fontId="4" fillId="0" borderId="36" xfId="0" applyFont="1" applyBorder="1"/>
    <xf numFmtId="4" fontId="4" fillId="11" borderId="37" xfId="0" applyNumberFormat="1" applyFont="1" applyFill="1" applyBorder="1"/>
    <xf numFmtId="4" fontId="6" fillId="0" borderId="30" xfId="0" applyNumberFormat="1" applyFont="1" applyBorder="1"/>
    <xf numFmtId="0" fontId="4" fillId="0" borderId="52" xfId="0" applyFont="1" applyBorder="1"/>
    <xf numFmtId="4" fontId="10" fillId="8" borderId="30" xfId="0" applyNumberFormat="1" applyFont="1" applyFill="1" applyBorder="1"/>
    <xf numFmtId="9" fontId="6" fillId="0" borderId="24" xfId="8" applyFont="1" applyBorder="1"/>
    <xf numFmtId="0" fontId="7" fillId="7" borderId="39" xfId="0" applyFont="1" applyFill="1" applyBorder="1"/>
    <xf numFmtId="4" fontId="7" fillId="7" borderId="41" xfId="0" applyNumberFormat="1" applyFont="1" applyFill="1" applyBorder="1"/>
    <xf numFmtId="0" fontId="10" fillId="0" borderId="0" xfId="0" applyFont="1" applyAlignment="1" applyProtection="1">
      <alignment vertical="top"/>
      <protection locked="0"/>
    </xf>
    <xf numFmtId="0" fontId="0" fillId="0" borderId="0" xfId="0" applyAlignment="1">
      <alignment horizontal="left" vertical="top" wrapText="1"/>
    </xf>
    <xf numFmtId="4" fontId="0" fillId="0" borderId="0" xfId="0" applyNumberFormat="1"/>
    <xf numFmtId="0" fontId="0" fillId="0" borderId="61" xfId="0" applyBorder="1"/>
    <xf numFmtId="9" fontId="0" fillId="0" borderId="24" xfId="0" applyNumberFormat="1" applyBorder="1"/>
    <xf numFmtId="0" fontId="0" fillId="0" borderId="52" xfId="0" applyBorder="1"/>
    <xf numFmtId="0" fontId="10" fillId="0" borderId="0" xfId="0" applyFont="1"/>
    <xf numFmtId="0" fontId="10" fillId="0" borderId="0" xfId="0" applyFont="1" applyProtection="1">
      <protection locked="0"/>
    </xf>
    <xf numFmtId="0" fontId="14" fillId="0" borderId="0" xfId="0" applyFont="1" applyAlignment="1">
      <alignment vertical="center"/>
    </xf>
    <xf numFmtId="0" fontId="6" fillId="0" borderId="0" xfId="0" applyFont="1"/>
    <xf numFmtId="0" fontId="6" fillId="0" borderId="0" xfId="0" applyFont="1" applyAlignment="1">
      <alignment horizontal="center"/>
    </xf>
    <xf numFmtId="0" fontId="6" fillId="0" borderId="0" xfId="0" applyFont="1" applyProtection="1">
      <protection locked="0"/>
    </xf>
    <xf numFmtId="0" fontId="10" fillId="10" borderId="25" xfId="0" applyFont="1" applyFill="1" applyBorder="1" applyAlignment="1">
      <alignment horizontal="left" vertical="center"/>
    </xf>
    <xf numFmtId="0" fontId="10" fillId="10" borderId="46" xfId="0" applyFont="1" applyFill="1" applyBorder="1" applyAlignment="1">
      <alignment horizontal="left" vertical="center"/>
    </xf>
    <xf numFmtId="0" fontId="6" fillId="0" borderId="0" xfId="0" applyFont="1" applyAlignment="1" applyProtection="1">
      <alignment horizontal="center"/>
      <protection locked="0"/>
    </xf>
    <xf numFmtId="0" fontId="10" fillId="10" borderId="7" xfId="0" applyFont="1" applyFill="1" applyBorder="1" applyAlignment="1">
      <alignment horizontal="left" vertical="center"/>
    </xf>
    <xf numFmtId="0" fontId="6" fillId="0" borderId="0" xfId="0" applyFont="1" applyAlignment="1" applyProtection="1">
      <alignment horizontal="right"/>
      <protection locked="0"/>
    </xf>
    <xf numFmtId="0" fontId="7" fillId="9" borderId="39" xfId="0" applyFont="1" applyFill="1" applyBorder="1" applyAlignment="1">
      <alignment horizontal="center" vertical="center" wrapText="1"/>
    </xf>
    <xf numFmtId="0" fontId="7" fillId="9" borderId="40" xfId="0" applyFont="1" applyFill="1" applyBorder="1" applyAlignment="1">
      <alignment horizontal="center" vertical="center" wrapText="1"/>
    </xf>
    <xf numFmtId="0" fontId="4" fillId="9" borderId="40" xfId="0" applyFont="1" applyFill="1" applyBorder="1" applyAlignment="1">
      <alignment horizontal="center" vertical="center" wrapText="1"/>
    </xf>
    <xf numFmtId="0" fontId="7" fillId="9" borderId="0" xfId="0" applyFont="1" applyFill="1" applyAlignment="1">
      <alignment horizontal="center" vertical="center" wrapText="1"/>
    </xf>
    <xf numFmtId="0" fontId="7" fillId="9" borderId="30" xfId="0" applyFont="1" applyFill="1" applyBorder="1" applyAlignment="1">
      <alignment horizontal="center" vertical="center" wrapText="1"/>
    </xf>
    <xf numFmtId="3" fontId="10" fillId="9" borderId="14" xfId="0" applyNumberFormat="1" applyFont="1" applyFill="1" applyBorder="1" applyAlignment="1">
      <alignment horizontal="center" vertical="center"/>
    </xf>
    <xf numFmtId="3" fontId="10" fillId="9" borderId="14" xfId="0" applyNumberFormat="1" applyFont="1" applyFill="1" applyBorder="1" applyAlignment="1" applyProtection="1">
      <alignment horizontal="center" vertical="center"/>
      <protection locked="0"/>
    </xf>
    <xf numFmtId="0" fontId="15" fillId="9" borderId="0" xfId="0" applyFont="1" applyFill="1" applyAlignment="1">
      <alignment vertical="center"/>
    </xf>
    <xf numFmtId="0" fontId="15" fillId="9" borderId="30" xfId="0" applyFont="1" applyFill="1" applyBorder="1" applyAlignment="1">
      <alignment vertical="center"/>
    </xf>
    <xf numFmtId="0" fontId="14" fillId="0" borderId="12" xfId="0" applyFont="1" applyBorder="1" applyAlignment="1">
      <alignment horizontal="left" vertical="center"/>
    </xf>
    <xf numFmtId="0" fontId="14" fillId="0" borderId="13" xfId="0" applyFont="1" applyBorder="1" applyAlignment="1">
      <alignment horizontal="left" vertical="center"/>
    </xf>
    <xf numFmtId="0" fontId="14" fillId="3" borderId="13" xfId="0" applyFont="1" applyFill="1" applyBorder="1" applyAlignment="1">
      <alignment vertical="center"/>
    </xf>
    <xf numFmtId="0" fontId="16" fillId="0" borderId="0" xfId="0" applyFont="1" applyAlignment="1">
      <alignment vertical="center"/>
    </xf>
    <xf numFmtId="0" fontId="15" fillId="0" borderId="0" xfId="0" applyFont="1" applyAlignment="1">
      <alignment vertical="center"/>
    </xf>
    <xf numFmtId="0" fontId="15" fillId="0" borderId="30" xfId="0" applyFont="1" applyBorder="1" applyAlignment="1">
      <alignment vertical="center"/>
    </xf>
    <xf numFmtId="0" fontId="10" fillId="10" borderId="13" xfId="0" applyFont="1" applyFill="1" applyBorder="1" applyAlignment="1">
      <alignment vertical="center"/>
    </xf>
    <xf numFmtId="0" fontId="10" fillId="10" borderId="14" xfId="0" applyFont="1" applyFill="1" applyBorder="1" applyAlignment="1">
      <alignment vertical="center"/>
    </xf>
    <xf numFmtId="0" fontId="10" fillId="10" borderId="37" xfId="0" applyFont="1" applyFill="1" applyBorder="1" applyAlignment="1">
      <alignment horizontal="center" vertical="center" wrapText="1"/>
    </xf>
    <xf numFmtId="0" fontId="6" fillId="10" borderId="0" xfId="0" applyFont="1" applyFill="1" applyAlignment="1">
      <alignment horizontal="center" vertical="center" wrapText="1"/>
    </xf>
    <xf numFmtId="0" fontId="6" fillId="10" borderId="34" xfId="0" applyFont="1" applyFill="1" applyBorder="1" applyAlignment="1">
      <alignment horizontal="center" vertical="center" textRotation="90"/>
    </xf>
    <xf numFmtId="0" fontId="6" fillId="10" borderId="67" xfId="0" applyFont="1" applyFill="1" applyBorder="1" applyAlignment="1">
      <alignment horizontal="center" vertical="center" textRotation="90" wrapText="1"/>
    </xf>
    <xf numFmtId="0" fontId="6" fillId="10" borderId="67" xfId="0" applyFont="1" applyFill="1" applyBorder="1" applyAlignment="1">
      <alignment horizontal="center" vertical="center" textRotation="90"/>
    </xf>
    <xf numFmtId="0" fontId="6" fillId="10" borderId="68" xfId="0" applyFont="1" applyFill="1" applyBorder="1" applyAlignment="1">
      <alignment horizontal="center" vertical="center" textRotation="90"/>
    </xf>
    <xf numFmtId="0" fontId="6" fillId="10" borderId="31" xfId="0" applyFont="1" applyFill="1" applyBorder="1" applyAlignment="1">
      <alignment horizontal="center" vertical="center" textRotation="90" wrapText="1"/>
    </xf>
    <xf numFmtId="0" fontId="6" fillId="10" borderId="32" xfId="0" applyFont="1" applyFill="1" applyBorder="1" applyAlignment="1">
      <alignment horizontal="center" vertical="center" textRotation="90" wrapText="1"/>
    </xf>
    <xf numFmtId="0" fontId="6" fillId="10" borderId="33" xfId="0" applyFont="1" applyFill="1" applyBorder="1" applyAlignment="1">
      <alignment horizontal="center" vertical="center" textRotation="90" wrapText="1"/>
    </xf>
    <xf numFmtId="0" fontId="10" fillId="10" borderId="34" xfId="0" applyFont="1" applyFill="1" applyBorder="1" applyAlignment="1">
      <alignment horizontal="center" vertical="center" textRotation="90" wrapText="1"/>
    </xf>
    <xf numFmtId="0" fontId="10" fillId="10" borderId="14" xfId="0" applyFont="1" applyFill="1" applyBorder="1" applyAlignment="1">
      <alignment horizontal="center" vertical="center" wrapText="1"/>
    </xf>
    <xf numFmtId="0" fontId="0" fillId="0" borderId="58" xfId="0" applyBorder="1" applyAlignment="1" applyProtection="1">
      <alignment horizontal="center" vertical="top"/>
      <protection locked="0"/>
    </xf>
    <xf numFmtId="169" fontId="0" fillId="0" borderId="65" xfId="0" applyNumberFormat="1" applyBorder="1" applyAlignment="1" applyProtection="1">
      <alignment horizontal="center" vertical="center"/>
      <protection locked="0"/>
    </xf>
    <xf numFmtId="169" fontId="0" fillId="0" borderId="64" xfId="0" applyNumberFormat="1" applyBorder="1" applyAlignment="1" applyProtection="1">
      <alignment horizontal="center" vertical="center"/>
      <protection locked="0"/>
    </xf>
    <xf numFmtId="169" fontId="0" fillId="0" borderId="64" xfId="9" applyNumberFormat="1" applyFont="1" applyFill="1" applyBorder="1" applyAlignment="1" applyProtection="1">
      <alignment horizontal="center" vertical="center"/>
      <protection locked="0"/>
    </xf>
    <xf numFmtId="169" fontId="0" fillId="0" borderId="65" xfId="9" applyNumberFormat="1" applyFont="1" applyFill="1" applyBorder="1" applyAlignment="1" applyProtection="1">
      <alignment horizontal="center" vertical="center"/>
      <protection locked="0"/>
    </xf>
    <xf numFmtId="169" fontId="0" fillId="0" borderId="78" xfId="9" applyNumberFormat="1" applyFont="1" applyFill="1" applyBorder="1" applyAlignment="1" applyProtection="1">
      <alignment horizontal="center" vertical="center"/>
      <protection locked="0"/>
    </xf>
    <xf numFmtId="168" fontId="0" fillId="0" borderId="1" xfId="0" applyNumberFormat="1" applyBorder="1" applyAlignment="1" applyProtection="1">
      <alignment horizontal="center" vertical="center"/>
      <protection locked="0"/>
    </xf>
    <xf numFmtId="168" fontId="0" fillId="0" borderId="3" xfId="0" applyNumberFormat="1" applyBorder="1" applyAlignment="1" applyProtection="1">
      <alignment horizontal="center" vertical="center"/>
      <protection locked="0"/>
    </xf>
    <xf numFmtId="168" fontId="0" fillId="0" borderId="20" xfId="0" applyNumberFormat="1" applyBorder="1" applyAlignment="1" applyProtection="1">
      <alignment horizontal="center" vertical="center"/>
      <protection locked="0"/>
    </xf>
    <xf numFmtId="168" fontId="0" fillId="0" borderId="21" xfId="0" applyNumberFormat="1" applyBorder="1" applyAlignment="1" applyProtection="1">
      <alignment horizontal="center" vertical="center"/>
      <protection locked="0"/>
    </xf>
    <xf numFmtId="168" fontId="0" fillId="0" borderId="22" xfId="0" applyNumberFormat="1" applyBorder="1" applyAlignment="1" applyProtection="1">
      <alignment horizontal="center" vertical="center"/>
      <protection locked="0"/>
    </xf>
    <xf numFmtId="168" fontId="0" fillId="0" borderId="23" xfId="0" applyNumberFormat="1" applyBorder="1" applyAlignment="1" applyProtection="1">
      <alignment horizontal="center" vertical="center"/>
      <protection locked="0"/>
    </xf>
    <xf numFmtId="168" fontId="4" fillId="10" borderId="58" xfId="0" applyNumberFormat="1" applyFont="1" applyFill="1" applyBorder="1" applyAlignment="1">
      <alignment horizontal="center" vertical="center"/>
    </xf>
    <xf numFmtId="169" fontId="4" fillId="10" borderId="24" xfId="0" applyNumberFormat="1" applyFont="1" applyFill="1" applyBorder="1" applyAlignment="1">
      <alignment horizontal="center" vertical="center"/>
    </xf>
    <xf numFmtId="0" fontId="0" fillId="0" borderId="59" xfId="0" applyBorder="1" applyAlignment="1" applyProtection="1">
      <alignment horizontal="center" vertical="top"/>
      <protection locked="0"/>
    </xf>
    <xf numFmtId="169" fontId="0" fillId="0" borderId="6" xfId="0" applyNumberFormat="1" applyBorder="1" applyAlignment="1" applyProtection="1">
      <alignment horizontal="center" vertical="center"/>
      <protection locked="0"/>
    </xf>
    <xf numFmtId="169" fontId="0" fillId="0" borderId="7" xfId="0" applyNumberFormat="1" applyBorder="1" applyAlignment="1" applyProtection="1">
      <alignment horizontal="center" vertical="center"/>
      <protection locked="0"/>
    </xf>
    <xf numFmtId="169" fontId="0" fillId="0" borderId="7" xfId="9" applyNumberFormat="1" applyFont="1" applyFill="1" applyBorder="1" applyAlignment="1" applyProtection="1">
      <alignment horizontal="center" vertical="center"/>
      <protection locked="0"/>
    </xf>
    <xf numFmtId="169" fontId="0" fillId="0" borderId="6" xfId="9" applyNumberFormat="1" applyFont="1" applyFill="1" applyBorder="1" applyAlignment="1" applyProtection="1">
      <alignment horizontal="center" vertical="center"/>
      <protection locked="0"/>
    </xf>
    <xf numFmtId="169" fontId="0" fillId="0" borderId="46" xfId="9" applyNumberFormat="1" applyFont="1" applyFill="1" applyBorder="1" applyAlignment="1" applyProtection="1">
      <alignment horizontal="center" vertical="center"/>
      <protection locked="0"/>
    </xf>
    <xf numFmtId="168" fontId="0" fillId="0" borderId="5" xfId="0" applyNumberFormat="1" applyBorder="1" applyAlignment="1" applyProtection="1">
      <alignment horizontal="center" vertical="center"/>
      <protection locked="0"/>
    </xf>
    <xf numFmtId="168" fontId="0" fillId="0" borderId="7" xfId="0" applyNumberFormat="1" applyBorder="1" applyAlignment="1" applyProtection="1">
      <alignment horizontal="center" vertical="center"/>
      <protection locked="0"/>
    </xf>
    <xf numFmtId="168" fontId="0" fillId="0" borderId="6" xfId="0" applyNumberFormat="1" applyBorder="1" applyAlignment="1" applyProtection="1">
      <alignment horizontal="center" vertical="center"/>
      <protection locked="0"/>
    </xf>
    <xf numFmtId="168" fontId="0" fillId="0" borderId="25" xfId="0" applyNumberFormat="1" applyBorder="1" applyAlignment="1" applyProtection="1">
      <alignment horizontal="center" vertical="center"/>
      <protection locked="0"/>
    </xf>
    <xf numFmtId="168" fontId="0" fillId="0" borderId="8" xfId="0" applyNumberFormat="1" applyBorder="1" applyAlignment="1" applyProtection="1">
      <alignment horizontal="center" vertical="center"/>
      <protection locked="0"/>
    </xf>
    <xf numFmtId="168" fontId="4" fillId="10" borderId="59" xfId="0" applyNumberFormat="1" applyFont="1" applyFill="1" applyBorder="1" applyAlignment="1">
      <alignment horizontal="center" vertical="center"/>
    </xf>
    <xf numFmtId="169" fontId="0" fillId="4" borderId="6" xfId="0" applyNumberFormat="1" applyFill="1" applyBorder="1" applyAlignment="1" applyProtection="1">
      <alignment horizontal="center" vertical="center"/>
      <protection locked="0"/>
    </xf>
    <xf numFmtId="169" fontId="0" fillId="4" borderId="7" xfId="0" applyNumberFormat="1" applyFill="1" applyBorder="1" applyAlignment="1" applyProtection="1">
      <alignment horizontal="center" vertical="center"/>
      <protection locked="0"/>
    </xf>
    <xf numFmtId="169" fontId="0" fillId="3" borderId="7" xfId="9" applyNumberFormat="1" applyFont="1" applyFill="1" applyBorder="1" applyAlignment="1" applyProtection="1">
      <alignment horizontal="center" vertical="center"/>
      <protection locked="0"/>
    </xf>
    <xf numFmtId="169" fontId="0" fillId="3" borderId="6" xfId="9" applyNumberFormat="1" applyFont="1" applyFill="1" applyBorder="1" applyAlignment="1" applyProtection="1">
      <alignment horizontal="center" vertical="center"/>
      <protection locked="0"/>
    </xf>
    <xf numFmtId="169" fontId="0" fillId="3" borderId="46" xfId="9" applyNumberFormat="1" applyFont="1" applyFill="1" applyBorder="1" applyAlignment="1" applyProtection="1">
      <alignment horizontal="center" vertical="center"/>
      <protection locked="0"/>
    </xf>
    <xf numFmtId="168" fontId="0" fillId="3" borderId="5" xfId="0" applyNumberFormat="1" applyFill="1" applyBorder="1" applyAlignment="1" applyProtection="1">
      <alignment horizontal="center" vertical="center"/>
      <protection locked="0"/>
    </xf>
    <xf numFmtId="168" fontId="0" fillId="3" borderId="7" xfId="0" applyNumberFormat="1" applyFill="1" applyBorder="1" applyAlignment="1" applyProtection="1">
      <alignment horizontal="center" vertical="center"/>
      <protection locked="0"/>
    </xf>
    <xf numFmtId="168" fontId="0" fillId="3" borderId="6" xfId="0" applyNumberFormat="1" applyFill="1" applyBorder="1" applyAlignment="1" applyProtection="1">
      <alignment horizontal="center" vertical="center"/>
      <protection locked="0"/>
    </xf>
    <xf numFmtId="169" fontId="0" fillId="4" borderId="29" xfId="0" applyNumberFormat="1" applyFill="1" applyBorder="1" applyAlignment="1" applyProtection="1">
      <alignment horizontal="center" vertical="center"/>
      <protection locked="0"/>
    </xf>
    <xf numFmtId="169" fontId="0" fillId="4" borderId="27" xfId="0" applyNumberFormat="1" applyFill="1" applyBorder="1" applyAlignment="1" applyProtection="1">
      <alignment horizontal="center" vertical="center"/>
      <protection locked="0"/>
    </xf>
    <xf numFmtId="169" fontId="0" fillId="3" borderId="27" xfId="9" applyNumberFormat="1" applyFont="1" applyFill="1" applyBorder="1" applyAlignment="1" applyProtection="1">
      <alignment horizontal="center" vertical="center"/>
      <protection locked="0"/>
    </xf>
    <xf numFmtId="169" fontId="0" fillId="3" borderId="29" xfId="9" applyNumberFormat="1" applyFont="1" applyFill="1" applyBorder="1" applyAlignment="1" applyProtection="1">
      <alignment horizontal="center" vertical="center"/>
      <protection locked="0"/>
    </xf>
    <xf numFmtId="169" fontId="0" fillId="3" borderId="38" xfId="9" applyNumberFormat="1" applyFont="1" applyFill="1" applyBorder="1" applyAlignment="1" applyProtection="1">
      <alignment horizontal="center" vertical="center"/>
      <protection locked="0"/>
    </xf>
    <xf numFmtId="168" fontId="0" fillId="3" borderId="26" xfId="0" applyNumberFormat="1" applyFill="1" applyBorder="1" applyAlignment="1" applyProtection="1">
      <alignment horizontal="center" vertical="center"/>
      <protection locked="0"/>
    </xf>
    <xf numFmtId="168" fontId="0" fillId="3" borderId="27" xfId="0" applyNumberFormat="1" applyFill="1" applyBorder="1" applyAlignment="1" applyProtection="1">
      <alignment horizontal="center" vertical="center"/>
      <protection locked="0"/>
    </xf>
    <xf numFmtId="168" fontId="0" fillId="3" borderId="29" xfId="0" applyNumberFormat="1" applyFill="1" applyBorder="1" applyAlignment="1" applyProtection="1">
      <alignment horizontal="center" vertical="center"/>
      <protection locked="0"/>
    </xf>
    <xf numFmtId="168" fontId="0" fillId="0" borderId="27" xfId="0" applyNumberFormat="1" applyBorder="1" applyAlignment="1" applyProtection="1">
      <alignment horizontal="center" vertical="center"/>
      <protection locked="0"/>
    </xf>
    <xf numFmtId="168" fontId="0" fillId="0" borderId="47" xfId="0" applyNumberFormat="1" applyBorder="1" applyAlignment="1" applyProtection="1">
      <alignment horizontal="center" vertical="center"/>
      <protection locked="0"/>
    </xf>
    <xf numFmtId="168" fontId="0" fillId="0" borderId="28" xfId="0" applyNumberFormat="1" applyBorder="1" applyAlignment="1" applyProtection="1">
      <alignment horizontal="center" vertical="center"/>
      <protection locked="0"/>
    </xf>
    <xf numFmtId="171" fontId="6" fillId="0" borderId="0" xfId="0" applyNumberFormat="1" applyFont="1" applyProtection="1">
      <protection locked="0"/>
    </xf>
    <xf numFmtId="3" fontId="0" fillId="4" borderId="6" xfId="0" applyNumberFormat="1" applyFill="1" applyBorder="1" applyAlignment="1" applyProtection="1">
      <alignment horizontal="center" vertical="center"/>
      <protection locked="0"/>
    </xf>
    <xf numFmtId="3" fontId="0" fillId="4" borderId="7" xfId="0" applyNumberFormat="1" applyFill="1" applyBorder="1" applyAlignment="1" applyProtection="1">
      <alignment horizontal="center" vertical="center"/>
      <protection locked="0"/>
    </xf>
    <xf numFmtId="3" fontId="0" fillId="4" borderId="27" xfId="0" applyNumberFormat="1" applyFill="1" applyBorder="1" applyAlignment="1" applyProtection="1">
      <alignment horizontal="center" vertical="center"/>
      <protection locked="0"/>
    </xf>
    <xf numFmtId="3" fontId="0" fillId="4" borderId="29" xfId="0" applyNumberFormat="1" applyFill="1" applyBorder="1" applyAlignment="1" applyProtection="1">
      <alignment horizontal="center" vertical="center"/>
      <protection locked="0"/>
    </xf>
    <xf numFmtId="3" fontId="0" fillId="4" borderId="55" xfId="0" applyNumberFormat="1" applyFill="1" applyBorder="1" applyAlignment="1" applyProtection="1">
      <alignment horizontal="center" vertical="center"/>
      <protection locked="0"/>
    </xf>
    <xf numFmtId="3" fontId="0" fillId="4" borderId="56" xfId="0" applyNumberFormat="1" applyFill="1" applyBorder="1" applyAlignment="1" applyProtection="1">
      <alignment horizontal="center" vertical="center"/>
      <protection locked="0"/>
    </xf>
    <xf numFmtId="0" fontId="6" fillId="0" borderId="7" xfId="0" applyFont="1" applyBorder="1" applyAlignment="1">
      <alignment horizontal="center"/>
    </xf>
    <xf numFmtId="0" fontId="0" fillId="0" borderId="60" xfId="0" applyBorder="1" applyAlignment="1" applyProtection="1">
      <alignment horizontal="center" vertical="top"/>
      <protection locked="0"/>
    </xf>
    <xf numFmtId="3" fontId="0" fillId="0" borderId="10" xfId="0" applyNumberFormat="1" applyBorder="1" applyAlignment="1" applyProtection="1">
      <alignment horizontal="center" vertical="center"/>
      <protection locked="0"/>
    </xf>
    <xf numFmtId="3" fontId="0" fillId="0" borderId="11" xfId="0" applyNumberFormat="1" applyBorder="1" applyAlignment="1" applyProtection="1">
      <alignment horizontal="center" vertical="center"/>
      <protection locked="0"/>
    </xf>
    <xf numFmtId="169" fontId="0" fillId="0" borderId="27" xfId="9" applyNumberFormat="1" applyFont="1" applyFill="1" applyBorder="1" applyAlignment="1" applyProtection="1">
      <alignment horizontal="center" vertical="center"/>
      <protection locked="0"/>
    </xf>
    <xf numFmtId="169" fontId="0" fillId="0" borderId="29" xfId="9" applyNumberFormat="1" applyFont="1" applyFill="1" applyBorder="1" applyAlignment="1" applyProtection="1">
      <alignment horizontal="center" vertical="center"/>
      <protection locked="0"/>
    </xf>
    <xf numFmtId="169" fontId="0" fillId="0" borderId="38" xfId="9" applyNumberFormat="1" applyFont="1" applyFill="1" applyBorder="1" applyAlignment="1" applyProtection="1">
      <alignment horizontal="center" vertical="center"/>
      <protection locked="0"/>
    </xf>
    <xf numFmtId="168" fontId="0" fillId="0" borderId="9" xfId="0" applyNumberFormat="1" applyBorder="1" applyAlignment="1" applyProtection="1">
      <alignment horizontal="center" vertical="center"/>
      <protection locked="0"/>
    </xf>
    <xf numFmtId="168" fontId="0" fillId="0" borderId="11" xfId="0" applyNumberFormat="1" applyBorder="1" applyAlignment="1" applyProtection="1">
      <alignment horizontal="center" vertical="center"/>
      <protection locked="0"/>
    </xf>
    <xf numFmtId="168" fontId="0" fillId="0" borderId="29" xfId="0" applyNumberFormat="1" applyBorder="1" applyAlignment="1" applyProtection="1">
      <alignment horizontal="center" vertical="center"/>
      <protection locked="0"/>
    </xf>
    <xf numFmtId="168" fontId="4" fillId="10" borderId="60" xfId="0" applyNumberFormat="1" applyFont="1" applyFill="1" applyBorder="1" applyAlignment="1">
      <alignment horizontal="center" vertical="center"/>
    </xf>
    <xf numFmtId="3" fontId="4" fillId="10" borderId="0" xfId="0" applyNumberFormat="1" applyFont="1" applyFill="1" applyAlignment="1">
      <alignment horizontal="center" vertical="center"/>
    </xf>
    <xf numFmtId="3" fontId="4" fillId="10" borderId="81" xfId="0" applyNumberFormat="1" applyFont="1" applyFill="1" applyBorder="1" applyAlignment="1">
      <alignment horizontal="center" vertical="center"/>
    </xf>
    <xf numFmtId="170" fontId="4" fillId="10" borderId="68" xfId="0" applyNumberFormat="1" applyFont="1" applyFill="1" applyBorder="1" applyAlignment="1">
      <alignment horizontal="center" vertical="center"/>
    </xf>
    <xf numFmtId="169" fontId="4" fillId="10" borderId="37" xfId="0" applyNumberFormat="1" applyFont="1" applyFill="1" applyBorder="1" applyAlignment="1">
      <alignment horizontal="center" vertical="center"/>
    </xf>
    <xf numFmtId="0" fontId="17" fillId="0" borderId="0" xfId="0" applyFont="1" applyAlignment="1">
      <alignment horizontal="left" vertical="top" wrapText="1"/>
    </xf>
    <xf numFmtId="0" fontId="7" fillId="0" borderId="0" xfId="0" applyFont="1" applyAlignment="1">
      <alignment vertical="center" wrapText="1"/>
    </xf>
    <xf numFmtId="0" fontId="6" fillId="10" borderId="52" xfId="0" applyFont="1" applyFill="1" applyBorder="1" applyAlignment="1">
      <alignment vertical="center" wrapText="1"/>
    </xf>
    <xf numFmtId="0" fontId="6" fillId="10" borderId="0" xfId="0" applyFont="1" applyFill="1" applyAlignment="1">
      <alignment vertical="center" wrapText="1"/>
    </xf>
    <xf numFmtId="0" fontId="10" fillId="10" borderId="30" xfId="0" applyFont="1" applyFill="1" applyBorder="1" applyAlignment="1">
      <alignment horizontal="center" vertical="center" wrapText="1"/>
    </xf>
    <xf numFmtId="0" fontId="6" fillId="10" borderId="36" xfId="0" applyFont="1" applyFill="1" applyBorder="1" applyAlignment="1">
      <alignment vertical="center"/>
    </xf>
    <xf numFmtId="0" fontId="6" fillId="10" borderId="35" xfId="0" applyFont="1" applyFill="1" applyBorder="1" applyAlignment="1">
      <alignment vertical="center"/>
    </xf>
    <xf numFmtId="170" fontId="6" fillId="10" borderId="82" xfId="0" applyNumberFormat="1" applyFont="1" applyFill="1" applyBorder="1" applyAlignment="1">
      <alignment horizontal="center" vertical="center"/>
    </xf>
    <xf numFmtId="168" fontId="6" fillId="10" borderId="83" xfId="0" applyNumberFormat="1" applyFont="1" applyFill="1" applyBorder="1" applyAlignment="1">
      <alignment horizontal="center" vertical="center"/>
    </xf>
    <xf numFmtId="169" fontId="11" fillId="5" borderId="53" xfId="0" applyNumberFormat="1" applyFont="1" applyFill="1" applyBorder="1" applyAlignment="1" applyProtection="1">
      <alignment horizontal="center" vertical="center"/>
      <protection locked="0"/>
    </xf>
    <xf numFmtId="169" fontId="10" fillId="10" borderId="37" xfId="0" applyNumberFormat="1" applyFont="1" applyFill="1" applyBorder="1" applyAlignment="1">
      <alignment horizontal="center" vertical="center"/>
    </xf>
    <xf numFmtId="0" fontId="6" fillId="0" borderId="0" xfId="0" applyFont="1" applyAlignment="1">
      <alignment horizontal="left" vertical="center"/>
    </xf>
    <xf numFmtId="0" fontId="10" fillId="0" borderId="0" xfId="0" applyFont="1" applyAlignment="1">
      <alignment horizontal="center" vertical="center"/>
    </xf>
    <xf numFmtId="0" fontId="10" fillId="0" borderId="0" xfId="0" applyFont="1" applyAlignment="1">
      <alignment vertical="center" wrapText="1"/>
    </xf>
    <xf numFmtId="0" fontId="6" fillId="10" borderId="52" xfId="0" applyFont="1" applyFill="1" applyBorder="1" applyAlignment="1">
      <alignment horizontal="left" vertical="center" wrapText="1"/>
    </xf>
    <xf numFmtId="0" fontId="10" fillId="10" borderId="0" xfId="0" applyFont="1" applyFill="1" applyAlignment="1">
      <alignment horizontal="center" vertical="center" wrapText="1"/>
    </xf>
    <xf numFmtId="3" fontId="10" fillId="0" borderId="0" xfId="0" applyNumberFormat="1" applyFont="1" applyAlignment="1">
      <alignment horizontal="center" vertical="center" wrapText="1"/>
    </xf>
    <xf numFmtId="0" fontId="6" fillId="10" borderId="36" xfId="0" applyFont="1" applyFill="1" applyBorder="1" applyAlignment="1">
      <alignment vertical="center" wrapText="1"/>
    </xf>
    <xf numFmtId="0" fontId="10" fillId="10" borderId="81" xfId="0" applyFont="1" applyFill="1" applyBorder="1" applyAlignment="1">
      <alignment vertical="center" wrapText="1"/>
    </xf>
    <xf numFmtId="170" fontId="6" fillId="10" borderId="53" xfId="0" applyNumberFormat="1" applyFont="1" applyFill="1" applyBorder="1" applyAlignment="1">
      <alignment horizontal="center" vertical="center" wrapText="1"/>
    </xf>
    <xf numFmtId="168" fontId="6" fillId="10" borderId="53" xfId="0" applyNumberFormat="1" applyFont="1" applyFill="1" applyBorder="1" applyAlignment="1">
      <alignment horizontal="center" vertical="center" wrapText="1"/>
    </xf>
    <xf numFmtId="169" fontId="6" fillId="10" borderId="53" xfId="0" applyNumberFormat="1" applyFont="1" applyFill="1" applyBorder="1" applyAlignment="1">
      <alignment horizontal="center" vertical="center" wrapText="1"/>
    </xf>
    <xf numFmtId="169" fontId="10" fillId="0" borderId="37" xfId="0" applyNumberFormat="1" applyFont="1" applyBorder="1" applyAlignment="1">
      <alignment horizontal="center" vertical="center"/>
    </xf>
    <xf numFmtId="0" fontId="6" fillId="0" borderId="0" xfId="0" applyFont="1" applyAlignment="1">
      <alignment vertical="center" wrapText="1"/>
    </xf>
    <xf numFmtId="0" fontId="6" fillId="0" borderId="0" xfId="0" applyFont="1" applyAlignment="1">
      <alignment vertical="center"/>
    </xf>
    <xf numFmtId="0" fontId="4" fillId="0" borderId="0" xfId="0" applyFont="1" applyAlignment="1">
      <alignment horizontal="center" wrapText="1"/>
    </xf>
    <xf numFmtId="0" fontId="0" fillId="0" borderId="0" xfId="0" applyAlignment="1">
      <alignment vertical="center"/>
    </xf>
    <xf numFmtId="0" fontId="0" fillId="0" borderId="0" xfId="0" applyAlignment="1">
      <alignment wrapText="1"/>
    </xf>
    <xf numFmtId="3" fontId="0" fillId="0" borderId="0" xfId="0" applyNumberFormat="1" applyAlignment="1">
      <alignment horizontal="center" wrapText="1"/>
    </xf>
    <xf numFmtId="3" fontId="4" fillId="0" borderId="0" xfId="0" applyNumberFormat="1" applyFont="1" applyAlignment="1">
      <alignment horizontal="center" wrapText="1"/>
    </xf>
    <xf numFmtId="0" fontId="19" fillId="0" borderId="0" xfId="0" applyFont="1" applyAlignment="1" applyProtection="1">
      <alignment horizontal="left" vertical="top" wrapText="1"/>
      <protection locked="0"/>
    </xf>
    <xf numFmtId="9" fontId="6" fillId="0" borderId="0" xfId="6" applyFont="1" applyProtection="1"/>
    <xf numFmtId="9" fontId="6" fillId="0" borderId="0" xfId="6" applyFont="1" applyProtection="1">
      <protection locked="0"/>
    </xf>
    <xf numFmtId="0" fontId="19" fillId="0" borderId="52" xfId="0" applyFont="1" applyBorder="1" applyAlignment="1" applyProtection="1">
      <alignment horizontal="left" vertical="top" wrapText="1"/>
      <protection locked="0"/>
    </xf>
    <xf numFmtId="0" fontId="7" fillId="0" borderId="0" xfId="0" applyFont="1" applyAlignment="1">
      <alignment vertical="center"/>
    </xf>
    <xf numFmtId="0" fontId="6" fillId="10" borderId="5" xfId="0" applyFont="1" applyFill="1" applyBorder="1" applyAlignment="1">
      <alignment horizontal="center" vertical="center" wrapText="1"/>
    </xf>
    <xf numFmtId="0" fontId="6" fillId="10" borderId="6" xfId="0" applyFont="1" applyFill="1" applyBorder="1" applyAlignment="1">
      <alignment horizontal="center" vertical="center" wrapText="1"/>
    </xf>
    <xf numFmtId="0" fontId="6" fillId="10" borderId="7" xfId="0" applyFont="1" applyFill="1" applyBorder="1" applyAlignment="1">
      <alignment horizontal="center" vertical="center" wrapText="1"/>
    </xf>
    <xf numFmtId="0" fontId="6" fillId="10" borderId="8" xfId="0" applyFont="1" applyFill="1" applyBorder="1" applyAlignment="1">
      <alignment horizontal="center" vertical="center" wrapText="1"/>
    </xf>
    <xf numFmtId="0" fontId="6" fillId="0" borderId="5" xfId="0" applyFont="1" applyBorder="1" applyAlignment="1" applyProtection="1">
      <alignment horizontal="left" vertical="center" wrapText="1"/>
      <protection locked="0"/>
    </xf>
    <xf numFmtId="0" fontId="6" fillId="0" borderId="7" xfId="0" applyFont="1" applyBorder="1" applyAlignment="1" applyProtection="1">
      <alignment horizontal="left" vertical="center" wrapText="1"/>
      <protection locked="0"/>
    </xf>
    <xf numFmtId="0" fontId="6" fillId="0" borderId="7" xfId="0" applyFont="1" applyBorder="1" applyAlignment="1" applyProtection="1">
      <alignment horizontal="center" vertical="center" wrapText="1"/>
      <protection locked="0"/>
    </xf>
    <xf numFmtId="166" fontId="6" fillId="0" borderId="8" xfId="5" applyNumberFormat="1" applyFont="1" applyFill="1" applyBorder="1" applyAlignment="1" applyProtection="1">
      <alignment horizontal="center" vertical="center" wrapText="1"/>
      <protection locked="0"/>
    </xf>
    <xf numFmtId="0" fontId="6" fillId="0" borderId="26" xfId="0" applyFont="1" applyBorder="1" applyAlignment="1" applyProtection="1">
      <alignment horizontal="left" vertical="center" wrapText="1"/>
      <protection locked="0"/>
    </xf>
    <xf numFmtId="0" fontId="6" fillId="0" borderId="27" xfId="0" applyFont="1" applyBorder="1" applyAlignment="1" applyProtection="1">
      <alignment horizontal="left" vertical="center" wrapText="1"/>
      <protection locked="0"/>
    </xf>
    <xf numFmtId="166" fontId="6" fillId="0" borderId="28" xfId="5" applyNumberFormat="1" applyFont="1" applyFill="1" applyBorder="1" applyAlignment="1" applyProtection="1">
      <alignment horizontal="center" vertical="center" wrapText="1"/>
      <protection locked="0"/>
    </xf>
    <xf numFmtId="0" fontId="4" fillId="10" borderId="36" xfId="0" applyFont="1" applyFill="1" applyBorder="1" applyAlignment="1">
      <alignment vertical="center" wrapText="1"/>
    </xf>
    <xf numFmtId="0" fontId="0" fillId="10" borderId="35" xfId="0" applyFill="1" applyBorder="1" applyAlignment="1">
      <alignment horizontal="left" vertical="center" wrapText="1"/>
    </xf>
    <xf numFmtId="0" fontId="0" fillId="10" borderId="35" xfId="0" applyFill="1" applyBorder="1" applyAlignment="1">
      <alignment horizontal="center" vertical="center"/>
    </xf>
    <xf numFmtId="166" fontId="4" fillId="10" borderId="80" xfId="5" applyNumberFormat="1" applyFont="1" applyFill="1" applyBorder="1" applyAlignment="1" applyProtection="1">
      <alignment horizontal="center" vertical="center" wrapText="1"/>
    </xf>
    <xf numFmtId="0" fontId="10" fillId="0" borderId="0" xfId="0" applyFont="1" applyAlignment="1">
      <alignment horizontal="left" wrapText="1"/>
    </xf>
    <xf numFmtId="0" fontId="10" fillId="0" borderId="0" xfId="0" applyFont="1" applyAlignment="1">
      <alignment horizontal="left" vertical="top" wrapText="1"/>
    </xf>
    <xf numFmtId="169" fontId="6" fillId="0" borderId="7" xfId="0" applyNumberFormat="1" applyFont="1" applyBorder="1" applyAlignment="1" applyProtection="1">
      <alignment horizontal="center" vertical="center" wrapText="1"/>
      <protection locked="0"/>
    </xf>
    <xf numFmtId="3" fontId="6" fillId="0" borderId="7" xfId="0" applyNumberFormat="1" applyFont="1" applyBorder="1" applyAlignment="1" applyProtection="1">
      <alignment horizontal="center" vertical="center" wrapText="1"/>
      <protection locked="0"/>
    </xf>
    <xf numFmtId="0" fontId="6" fillId="0" borderId="6" xfId="0" applyFont="1" applyBorder="1" applyAlignment="1" applyProtection="1">
      <alignment horizontal="center" vertical="center" wrapText="1"/>
      <protection locked="0"/>
    </xf>
    <xf numFmtId="9" fontId="6" fillId="0" borderId="7" xfId="0" applyNumberFormat="1" applyFont="1" applyBorder="1" applyAlignment="1" applyProtection="1">
      <alignment horizontal="center" vertical="center" wrapText="1"/>
      <protection locked="0"/>
    </xf>
    <xf numFmtId="166" fontId="6" fillId="10" borderId="8" xfId="5" applyNumberFormat="1" applyFont="1" applyFill="1" applyBorder="1" applyAlignment="1" applyProtection="1">
      <alignment horizontal="center" vertical="center" wrapText="1"/>
    </xf>
    <xf numFmtId="0" fontId="6" fillId="0" borderId="29" xfId="0" applyFont="1" applyBorder="1" applyAlignment="1" applyProtection="1">
      <alignment horizontal="center" vertical="center" wrapText="1"/>
      <protection locked="0"/>
    </xf>
    <xf numFmtId="3" fontId="0" fillId="0" borderId="7" xfId="0" applyNumberFormat="1" applyBorder="1" applyAlignment="1" applyProtection="1">
      <alignment horizontal="center" vertical="center" wrapText="1"/>
      <protection locked="0"/>
    </xf>
    <xf numFmtId="9" fontId="6" fillId="0" borderId="27" xfId="0" applyNumberFormat="1" applyFont="1" applyBorder="1" applyAlignment="1" applyProtection="1">
      <alignment horizontal="center" vertical="center" wrapText="1"/>
      <protection locked="0"/>
    </xf>
    <xf numFmtId="0" fontId="4" fillId="10" borderId="50" xfId="0" applyFont="1" applyFill="1" applyBorder="1" applyAlignment="1">
      <alignment vertical="center" wrapText="1"/>
    </xf>
    <xf numFmtId="0" fontId="0" fillId="10" borderId="38" xfId="0" applyFill="1" applyBorder="1" applyAlignment="1">
      <alignment wrapText="1"/>
    </xf>
    <xf numFmtId="0" fontId="0" fillId="10" borderId="38" xfId="0" applyFill="1" applyBorder="1" applyAlignment="1">
      <alignment horizontal="center"/>
    </xf>
    <xf numFmtId="166" fontId="4" fillId="10" borderId="28" xfId="5" applyNumberFormat="1" applyFont="1" applyFill="1" applyBorder="1" applyAlignment="1" applyProtection="1">
      <alignment horizontal="center" vertical="center" wrapText="1"/>
    </xf>
    <xf numFmtId="0" fontId="6" fillId="0" borderId="0" xfId="0" applyFont="1" applyAlignment="1">
      <alignment horizontal="left" vertical="center" wrapText="1"/>
    </xf>
    <xf numFmtId="0" fontId="4" fillId="10" borderId="7" xfId="0" applyFont="1" applyFill="1" applyBorder="1" applyAlignment="1">
      <alignment horizontal="left" vertical="center"/>
    </xf>
    <xf numFmtId="10" fontId="6" fillId="5" borderId="7" xfId="8" applyNumberFormat="1" applyFont="1" applyFill="1" applyBorder="1" applyAlignment="1" applyProtection="1">
      <alignment horizontal="left" vertical="center"/>
      <protection locked="0"/>
    </xf>
    <xf numFmtId="170" fontId="6" fillId="0" borderId="7" xfId="0" applyNumberFormat="1" applyFont="1" applyBorder="1" applyAlignment="1">
      <alignment horizontal="left" vertical="center"/>
    </xf>
    <xf numFmtId="169" fontId="6" fillId="0" borderId="7" xfId="0" applyNumberFormat="1" applyFont="1" applyBorder="1" applyAlignment="1">
      <alignment horizontal="left" vertical="center"/>
    </xf>
    <xf numFmtId="166" fontId="6" fillId="0" borderId="7" xfId="0" applyNumberFormat="1" applyFont="1" applyBorder="1" applyAlignment="1">
      <alignment horizontal="left" vertical="center"/>
    </xf>
    <xf numFmtId="0" fontId="12" fillId="7" borderId="0" xfId="0" applyFont="1" applyFill="1" applyProtection="1">
      <protection locked="0"/>
    </xf>
    <xf numFmtId="0" fontId="21" fillId="0" borderId="0" xfId="0" applyFont="1"/>
    <xf numFmtId="4" fontId="6" fillId="0" borderId="0" xfId="0" applyNumberFormat="1" applyFont="1"/>
    <xf numFmtId="0" fontId="10" fillId="0" borderId="12" xfId="0" applyFont="1" applyBorder="1"/>
    <xf numFmtId="4" fontId="10" fillId="0" borderId="34" xfId="0" applyNumberFormat="1" applyFont="1" applyBorder="1" applyAlignment="1">
      <alignment horizontal="center" vertical="center"/>
    </xf>
    <xf numFmtId="3" fontId="10" fillId="0" borderId="14" xfId="0" applyNumberFormat="1" applyFont="1" applyBorder="1" applyAlignment="1">
      <alignment horizontal="center" vertical="center"/>
    </xf>
    <xf numFmtId="4" fontId="10" fillId="0" borderId="14" xfId="0" applyNumberFormat="1" applyFont="1" applyBorder="1" applyAlignment="1">
      <alignment horizontal="center" vertical="center"/>
    </xf>
    <xf numFmtId="4" fontId="10" fillId="0" borderId="37" xfId="0" applyNumberFormat="1" applyFont="1" applyBorder="1" applyAlignment="1">
      <alignment horizontal="center" vertical="center"/>
    </xf>
    <xf numFmtId="4" fontId="10" fillId="9" borderId="37" xfId="0" applyNumberFormat="1" applyFont="1" applyFill="1" applyBorder="1" applyAlignment="1">
      <alignment horizontal="center" vertical="center" wrapText="1"/>
    </xf>
    <xf numFmtId="0" fontId="6" fillId="6" borderId="61" xfId="0" applyFont="1" applyFill="1" applyBorder="1" applyAlignment="1">
      <alignment horizontal="left" indent="1"/>
    </xf>
    <xf numFmtId="4" fontId="6" fillId="6" borderId="59" xfId="0" applyNumberFormat="1" applyFont="1" applyFill="1" applyBorder="1" applyAlignment="1">
      <alignment horizontal="right"/>
    </xf>
    <xf numFmtId="4" fontId="6" fillId="0" borderId="24" xfId="0" applyNumberFormat="1" applyFont="1" applyBorder="1" applyAlignment="1">
      <alignment horizontal="right"/>
    </xf>
    <xf numFmtId="4" fontId="6" fillId="6" borderId="24" xfId="0" applyNumberFormat="1" applyFont="1" applyFill="1" applyBorder="1" applyAlignment="1">
      <alignment horizontal="right"/>
    </xf>
    <xf numFmtId="4" fontId="6" fillId="9" borderId="24" xfId="0" applyNumberFormat="1" applyFont="1" applyFill="1" applyBorder="1" applyAlignment="1">
      <alignment horizontal="right"/>
    </xf>
    <xf numFmtId="4" fontId="6" fillId="6" borderId="62" xfId="0" applyNumberFormat="1" applyFont="1" applyFill="1" applyBorder="1"/>
    <xf numFmtId="3" fontId="6" fillId="0" borderId="48" xfId="0" applyNumberFormat="1" applyFont="1" applyBorder="1"/>
    <xf numFmtId="4" fontId="6" fillId="6" borderId="48" xfId="0" applyNumberFormat="1" applyFont="1" applyFill="1" applyBorder="1"/>
    <xf numFmtId="0" fontId="20" fillId="0" borderId="0" xfId="0" applyFont="1" applyAlignment="1">
      <alignment horizontal="left"/>
    </xf>
    <xf numFmtId="0" fontId="6" fillId="0" borderId="7" xfId="0" applyFont="1" applyBorder="1" applyAlignment="1" applyProtection="1">
      <alignment horizontal="left" vertical="center" wrapText="1"/>
      <protection locked="0"/>
    </xf>
    <xf numFmtId="0" fontId="0" fillId="0" borderId="7" xfId="0" applyBorder="1" applyAlignment="1" applyProtection="1">
      <alignment horizontal="left" vertical="center" wrapText="1"/>
      <protection locked="0"/>
    </xf>
    <xf numFmtId="0" fontId="0" fillId="0" borderId="27" xfId="0" applyBorder="1" applyAlignment="1" applyProtection="1">
      <alignment horizontal="left" vertical="center" wrapText="1"/>
      <protection locked="0"/>
    </xf>
    <xf numFmtId="0" fontId="0" fillId="10" borderId="38" xfId="0" applyFill="1" applyBorder="1" applyAlignment="1">
      <alignment horizontal="center"/>
    </xf>
    <xf numFmtId="0" fontId="6" fillId="0" borderId="25" xfId="0" applyFont="1" applyBorder="1" applyAlignment="1">
      <alignment horizontal="left" vertical="center" wrapText="1"/>
    </xf>
    <xf numFmtId="0" fontId="6" fillId="0" borderId="46" xfId="0" applyFont="1" applyBorder="1" applyAlignment="1">
      <alignment horizontal="left" vertical="center" wrapText="1"/>
    </xf>
    <xf numFmtId="0" fontId="6" fillId="0" borderId="6" xfId="0" applyFont="1" applyBorder="1" applyAlignment="1">
      <alignment horizontal="left" vertical="center" wrapText="1"/>
    </xf>
    <xf numFmtId="0" fontId="7" fillId="2" borderId="12" xfId="0" applyFont="1" applyFill="1" applyBorder="1" applyAlignment="1">
      <alignment horizontal="center" vertical="center"/>
    </xf>
    <xf numFmtId="0" fontId="7" fillId="2" borderId="13" xfId="0" applyFont="1" applyFill="1" applyBorder="1" applyAlignment="1">
      <alignment horizontal="center" vertical="center"/>
    </xf>
    <xf numFmtId="0" fontId="7" fillId="2" borderId="14" xfId="0" applyFont="1" applyFill="1" applyBorder="1" applyAlignment="1">
      <alignment horizontal="center" vertical="center"/>
    </xf>
    <xf numFmtId="0" fontId="17" fillId="0" borderId="25" xfId="0" applyFont="1" applyBorder="1" applyAlignment="1">
      <alignment horizontal="left" vertical="center" wrapText="1"/>
    </xf>
    <xf numFmtId="0" fontId="0" fillId="0" borderId="46" xfId="0" applyBorder="1" applyAlignment="1">
      <alignment horizontal="left" vertical="center" wrapText="1"/>
    </xf>
    <xf numFmtId="0" fontId="0" fillId="0" borderId="6" xfId="0" applyBorder="1" applyAlignment="1">
      <alignment horizontal="left" vertical="center" wrapText="1"/>
    </xf>
    <xf numFmtId="0" fontId="6" fillId="0" borderId="25" xfId="0" applyFont="1" applyBorder="1" applyAlignment="1" applyProtection="1">
      <alignment horizontal="center" vertical="center" wrapText="1"/>
      <protection locked="0"/>
    </xf>
    <xf numFmtId="0" fontId="6" fillId="0" borderId="6" xfId="0" applyFont="1" applyBorder="1" applyAlignment="1" applyProtection="1">
      <alignment horizontal="center" vertical="center" wrapText="1"/>
      <protection locked="0"/>
    </xf>
    <xf numFmtId="0" fontId="7" fillId="2" borderId="1" xfId="0" applyFont="1" applyFill="1" applyBorder="1" applyAlignment="1">
      <alignment horizontal="center" vertical="center"/>
    </xf>
    <xf numFmtId="0" fontId="7" fillId="2" borderId="2" xfId="0" applyFont="1" applyFill="1" applyBorder="1" applyAlignment="1">
      <alignment horizontal="center" vertical="center"/>
    </xf>
    <xf numFmtId="0" fontId="7" fillId="2" borderId="53" xfId="0" applyFont="1" applyFill="1" applyBorder="1" applyAlignment="1">
      <alignment horizontal="center" vertical="center"/>
    </xf>
    <xf numFmtId="0" fontId="7" fillId="2" borderId="3" xfId="0" applyFont="1" applyFill="1" applyBorder="1" applyAlignment="1">
      <alignment horizontal="center" vertical="center"/>
    </xf>
    <xf numFmtId="0" fontId="7" fillId="2" borderId="4" xfId="0" applyFont="1" applyFill="1" applyBorder="1" applyAlignment="1">
      <alignment horizontal="center" vertical="center"/>
    </xf>
    <xf numFmtId="0" fontId="7" fillId="2" borderId="15" xfId="0" applyFont="1" applyFill="1" applyBorder="1" applyAlignment="1">
      <alignment horizontal="center" vertical="center"/>
    </xf>
    <xf numFmtId="0" fontId="7" fillId="2" borderId="16" xfId="0" applyFont="1" applyFill="1" applyBorder="1" applyAlignment="1">
      <alignment horizontal="center" vertical="center"/>
    </xf>
    <xf numFmtId="0" fontId="7" fillId="2" borderId="17" xfId="0" applyFont="1" applyFill="1" applyBorder="1" applyAlignment="1">
      <alignment horizontal="center" vertical="center"/>
    </xf>
    <xf numFmtId="0" fontId="6" fillId="10" borderId="54" xfId="0" applyFont="1" applyFill="1" applyBorder="1" applyAlignment="1">
      <alignment horizontal="center" vertical="center" wrapText="1"/>
    </xf>
    <xf numFmtId="0" fontId="6" fillId="10" borderId="6" xfId="0" applyFont="1" applyFill="1" applyBorder="1" applyAlignment="1">
      <alignment horizontal="center" vertical="center" wrapText="1"/>
    </xf>
    <xf numFmtId="0" fontId="19" fillId="0" borderId="52" xfId="0" applyFont="1" applyBorder="1" applyAlignment="1" applyProtection="1">
      <alignment horizontal="left" vertical="top" wrapText="1"/>
      <protection locked="0"/>
    </xf>
    <xf numFmtId="0" fontId="19" fillId="0" borderId="0" xfId="0" applyFont="1" applyAlignment="1" applyProtection="1">
      <alignment horizontal="left" vertical="top" wrapText="1"/>
      <protection locked="0"/>
    </xf>
    <xf numFmtId="0" fontId="19" fillId="0" borderId="30" xfId="0" applyFont="1" applyBorder="1" applyAlignment="1" applyProtection="1">
      <alignment horizontal="left" vertical="top" wrapText="1"/>
      <protection locked="0"/>
    </xf>
    <xf numFmtId="0" fontId="6" fillId="0" borderId="25" xfId="0" applyFont="1" applyBorder="1" applyAlignment="1" applyProtection="1">
      <alignment horizontal="left" vertical="center" wrapText="1"/>
      <protection locked="0"/>
    </xf>
    <xf numFmtId="0" fontId="6" fillId="0" borderId="6" xfId="0" applyFont="1" applyBorder="1" applyAlignment="1" applyProtection="1">
      <alignment horizontal="left" vertical="center" wrapText="1"/>
      <protection locked="0"/>
    </xf>
    <xf numFmtId="0" fontId="6" fillId="0" borderId="27" xfId="0" applyFont="1" applyBorder="1" applyAlignment="1" applyProtection="1">
      <alignment horizontal="left" vertical="center" wrapText="1"/>
      <protection locked="0"/>
    </xf>
    <xf numFmtId="0" fontId="0" fillId="10" borderId="35" xfId="0" applyFill="1" applyBorder="1" applyAlignment="1">
      <alignment horizontal="center" vertical="center"/>
    </xf>
    <xf numFmtId="0" fontId="19" fillId="0" borderId="47" xfId="0" applyFont="1" applyBorder="1" applyAlignment="1" applyProtection="1">
      <alignment horizontal="left" vertical="top" wrapText="1"/>
      <protection locked="0"/>
    </xf>
    <xf numFmtId="0" fontId="19" fillId="0" borderId="38" xfId="0" applyFont="1" applyBorder="1" applyAlignment="1" applyProtection="1">
      <alignment horizontal="left" vertical="top" wrapText="1"/>
      <protection locked="0"/>
    </xf>
    <xf numFmtId="0" fontId="19" fillId="0" borderId="29" xfId="0" applyFont="1" applyBorder="1" applyAlignment="1" applyProtection="1">
      <alignment horizontal="left" vertical="top" wrapText="1"/>
      <protection locked="0"/>
    </xf>
    <xf numFmtId="0" fontId="19" fillId="0" borderId="44" xfId="0" applyFont="1" applyBorder="1" applyAlignment="1" applyProtection="1">
      <alignment horizontal="left" vertical="top" wrapText="1"/>
      <protection locked="0"/>
    </xf>
    <xf numFmtId="0" fontId="19" fillId="0" borderId="55" xfId="0" applyFont="1" applyBorder="1" applyAlignment="1" applyProtection="1">
      <alignment horizontal="left" vertical="top" wrapText="1"/>
      <protection locked="0"/>
    </xf>
    <xf numFmtId="0" fontId="19" fillId="0" borderId="22" xfId="0" applyFont="1" applyBorder="1" applyAlignment="1" applyProtection="1">
      <alignment horizontal="left" vertical="top" wrapText="1"/>
      <protection locked="0"/>
    </xf>
    <xf numFmtId="0" fontId="19" fillId="0" borderId="72" xfId="0" applyFont="1" applyBorder="1" applyAlignment="1" applyProtection="1">
      <alignment horizontal="left" vertical="top" wrapText="1"/>
      <protection locked="0"/>
    </xf>
    <xf numFmtId="0" fontId="19" fillId="0" borderId="20" xfId="0" applyFont="1" applyBorder="1" applyAlignment="1" applyProtection="1">
      <alignment horizontal="left" vertical="top" wrapText="1"/>
      <protection locked="0"/>
    </xf>
    <xf numFmtId="0" fontId="6" fillId="10" borderId="46" xfId="0" applyFont="1" applyFill="1" applyBorder="1" applyAlignment="1">
      <alignment horizontal="center" vertical="center" wrapText="1"/>
    </xf>
    <xf numFmtId="0" fontId="17" fillId="0" borderId="25" xfId="0" applyFont="1" applyBorder="1" applyAlignment="1">
      <alignment horizontal="left" vertical="top" wrapText="1"/>
    </xf>
    <xf numFmtId="0" fontId="0" fillId="0" borderId="46" xfId="0" applyBorder="1" applyAlignment="1">
      <alignment horizontal="left" vertical="top" wrapText="1"/>
    </xf>
    <xf numFmtId="0" fontId="0" fillId="0" borderId="6" xfId="0" applyBorder="1" applyAlignment="1">
      <alignment horizontal="left" vertical="top" wrapText="1"/>
    </xf>
    <xf numFmtId="0" fontId="7" fillId="2" borderId="15" xfId="0" applyFont="1" applyFill="1" applyBorder="1" applyAlignment="1">
      <alignment horizontal="center" vertical="center" wrapText="1"/>
    </xf>
    <xf numFmtId="0" fontId="7" fillId="2" borderId="16" xfId="0" applyFont="1" applyFill="1" applyBorder="1" applyAlignment="1">
      <alignment horizontal="center" vertical="center" wrapText="1"/>
    </xf>
    <xf numFmtId="0" fontId="7" fillId="2" borderId="17" xfId="0" applyFont="1" applyFill="1" applyBorder="1" applyAlignment="1">
      <alignment horizontal="center" vertical="center" wrapText="1"/>
    </xf>
    <xf numFmtId="0" fontId="18" fillId="0" borderId="50" xfId="0" applyFont="1" applyBorder="1" applyAlignment="1" applyProtection="1">
      <alignment horizontal="left" vertical="top" wrapText="1"/>
      <protection locked="0"/>
    </xf>
    <xf numFmtId="0" fontId="18" fillId="0" borderId="38" xfId="0" applyFont="1" applyBorder="1" applyAlignment="1" applyProtection="1">
      <alignment horizontal="left" vertical="top" wrapText="1"/>
      <protection locked="0"/>
    </xf>
    <xf numFmtId="0" fontId="18" fillId="0" borderId="51" xfId="0" applyFont="1" applyBorder="1" applyAlignment="1" applyProtection="1">
      <alignment horizontal="left" vertical="top" wrapText="1"/>
      <protection locked="0"/>
    </xf>
    <xf numFmtId="0" fontId="18" fillId="0" borderId="52" xfId="0" applyFont="1" applyBorder="1" applyAlignment="1" applyProtection="1">
      <alignment horizontal="left" vertical="top" wrapText="1"/>
      <protection locked="0"/>
    </xf>
    <xf numFmtId="0" fontId="18" fillId="0" borderId="0" xfId="0" applyFont="1" applyAlignment="1" applyProtection="1">
      <alignment horizontal="left" vertical="top" wrapText="1"/>
      <protection locked="0"/>
    </xf>
    <xf numFmtId="0" fontId="18" fillId="0" borderId="30" xfId="0" applyFont="1" applyBorder="1" applyAlignment="1" applyProtection="1">
      <alignment horizontal="left" vertical="top" wrapText="1"/>
      <protection locked="0"/>
    </xf>
    <xf numFmtId="0" fontId="18" fillId="0" borderId="39" xfId="0" applyFont="1" applyBorder="1" applyAlignment="1" applyProtection="1">
      <alignment horizontal="left" vertical="top" wrapText="1"/>
      <protection locked="0"/>
    </xf>
    <xf numFmtId="0" fontId="18" fillId="0" borderId="40" xfId="0" applyFont="1" applyBorder="1" applyAlignment="1" applyProtection="1">
      <alignment horizontal="left" vertical="top" wrapText="1"/>
      <protection locked="0"/>
    </xf>
    <xf numFmtId="0" fontId="18" fillId="0" borderId="41" xfId="0" applyFont="1" applyBorder="1" applyAlignment="1" applyProtection="1">
      <alignment horizontal="left" vertical="top" wrapText="1"/>
      <protection locked="0"/>
    </xf>
    <xf numFmtId="0" fontId="7" fillId="2" borderId="12" xfId="0" applyFont="1" applyFill="1" applyBorder="1" applyAlignment="1">
      <alignment horizontal="center" vertical="center" wrapText="1"/>
    </xf>
    <xf numFmtId="0" fontId="7" fillId="2" borderId="13" xfId="0" applyFont="1" applyFill="1" applyBorder="1" applyAlignment="1">
      <alignment horizontal="center" vertical="center" wrapText="1"/>
    </xf>
    <xf numFmtId="0" fontId="7" fillId="2" borderId="14" xfId="0" applyFont="1" applyFill="1" applyBorder="1" applyAlignment="1">
      <alignment horizontal="center" vertical="center" wrapText="1"/>
    </xf>
    <xf numFmtId="0" fontId="7" fillId="2" borderId="36" xfId="0" applyFont="1" applyFill="1" applyBorder="1" applyAlignment="1">
      <alignment horizontal="center" vertical="center" wrapText="1"/>
    </xf>
    <xf numFmtId="0" fontId="7" fillId="2" borderId="35" xfId="0" applyFont="1" applyFill="1" applyBorder="1" applyAlignment="1">
      <alignment horizontal="center" vertical="center" wrapText="1"/>
    </xf>
    <xf numFmtId="0" fontId="0" fillId="0" borderId="69" xfId="0" applyBorder="1" applyAlignment="1" applyProtection="1">
      <alignment horizontal="left"/>
      <protection locked="0"/>
    </xf>
    <xf numFmtId="0" fontId="0" fillId="0" borderId="46" xfId="0" applyBorder="1" applyAlignment="1" applyProtection="1">
      <alignment horizontal="left"/>
      <protection locked="0"/>
    </xf>
    <xf numFmtId="0" fontId="0" fillId="0" borderId="70" xfId="0" applyBorder="1" applyAlignment="1" applyProtection="1">
      <alignment horizontal="left"/>
      <protection locked="0"/>
    </xf>
    <xf numFmtId="0" fontId="0" fillId="0" borderId="71" xfId="0" applyBorder="1" applyAlignment="1" applyProtection="1">
      <alignment horizontal="left"/>
      <protection locked="0"/>
    </xf>
    <xf numFmtId="0" fontId="4" fillId="10" borderId="52" xfId="0" applyFont="1" applyFill="1" applyBorder="1" applyAlignment="1">
      <alignment horizontal="left" vertical="center"/>
    </xf>
    <xf numFmtId="0" fontId="4" fillId="10" borderId="0" xfId="0" applyFont="1" applyFill="1" applyAlignment="1">
      <alignment horizontal="left" vertical="center"/>
    </xf>
    <xf numFmtId="0" fontId="0" fillId="0" borderId="66" xfId="0" applyBorder="1" applyProtection="1">
      <protection locked="0"/>
    </xf>
    <xf numFmtId="0" fontId="0" fillId="0" borderId="6" xfId="0" applyBorder="1" applyProtection="1">
      <protection locked="0"/>
    </xf>
    <xf numFmtId="0" fontId="0" fillId="0" borderId="7" xfId="0" applyBorder="1" applyProtection="1">
      <protection locked="0"/>
    </xf>
    <xf numFmtId="0" fontId="0" fillId="0" borderId="25" xfId="0" applyBorder="1" applyProtection="1">
      <protection locked="0"/>
    </xf>
    <xf numFmtId="0" fontId="0" fillId="0" borderId="66" xfId="0" applyBorder="1" applyAlignment="1" applyProtection="1">
      <alignment horizontal="left"/>
      <protection locked="0"/>
    </xf>
    <xf numFmtId="0" fontId="0" fillId="0" borderId="6" xfId="0" applyBorder="1" applyAlignment="1" applyProtection="1">
      <alignment horizontal="left"/>
      <protection locked="0"/>
    </xf>
    <xf numFmtId="0" fontId="0" fillId="0" borderId="7" xfId="0" applyBorder="1" applyAlignment="1" applyProtection="1">
      <alignment horizontal="left"/>
      <protection locked="0"/>
    </xf>
    <xf numFmtId="0" fontId="0" fillId="0" borderId="25" xfId="0" applyBorder="1" applyAlignment="1" applyProtection="1">
      <alignment horizontal="left"/>
      <protection locked="0"/>
    </xf>
    <xf numFmtId="0" fontId="0" fillId="0" borderId="69" xfId="0" applyBorder="1" applyProtection="1">
      <protection locked="0"/>
    </xf>
    <xf numFmtId="0" fontId="0" fillId="0" borderId="46" xfId="0" applyBorder="1" applyProtection="1">
      <protection locked="0"/>
    </xf>
    <xf numFmtId="0" fontId="0" fillId="0" borderId="75" xfId="0" applyBorder="1" applyProtection="1">
      <protection locked="0"/>
    </xf>
    <xf numFmtId="0" fontId="0" fillId="0" borderId="72" xfId="0" applyBorder="1" applyProtection="1">
      <protection locked="0"/>
    </xf>
    <xf numFmtId="0" fontId="0" fillId="0" borderId="76" xfId="0" applyBorder="1" applyProtection="1">
      <protection locked="0"/>
    </xf>
    <xf numFmtId="0" fontId="0" fillId="0" borderId="0" xfId="0" applyProtection="1">
      <protection locked="0"/>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13" fillId="2" borderId="41" xfId="0" applyFont="1" applyFill="1" applyBorder="1" applyAlignment="1">
      <alignment horizontal="center" vertical="center"/>
    </xf>
    <xf numFmtId="0" fontId="7" fillId="2" borderId="36" xfId="0" applyFont="1" applyFill="1" applyBorder="1" applyAlignment="1">
      <alignment horizontal="center" vertical="center"/>
    </xf>
    <xf numFmtId="0" fontId="7" fillId="2" borderId="35" xfId="0" applyFont="1" applyFill="1" applyBorder="1" applyAlignment="1">
      <alignment horizontal="center" vertical="center"/>
    </xf>
    <xf numFmtId="0" fontId="10" fillId="10" borderId="25" xfId="0" applyFont="1" applyFill="1" applyBorder="1" applyAlignment="1">
      <alignment horizontal="left" vertical="center"/>
    </xf>
    <xf numFmtId="0" fontId="10" fillId="10" borderId="46" xfId="0" applyFont="1" applyFill="1" applyBorder="1" applyAlignment="1">
      <alignment horizontal="left" vertical="center"/>
    </xf>
    <xf numFmtId="0" fontId="6" fillId="0" borderId="25" xfId="0" applyFont="1" applyBorder="1" applyAlignment="1" applyProtection="1">
      <alignment horizontal="left" vertical="center"/>
      <protection locked="0"/>
    </xf>
    <xf numFmtId="0" fontId="6" fillId="0" borderId="46" xfId="0" applyFont="1" applyBorder="1" applyAlignment="1" applyProtection="1">
      <alignment horizontal="left" vertical="center"/>
      <protection locked="0"/>
    </xf>
    <xf numFmtId="0" fontId="6" fillId="0" borderId="48" xfId="0" applyFont="1" applyBorder="1" applyAlignment="1" applyProtection="1">
      <alignment horizontal="left" vertical="center"/>
      <protection locked="0"/>
    </xf>
    <xf numFmtId="0" fontId="10" fillId="9" borderId="12" xfId="0" applyFont="1" applyFill="1" applyBorder="1" applyAlignment="1">
      <alignment horizontal="left" vertical="center"/>
    </xf>
    <xf numFmtId="0" fontId="10" fillId="9" borderId="13" xfId="0" applyFont="1" applyFill="1" applyBorder="1" applyAlignment="1">
      <alignment horizontal="left" vertical="center"/>
    </xf>
    <xf numFmtId="0" fontId="10" fillId="9" borderId="14" xfId="0" applyFont="1" applyFill="1" applyBorder="1" applyAlignment="1">
      <alignment horizontal="left" vertical="center"/>
    </xf>
    <xf numFmtId="0" fontId="10" fillId="10" borderId="36" xfId="0" applyFont="1" applyFill="1" applyBorder="1" applyAlignment="1">
      <alignment horizontal="right" vertical="center"/>
    </xf>
    <xf numFmtId="0" fontId="10" fillId="10" borderId="35" xfId="0" applyFont="1" applyFill="1" applyBorder="1" applyAlignment="1">
      <alignment horizontal="right" vertical="center"/>
    </xf>
    <xf numFmtId="0" fontId="7" fillId="2" borderId="37" xfId="0" applyFont="1" applyFill="1" applyBorder="1" applyAlignment="1">
      <alignment horizontal="center" vertical="center"/>
    </xf>
    <xf numFmtId="0" fontId="10" fillId="10" borderId="1" xfId="0" applyFont="1" applyFill="1" applyBorder="1" applyAlignment="1">
      <alignment horizontal="left" vertical="center"/>
    </xf>
    <xf numFmtId="0" fontId="10" fillId="10" borderId="2" xfId="0" applyFont="1" applyFill="1" applyBorder="1" applyAlignment="1">
      <alignment horizontal="left" vertical="center"/>
    </xf>
    <xf numFmtId="0" fontId="10" fillId="10" borderId="3" xfId="0" applyFont="1" applyFill="1" applyBorder="1" applyAlignment="1">
      <alignment horizontal="left" vertical="center"/>
    </xf>
    <xf numFmtId="0" fontId="10" fillId="10" borderId="42" xfId="0" applyFont="1" applyFill="1" applyBorder="1" applyAlignment="1">
      <alignment horizontal="left" vertical="center"/>
    </xf>
    <xf numFmtId="169" fontId="6" fillId="0" borderId="25" xfId="0" applyNumberFormat="1" applyFont="1" applyBorder="1" applyAlignment="1" applyProtection="1">
      <alignment horizontal="center" vertical="center"/>
      <protection locked="0"/>
    </xf>
    <xf numFmtId="169" fontId="6" fillId="0" borderId="6" xfId="0" applyNumberFormat="1" applyFont="1" applyBorder="1" applyAlignment="1" applyProtection="1">
      <alignment horizontal="center" vertical="center"/>
      <protection locked="0"/>
    </xf>
    <xf numFmtId="0" fontId="6" fillId="10" borderId="43" xfId="0" applyFont="1" applyFill="1" applyBorder="1" applyAlignment="1">
      <alignment horizontal="left" vertical="top" wrapText="1"/>
    </xf>
    <xf numFmtId="0" fontId="6" fillId="10" borderId="35" xfId="0" applyFont="1" applyFill="1" applyBorder="1" applyAlignment="1">
      <alignment horizontal="left" vertical="top" wrapText="1"/>
    </xf>
    <xf numFmtId="0" fontId="6" fillId="10" borderId="37" xfId="0" applyFont="1" applyFill="1" applyBorder="1" applyAlignment="1">
      <alignment horizontal="left" vertical="top" wrapText="1"/>
    </xf>
    <xf numFmtId="0" fontId="6" fillId="10" borderId="44" xfId="0" applyFont="1" applyFill="1" applyBorder="1" applyAlignment="1">
      <alignment horizontal="left" vertical="top" wrapText="1"/>
    </xf>
    <xf numFmtId="0" fontId="6" fillId="10" borderId="0" xfId="0" applyFont="1" applyFill="1" applyAlignment="1">
      <alignment horizontal="left" vertical="top" wrapText="1"/>
    </xf>
    <xf numFmtId="0" fontId="6" fillId="10" borderId="30" xfId="0" applyFont="1" applyFill="1" applyBorder="1" applyAlignment="1">
      <alignment horizontal="left" vertical="top" wrapText="1"/>
    </xf>
    <xf numFmtId="0" fontId="6" fillId="10" borderId="45" xfId="0" applyFont="1" applyFill="1" applyBorder="1" applyAlignment="1">
      <alignment horizontal="left" vertical="top" wrapText="1"/>
    </xf>
    <xf numFmtId="0" fontId="6" fillId="10" borderId="40" xfId="0" applyFont="1" applyFill="1" applyBorder="1" applyAlignment="1">
      <alignment horizontal="left" vertical="top" wrapText="1"/>
    </xf>
    <xf numFmtId="0" fontId="6" fillId="10" borderId="41" xfId="0" applyFont="1" applyFill="1" applyBorder="1" applyAlignment="1">
      <alignment horizontal="left" vertical="top" wrapText="1"/>
    </xf>
    <xf numFmtId="0" fontId="10" fillId="10" borderId="5" xfId="0" applyFont="1" applyFill="1" applyBorder="1" applyAlignment="1">
      <alignment horizontal="left" vertical="center"/>
    </xf>
    <xf numFmtId="0" fontId="10" fillId="10" borderId="6" xfId="0" applyFont="1" applyFill="1" applyBorder="1" applyAlignment="1">
      <alignment horizontal="left" vertical="center"/>
    </xf>
    <xf numFmtId="0" fontId="10" fillId="10" borderId="7" xfId="0" applyFont="1" applyFill="1" applyBorder="1" applyAlignment="1">
      <alignment horizontal="left" vertical="center"/>
    </xf>
    <xf numFmtId="169" fontId="6" fillId="0" borderId="7" xfId="0" applyNumberFormat="1" applyFont="1" applyBorder="1" applyAlignment="1" applyProtection="1">
      <alignment horizontal="center" vertical="center"/>
      <protection locked="0"/>
    </xf>
    <xf numFmtId="0" fontId="10" fillId="10" borderId="9" xfId="0" applyFont="1" applyFill="1" applyBorder="1" applyAlignment="1">
      <alignment horizontal="left" vertical="center"/>
    </xf>
    <xf numFmtId="0" fontId="10" fillId="10" borderId="10" xfId="0" applyFont="1" applyFill="1" applyBorder="1" applyAlignment="1">
      <alignment horizontal="left" vertical="center"/>
    </xf>
    <xf numFmtId="0" fontId="10" fillId="10" borderId="11" xfId="0" applyFont="1" applyFill="1" applyBorder="1" applyAlignment="1">
      <alignment horizontal="left" vertical="center"/>
    </xf>
    <xf numFmtId="0" fontId="10" fillId="10" borderId="19" xfId="0" applyFont="1" applyFill="1" applyBorder="1" applyAlignment="1">
      <alignment horizontal="left" vertical="center"/>
    </xf>
    <xf numFmtId="168" fontId="6" fillId="0" borderId="11" xfId="0" applyNumberFormat="1" applyFont="1" applyBorder="1" applyAlignment="1" applyProtection="1">
      <alignment horizontal="center" vertical="center"/>
      <protection locked="0"/>
    </xf>
    <xf numFmtId="0" fontId="10" fillId="0" borderId="0" xfId="0" applyFont="1" applyAlignment="1" applyProtection="1">
      <alignment horizontal="left" vertical="top" wrapText="1"/>
      <protection locked="0"/>
    </xf>
    <xf numFmtId="0" fontId="6" fillId="0" borderId="0" xfId="0" applyFont="1" applyAlignment="1" applyProtection="1">
      <alignment horizontal="left" vertical="top"/>
      <protection locked="0"/>
    </xf>
    <xf numFmtId="0" fontId="0" fillId="0" borderId="48" xfId="0" applyBorder="1" applyProtection="1">
      <protection locked="0"/>
    </xf>
    <xf numFmtId="0" fontId="10" fillId="10" borderId="19" xfId="0" applyFont="1" applyFill="1" applyBorder="1" applyAlignment="1">
      <alignment horizontal="left" vertical="center" wrapText="1"/>
    </xf>
    <xf numFmtId="0" fontId="10" fillId="10" borderId="18" xfId="0" applyFont="1" applyFill="1" applyBorder="1" applyAlignment="1">
      <alignment horizontal="left" vertical="center" wrapText="1"/>
    </xf>
    <xf numFmtId="0" fontId="6" fillId="0" borderId="19" xfId="0" applyFont="1" applyBorder="1" applyAlignment="1" applyProtection="1">
      <alignment horizontal="left" vertical="center"/>
      <protection locked="0"/>
    </xf>
    <xf numFmtId="0" fontId="6" fillId="0" borderId="18" xfId="0" applyFont="1" applyBorder="1" applyAlignment="1" applyProtection="1">
      <alignment horizontal="left" vertical="center"/>
      <protection locked="0"/>
    </xf>
    <xf numFmtId="0" fontId="6" fillId="0" borderId="49" xfId="0" applyFont="1" applyBorder="1" applyAlignment="1" applyProtection="1">
      <alignment horizontal="left" vertical="center"/>
      <protection locked="0"/>
    </xf>
    <xf numFmtId="0" fontId="10" fillId="10" borderId="73" xfId="0" applyFont="1" applyFill="1" applyBorder="1" applyAlignment="1">
      <alignment horizontal="center" vertical="center"/>
    </xf>
    <xf numFmtId="0" fontId="10" fillId="10" borderId="74" xfId="0" applyFont="1" applyFill="1" applyBorder="1" applyAlignment="1">
      <alignment horizontal="center" vertical="center"/>
    </xf>
    <xf numFmtId="0" fontId="10" fillId="10" borderId="77" xfId="0" applyFont="1" applyFill="1" applyBorder="1" applyAlignment="1">
      <alignment horizontal="center" vertical="center"/>
    </xf>
    <xf numFmtId="0" fontId="10" fillId="10" borderId="35" xfId="0" applyFont="1" applyFill="1" applyBorder="1" applyAlignment="1">
      <alignment horizontal="center" vertical="center" wrapText="1"/>
    </xf>
    <xf numFmtId="0" fontId="10" fillId="10" borderId="37" xfId="0" applyFont="1" applyFill="1" applyBorder="1" applyAlignment="1">
      <alignment horizontal="center" vertical="center" wrapText="1"/>
    </xf>
    <xf numFmtId="0" fontId="10" fillId="10" borderId="36" xfId="0" applyFont="1" applyFill="1" applyBorder="1" applyAlignment="1">
      <alignment horizontal="center" vertical="center" wrapText="1"/>
    </xf>
    <xf numFmtId="0" fontId="6" fillId="10" borderId="52" xfId="0" applyFont="1" applyFill="1" applyBorder="1" applyAlignment="1">
      <alignment horizontal="center" vertical="center" wrapText="1"/>
    </xf>
    <xf numFmtId="0" fontId="6" fillId="10" borderId="0" xfId="0" applyFont="1" applyFill="1" applyAlignment="1">
      <alignment horizontal="center" vertical="center" wrapText="1"/>
    </xf>
    <xf numFmtId="0" fontId="0" fillId="0" borderId="63" xfId="0" applyBorder="1" applyAlignment="1" applyProtection="1">
      <alignment horizontal="left"/>
      <protection locked="0"/>
    </xf>
    <xf numFmtId="0" fontId="0" fillId="0" borderId="65" xfId="0" applyBorder="1" applyAlignment="1" applyProtection="1">
      <alignment horizontal="left"/>
      <protection locked="0"/>
    </xf>
    <xf numFmtId="0" fontId="0" fillId="0" borderId="64" xfId="0" applyBorder="1" applyAlignment="1" applyProtection="1">
      <alignment horizontal="left"/>
      <protection locked="0"/>
    </xf>
    <xf numFmtId="0" fontId="0" fillId="0" borderId="79" xfId="0" applyBorder="1" applyAlignment="1" applyProtection="1">
      <alignment horizontal="left"/>
      <protection locked="0"/>
    </xf>
    <xf numFmtId="0" fontId="4" fillId="0" borderId="0" xfId="0" applyFont="1" applyAlignment="1">
      <alignment horizontal="left" vertical="top" wrapText="1"/>
    </xf>
    <xf numFmtId="0" fontId="0" fillId="0" borderId="0" xfId="0" applyAlignment="1">
      <alignment horizontal="left" vertical="top" wrapText="1"/>
    </xf>
  </cellXfs>
  <cellStyles count="10">
    <cellStyle name="Comma 2" xfId="5" xr:uid="{00000000-0005-0000-0000-000000000000}"/>
    <cellStyle name="Currency 2" xfId="7" xr:uid="{00000000-0005-0000-0000-000001000000}"/>
    <cellStyle name="Komma 2" xfId="2" xr:uid="{00000000-0005-0000-0000-000003000000}"/>
    <cellStyle name="Normal" xfId="0" builtinId="0"/>
    <cellStyle name="Normal 2" xfId="1" xr:uid="{00000000-0005-0000-0000-000004000000}"/>
    <cellStyle name="Per cent" xfId="8" builtinId="5"/>
    <cellStyle name="Percent 2" xfId="6" xr:uid="{00000000-0005-0000-0000-000005000000}"/>
    <cellStyle name="Procent 2" xfId="3" xr:uid="{00000000-0005-0000-0000-000006000000}"/>
    <cellStyle name="Valuta 2" xfId="4" xr:uid="{00000000-0005-0000-0000-000008000000}"/>
    <cellStyle name="Valuta 2 2" xfId="9" xr:uid="{C181412D-C0F3-4E81-9EB1-994E734F8B60}"/>
  </cellStyles>
  <dxfs count="28">
    <dxf>
      <fill>
        <patternFill>
          <bgColor rgb="FFFFC000"/>
        </patternFill>
      </fill>
    </dxf>
    <dxf>
      <fill>
        <patternFill>
          <bgColor theme="0" tint="-0.14996795556505021"/>
        </patternFill>
      </fill>
    </dxf>
    <dxf>
      <font>
        <color theme="0" tint="-0.14996795556505021"/>
      </font>
      <fill>
        <patternFill>
          <bgColor theme="0" tint="-0.14996795556505021"/>
        </patternFill>
      </fill>
    </dxf>
    <dxf>
      <font>
        <color rgb="FFFF0000"/>
      </font>
      <fill>
        <patternFill>
          <bgColor rgb="FFFFFF00"/>
        </patternFill>
      </fill>
    </dxf>
    <dxf>
      <font>
        <color theme="0" tint="-0.14996795556505021"/>
      </font>
      <fill>
        <patternFill>
          <bgColor theme="0" tint="-0.14996795556505021"/>
        </patternFill>
      </fill>
    </dxf>
    <dxf>
      <fill>
        <patternFill>
          <bgColor rgb="FFFF0000"/>
        </patternFill>
      </fill>
    </dxf>
    <dxf>
      <fill>
        <patternFill>
          <bgColor rgb="FFFFC000"/>
        </patternFill>
      </fill>
    </dxf>
    <dxf>
      <fill>
        <patternFill>
          <bgColor rgb="FFFFFF00"/>
        </patternFill>
      </fill>
    </dxf>
    <dxf>
      <font>
        <b val="0"/>
        <strike val="0"/>
        <outline val="0"/>
        <shadow val="0"/>
        <u val="none"/>
        <vertAlign val="baseline"/>
        <sz val="12"/>
        <name val="Calibri"/>
        <family val="2"/>
        <scheme val="minor"/>
      </font>
      <numFmt numFmtId="30" formatCode="@"/>
    </dxf>
    <dxf>
      <font>
        <b val="0"/>
        <i val="0"/>
        <strike val="0"/>
        <condense val="0"/>
        <extend val="0"/>
        <outline val="0"/>
        <shadow val="0"/>
        <u val="none"/>
        <vertAlign val="baseline"/>
        <sz val="12"/>
        <color theme="1"/>
        <name val="Calibri"/>
        <family val="2"/>
        <scheme val="minor"/>
      </font>
      <numFmt numFmtId="172" formatCode="#,##0.00\ &quot;€&quot;"/>
      <alignment horizontal="general"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72" formatCode="#,##0.00\ &quot;€&quot;"/>
      <alignment horizontal="general"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horizontal="general" vertical="bottom" textRotation="0" wrapText="0" indent="0" justifyLastLine="0" shrinkToFit="0" readingOrder="0"/>
    </dxf>
    <dxf>
      <font>
        <strike val="0"/>
        <outline val="0"/>
        <shadow val="0"/>
        <u val="none"/>
        <vertAlign val="baseline"/>
        <sz val="12"/>
        <name val="Calibri"/>
        <family val="2"/>
        <scheme val="minor"/>
      </font>
      <numFmt numFmtId="30" formatCode="@"/>
    </dxf>
    <dxf>
      <font>
        <b val="0"/>
        <i val="0"/>
        <strike val="0"/>
        <condense val="0"/>
        <extend val="0"/>
        <outline val="0"/>
        <shadow val="0"/>
        <u val="none"/>
        <vertAlign val="baseline"/>
        <sz val="12"/>
        <color theme="1"/>
        <name val="Calibri"/>
        <family val="2"/>
        <scheme val="minor"/>
      </font>
      <alignment horizontal="general"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horizontal="general"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73" formatCode="d/mm/yyyy"/>
      <alignment horizontal="general" vertical="bottom" textRotation="0" wrapText="0" indent="0" justifyLastLine="0" shrinkToFit="0" readingOrder="0"/>
    </dxf>
    <dxf>
      <font>
        <b val="0"/>
        <strike val="0"/>
        <outline val="0"/>
        <shadow val="0"/>
        <u val="none"/>
        <vertAlign val="baseline"/>
        <sz val="12"/>
        <name val="Calibri"/>
        <family val="2"/>
        <scheme val="minor"/>
      </font>
    </dxf>
    <dxf>
      <font>
        <b/>
        <i val="0"/>
        <strike val="0"/>
        <condense val="0"/>
        <extend val="0"/>
        <outline val="0"/>
        <shadow val="0"/>
        <u val="none"/>
        <vertAlign val="baseline"/>
        <sz val="12"/>
        <color theme="3"/>
        <name val="Calibri"/>
        <family val="2"/>
        <scheme val="minor"/>
      </font>
    </dxf>
    <dxf>
      <font>
        <strike val="0"/>
        <outline val="0"/>
        <shadow val="0"/>
        <u val="none"/>
        <vertAlign val="baseline"/>
        <sz val="12"/>
        <name val="Calibri"/>
        <family val="2"/>
        <scheme val="minor"/>
      </font>
      <numFmt numFmtId="4" formatCode="#,##0.00"/>
    </dxf>
    <dxf>
      <font>
        <b val="0"/>
        <i val="0"/>
        <strike val="0"/>
        <condense val="0"/>
        <extend val="0"/>
        <outline val="0"/>
        <shadow val="0"/>
        <u val="none"/>
        <vertAlign val="baseline"/>
        <sz val="12"/>
        <color theme="1"/>
        <name val="Calibri"/>
        <family val="2"/>
        <scheme val="minor"/>
      </font>
      <numFmt numFmtId="172" formatCode="#,##0.00\ &quot;€&quot;"/>
      <alignment horizontal="general"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72" formatCode="#,##0.00\ &quot;€&quot;"/>
      <alignment horizontal="general"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horizontal="general" vertical="bottom" textRotation="0" wrapText="0" indent="0" justifyLastLine="0" shrinkToFit="0" readingOrder="0"/>
    </dxf>
    <dxf>
      <font>
        <strike val="0"/>
        <outline val="0"/>
        <shadow val="0"/>
        <u val="none"/>
        <vertAlign val="baseline"/>
        <sz val="12"/>
        <name val="Calibri"/>
        <family val="2"/>
        <scheme val="minor"/>
      </font>
    </dxf>
    <dxf>
      <font>
        <b val="0"/>
        <i val="0"/>
        <strike val="0"/>
        <condense val="0"/>
        <extend val="0"/>
        <outline val="0"/>
        <shadow val="0"/>
        <u val="none"/>
        <vertAlign val="baseline"/>
        <sz val="12"/>
        <color theme="1"/>
        <name val="Calibri"/>
        <family val="2"/>
        <scheme val="minor"/>
      </font>
      <alignment horizontal="general"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horizontal="general"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73" formatCode="d/mm/yyyy"/>
      <alignment horizontal="general" vertical="bottom" textRotation="0" wrapText="0" indent="0" justifyLastLine="0" shrinkToFit="0" readingOrder="0"/>
    </dxf>
    <dxf>
      <font>
        <strike val="0"/>
        <outline val="0"/>
        <shadow val="0"/>
        <u val="none"/>
        <vertAlign val="baseline"/>
        <sz val="12"/>
        <name val="Calibri"/>
        <family val="2"/>
        <scheme val="minor"/>
      </font>
    </dxf>
    <dxf>
      <font>
        <b/>
        <i val="0"/>
        <strike val="0"/>
        <condense val="0"/>
        <extend val="0"/>
        <outline val="0"/>
        <shadow val="0"/>
        <u val="none"/>
        <vertAlign val="baseline"/>
        <sz val="12"/>
        <color theme="3"/>
        <name val="Calibri"/>
        <family val="2"/>
        <scheme val="minor"/>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A5B40D74-809D-47A8-ADE8-855B9080ADBC}" name="Tabel4" displayName="Tabel4" ref="A1:H101" totalsRowShown="0" headerRowDxfId="27" dataDxfId="26">
  <autoFilter ref="A1:H101" xr:uid="{A5B40D74-809D-47A8-ADE8-855B9080ADBC}"/>
  <tableColumns count="8">
    <tableColumn id="1" xr3:uid="{269F0130-AC56-4D76-9325-F475CEC62406}" name="Date" dataDxfId="25"/>
    <tableColumn id="2" xr3:uid="{4818ABA8-B3D5-42A6-9CCF-5473AB2E709C}" name="Invoice number" dataDxfId="24"/>
    <tableColumn id="3" xr3:uid="{CA9E3DE3-D8B7-46BB-B902-6EA2960C3347}" name="Supplier / Provider" dataDxfId="23"/>
    <tableColumn id="10" xr3:uid="{7C70599D-70BD-460A-951C-728399D5286D}" name="Company number" dataDxfId="22"/>
    <tableColumn id="4" xr3:uid="{AB90823D-2404-4702-8B68-A3AA1FFC81C0}" name="Description" dataDxfId="21"/>
    <tableColumn id="5" xr3:uid="{63F6AA83-AEA2-4FAE-912C-EB5C3F5FFA83}" name="Costs excluding VAT" dataDxfId="20"/>
    <tableColumn id="9" xr3:uid="{FC9C881C-4E80-412D-B2D3-7CC9E8761A0A}" name="Costs including VAT" dataDxfId="19"/>
    <tableColumn id="11" xr3:uid="{02A7B8E9-0601-439F-93FC-8F6F6C913478}" name="(Structured) communication" dataDxfId="18"/>
  </tableColumns>
  <tableStyleInfo name="TableStyleLight20"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175466B-E98A-4C35-8369-ACC402EBCF2D}" name="Tabel46" displayName="Tabel46" ref="A1:H101" totalsRowShown="0" headerRowDxfId="17" dataDxfId="16">
  <autoFilter ref="A1:H101" xr:uid="{0175466B-E98A-4C35-8369-ACC402EBCF2D}"/>
  <tableColumns count="8">
    <tableColumn id="1" xr3:uid="{F59B0AD8-64DF-41B9-855C-025DB050EB5F}" name="Date" dataDxfId="15"/>
    <tableColumn id="2" xr3:uid="{26B8B942-8DBE-459B-8888-ACA9B6AE140B}" name="Invoice number" dataDxfId="14"/>
    <tableColumn id="3" xr3:uid="{AF963B6E-8C57-43D3-A4E6-D594A1A83504}" name="Supplier / Provider" dataDxfId="13"/>
    <tableColumn id="10" xr3:uid="{30311BED-1192-4385-B513-F5779508BC26}" name="Company number" dataDxfId="12"/>
    <tableColumn id="4" xr3:uid="{6CCC43C3-C221-40A0-9147-3A36F420808F}" name="Description" dataDxfId="11"/>
    <tableColumn id="5" xr3:uid="{C8C39A02-1F76-4249-B50B-158F18A65765}" name="Costs excluding VAT" dataDxfId="10"/>
    <tableColumn id="9" xr3:uid="{A25C8804-8058-4D08-A7C1-ED56598C65EB}" name="Costs including VAT" dataDxfId="9"/>
    <tableColumn id="6" xr3:uid="{6BDA61E7-CE52-47D6-AB48-5E4F734CF0D3}" name="(Structured) communication" dataDxfId="8"/>
  </tableColumns>
  <tableStyleInfo name="TableStyleLight20" showFirstColumn="0" showLastColumn="0" showRowStripes="1" showColumnStripes="0"/>
</table>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table" Target="../tables/table1.xml"/></Relationships>
</file>

<file path=xl/worksheets/_rels/sheet4.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6DBAF5-D8DE-459E-9DDD-21B7497B1FE6}">
  <sheetPr codeName="Blad2"/>
  <dimension ref="A1:O29"/>
  <sheetViews>
    <sheetView workbookViewId="0">
      <selection sqref="A1:O29"/>
    </sheetView>
  </sheetViews>
  <sheetFormatPr defaultRowHeight="14.4" x14ac:dyDescent="0.3"/>
  <cols>
    <col min="15" max="15" width="16.109375" customWidth="1"/>
  </cols>
  <sheetData>
    <row r="1" spans="1:15" ht="14.4" customHeight="1" x14ac:dyDescent="0.3">
      <c r="A1" s="370" t="s">
        <v>84</v>
      </c>
      <c r="B1" s="371"/>
      <c r="C1" s="371"/>
      <c r="D1" s="371"/>
      <c r="E1" s="371"/>
      <c r="F1" s="371"/>
      <c r="G1" s="371"/>
      <c r="H1" s="371"/>
      <c r="I1" s="371"/>
      <c r="J1" s="371"/>
      <c r="K1" s="371"/>
      <c r="L1" s="371"/>
      <c r="M1" s="371"/>
      <c r="N1" s="371"/>
      <c r="O1" s="371"/>
    </row>
    <row r="2" spans="1:15" x14ac:dyDescent="0.3">
      <c r="A2" s="371"/>
      <c r="B2" s="371"/>
      <c r="C2" s="371"/>
      <c r="D2" s="371"/>
      <c r="E2" s="371"/>
      <c r="F2" s="371"/>
      <c r="G2" s="371"/>
      <c r="H2" s="371"/>
      <c r="I2" s="371"/>
      <c r="J2" s="371"/>
      <c r="K2" s="371"/>
      <c r="L2" s="371"/>
      <c r="M2" s="371"/>
      <c r="N2" s="371"/>
      <c r="O2" s="371"/>
    </row>
    <row r="3" spans="1:15" x14ac:dyDescent="0.3">
      <c r="A3" s="371"/>
      <c r="B3" s="371"/>
      <c r="C3" s="371"/>
      <c r="D3" s="371"/>
      <c r="E3" s="371"/>
      <c r="F3" s="371"/>
      <c r="G3" s="371"/>
      <c r="H3" s="371"/>
      <c r="I3" s="371"/>
      <c r="J3" s="371"/>
      <c r="K3" s="371"/>
      <c r="L3" s="371"/>
      <c r="M3" s="371"/>
      <c r="N3" s="371"/>
      <c r="O3" s="371"/>
    </row>
    <row r="4" spans="1:15" x14ac:dyDescent="0.3">
      <c r="A4" s="371"/>
      <c r="B4" s="371"/>
      <c r="C4" s="371"/>
      <c r="D4" s="371"/>
      <c r="E4" s="371"/>
      <c r="F4" s="371"/>
      <c r="G4" s="371"/>
      <c r="H4" s="371"/>
      <c r="I4" s="371"/>
      <c r="J4" s="371"/>
      <c r="K4" s="371"/>
      <c r="L4" s="371"/>
      <c r="M4" s="371"/>
      <c r="N4" s="371"/>
      <c r="O4" s="371"/>
    </row>
    <row r="5" spans="1:15" x14ac:dyDescent="0.3">
      <c r="A5" s="371"/>
      <c r="B5" s="371"/>
      <c r="C5" s="371"/>
      <c r="D5" s="371"/>
      <c r="E5" s="371"/>
      <c r="F5" s="371"/>
      <c r="G5" s="371"/>
      <c r="H5" s="371"/>
      <c r="I5" s="371"/>
      <c r="J5" s="371"/>
      <c r="K5" s="371"/>
      <c r="L5" s="371"/>
      <c r="M5" s="371"/>
      <c r="N5" s="371"/>
      <c r="O5" s="371"/>
    </row>
    <row r="6" spans="1:15" x14ac:dyDescent="0.3">
      <c r="A6" s="371"/>
      <c r="B6" s="371"/>
      <c r="C6" s="371"/>
      <c r="D6" s="371"/>
      <c r="E6" s="371"/>
      <c r="F6" s="371"/>
      <c r="G6" s="371"/>
      <c r="H6" s="371"/>
      <c r="I6" s="371"/>
      <c r="J6" s="371"/>
      <c r="K6" s="371"/>
      <c r="L6" s="371"/>
      <c r="M6" s="371"/>
      <c r="N6" s="371"/>
      <c r="O6" s="371"/>
    </row>
    <row r="7" spans="1:15" x14ac:dyDescent="0.3">
      <c r="A7" s="371"/>
      <c r="B7" s="371"/>
      <c r="C7" s="371"/>
      <c r="D7" s="371"/>
      <c r="E7" s="371"/>
      <c r="F7" s="371"/>
      <c r="G7" s="371"/>
      <c r="H7" s="371"/>
      <c r="I7" s="371"/>
      <c r="J7" s="371"/>
      <c r="K7" s="371"/>
      <c r="L7" s="371"/>
      <c r="M7" s="371"/>
      <c r="N7" s="371"/>
      <c r="O7" s="371"/>
    </row>
    <row r="8" spans="1:15" x14ac:dyDescent="0.3">
      <c r="A8" s="371"/>
      <c r="B8" s="371"/>
      <c r="C8" s="371"/>
      <c r="D8" s="371"/>
      <c r="E8" s="371"/>
      <c r="F8" s="371"/>
      <c r="G8" s="371"/>
      <c r="H8" s="371"/>
      <c r="I8" s="371"/>
      <c r="J8" s="371"/>
      <c r="K8" s="371"/>
      <c r="L8" s="371"/>
      <c r="M8" s="371"/>
      <c r="N8" s="371"/>
      <c r="O8" s="371"/>
    </row>
    <row r="9" spans="1:15" x14ac:dyDescent="0.3">
      <c r="A9" s="371"/>
      <c r="B9" s="371"/>
      <c r="C9" s="371"/>
      <c r="D9" s="371"/>
      <c r="E9" s="371"/>
      <c r="F9" s="371"/>
      <c r="G9" s="371"/>
      <c r="H9" s="371"/>
      <c r="I9" s="371"/>
      <c r="J9" s="371"/>
      <c r="K9" s="371"/>
      <c r="L9" s="371"/>
      <c r="M9" s="371"/>
      <c r="N9" s="371"/>
      <c r="O9" s="371"/>
    </row>
    <row r="10" spans="1:15" x14ac:dyDescent="0.3">
      <c r="A10" s="371"/>
      <c r="B10" s="371"/>
      <c r="C10" s="371"/>
      <c r="D10" s="371"/>
      <c r="E10" s="371"/>
      <c r="F10" s="371"/>
      <c r="G10" s="371"/>
      <c r="H10" s="371"/>
      <c r="I10" s="371"/>
      <c r="J10" s="371"/>
      <c r="K10" s="371"/>
      <c r="L10" s="371"/>
      <c r="M10" s="371"/>
      <c r="N10" s="371"/>
      <c r="O10" s="371"/>
    </row>
    <row r="11" spans="1:15" x14ac:dyDescent="0.3">
      <c r="A11" s="371"/>
      <c r="B11" s="371"/>
      <c r="C11" s="371"/>
      <c r="D11" s="371"/>
      <c r="E11" s="371"/>
      <c r="F11" s="371"/>
      <c r="G11" s="371"/>
      <c r="H11" s="371"/>
      <c r="I11" s="371"/>
      <c r="J11" s="371"/>
      <c r="K11" s="371"/>
      <c r="L11" s="371"/>
      <c r="M11" s="371"/>
      <c r="N11" s="371"/>
      <c r="O11" s="371"/>
    </row>
    <row r="12" spans="1:15" x14ac:dyDescent="0.3">
      <c r="A12" s="371"/>
      <c r="B12" s="371"/>
      <c r="C12" s="371"/>
      <c r="D12" s="371"/>
      <c r="E12" s="371"/>
      <c r="F12" s="371"/>
      <c r="G12" s="371"/>
      <c r="H12" s="371"/>
      <c r="I12" s="371"/>
      <c r="J12" s="371"/>
      <c r="K12" s="371"/>
      <c r="L12" s="371"/>
      <c r="M12" s="371"/>
      <c r="N12" s="371"/>
      <c r="O12" s="371"/>
    </row>
    <row r="13" spans="1:15" x14ac:dyDescent="0.3">
      <c r="A13" s="371"/>
      <c r="B13" s="371"/>
      <c r="C13" s="371"/>
      <c r="D13" s="371"/>
      <c r="E13" s="371"/>
      <c r="F13" s="371"/>
      <c r="G13" s="371"/>
      <c r="H13" s="371"/>
      <c r="I13" s="371"/>
      <c r="J13" s="371"/>
      <c r="K13" s="371"/>
      <c r="L13" s="371"/>
      <c r="M13" s="371"/>
      <c r="N13" s="371"/>
      <c r="O13" s="371"/>
    </row>
    <row r="14" spans="1:15" x14ac:dyDescent="0.3">
      <c r="A14" s="371"/>
      <c r="B14" s="371"/>
      <c r="C14" s="371"/>
      <c r="D14" s="371"/>
      <c r="E14" s="371"/>
      <c r="F14" s="371"/>
      <c r="G14" s="371"/>
      <c r="H14" s="371"/>
      <c r="I14" s="371"/>
      <c r="J14" s="371"/>
      <c r="K14" s="371"/>
      <c r="L14" s="371"/>
      <c r="M14" s="371"/>
      <c r="N14" s="371"/>
      <c r="O14" s="371"/>
    </row>
    <row r="15" spans="1:15" x14ac:dyDescent="0.3">
      <c r="A15" s="371"/>
      <c r="B15" s="371"/>
      <c r="C15" s="371"/>
      <c r="D15" s="371"/>
      <c r="E15" s="371"/>
      <c r="F15" s="371"/>
      <c r="G15" s="371"/>
      <c r="H15" s="371"/>
      <c r="I15" s="371"/>
      <c r="J15" s="371"/>
      <c r="K15" s="371"/>
      <c r="L15" s="371"/>
      <c r="M15" s="371"/>
      <c r="N15" s="371"/>
      <c r="O15" s="371"/>
    </row>
    <row r="16" spans="1:15" x14ac:dyDescent="0.3">
      <c r="A16" s="371"/>
      <c r="B16" s="371"/>
      <c r="C16" s="371"/>
      <c r="D16" s="371"/>
      <c r="E16" s="371"/>
      <c r="F16" s="371"/>
      <c r="G16" s="371"/>
      <c r="H16" s="371"/>
      <c r="I16" s="371"/>
      <c r="J16" s="371"/>
      <c r="K16" s="371"/>
      <c r="L16" s="371"/>
      <c r="M16" s="371"/>
      <c r="N16" s="371"/>
      <c r="O16" s="371"/>
    </row>
    <row r="17" spans="1:15" x14ac:dyDescent="0.3">
      <c r="A17" s="371"/>
      <c r="B17" s="371"/>
      <c r="C17" s="371"/>
      <c r="D17" s="371"/>
      <c r="E17" s="371"/>
      <c r="F17" s="371"/>
      <c r="G17" s="371"/>
      <c r="H17" s="371"/>
      <c r="I17" s="371"/>
      <c r="J17" s="371"/>
      <c r="K17" s="371"/>
      <c r="L17" s="371"/>
      <c r="M17" s="371"/>
      <c r="N17" s="371"/>
      <c r="O17" s="371"/>
    </row>
    <row r="18" spans="1:15" x14ac:dyDescent="0.3">
      <c r="A18" s="371"/>
      <c r="B18" s="371"/>
      <c r="C18" s="371"/>
      <c r="D18" s="371"/>
      <c r="E18" s="371"/>
      <c r="F18" s="371"/>
      <c r="G18" s="371"/>
      <c r="H18" s="371"/>
      <c r="I18" s="371"/>
      <c r="J18" s="371"/>
      <c r="K18" s="371"/>
      <c r="L18" s="371"/>
      <c r="M18" s="371"/>
      <c r="N18" s="371"/>
      <c r="O18" s="371"/>
    </row>
    <row r="19" spans="1:15" x14ac:dyDescent="0.3">
      <c r="A19" s="371"/>
      <c r="B19" s="371"/>
      <c r="C19" s="371"/>
      <c r="D19" s="371"/>
      <c r="E19" s="371"/>
      <c r="F19" s="371"/>
      <c r="G19" s="371"/>
      <c r="H19" s="371"/>
      <c r="I19" s="371"/>
      <c r="J19" s="371"/>
      <c r="K19" s="371"/>
      <c r="L19" s="371"/>
      <c r="M19" s="371"/>
      <c r="N19" s="371"/>
      <c r="O19" s="371"/>
    </row>
    <row r="20" spans="1:15" x14ac:dyDescent="0.3">
      <c r="A20" s="371"/>
      <c r="B20" s="371"/>
      <c r="C20" s="371"/>
      <c r="D20" s="371"/>
      <c r="E20" s="371"/>
      <c r="F20" s="371"/>
      <c r="G20" s="371"/>
      <c r="H20" s="371"/>
      <c r="I20" s="371"/>
      <c r="J20" s="371"/>
      <c r="K20" s="371"/>
      <c r="L20" s="371"/>
      <c r="M20" s="371"/>
      <c r="N20" s="371"/>
      <c r="O20" s="371"/>
    </row>
    <row r="21" spans="1:15" x14ac:dyDescent="0.3">
      <c r="A21" s="371"/>
      <c r="B21" s="371"/>
      <c r="C21" s="371"/>
      <c r="D21" s="371"/>
      <c r="E21" s="371"/>
      <c r="F21" s="371"/>
      <c r="G21" s="371"/>
      <c r="H21" s="371"/>
      <c r="I21" s="371"/>
      <c r="J21" s="371"/>
      <c r="K21" s="371"/>
      <c r="L21" s="371"/>
      <c r="M21" s="371"/>
      <c r="N21" s="371"/>
      <c r="O21" s="371"/>
    </row>
    <row r="22" spans="1:15" x14ac:dyDescent="0.3">
      <c r="A22" s="371"/>
      <c r="B22" s="371"/>
      <c r="C22" s="371"/>
      <c r="D22" s="371"/>
      <c r="E22" s="371"/>
      <c r="F22" s="371"/>
      <c r="G22" s="371"/>
      <c r="H22" s="371"/>
      <c r="I22" s="371"/>
      <c r="J22" s="371"/>
      <c r="K22" s="371"/>
      <c r="L22" s="371"/>
      <c r="M22" s="371"/>
      <c r="N22" s="371"/>
      <c r="O22" s="371"/>
    </row>
    <row r="23" spans="1:15" x14ac:dyDescent="0.3">
      <c r="A23" s="371"/>
      <c r="B23" s="371"/>
      <c r="C23" s="371"/>
      <c r="D23" s="371"/>
      <c r="E23" s="371"/>
      <c r="F23" s="371"/>
      <c r="G23" s="371"/>
      <c r="H23" s="371"/>
      <c r="I23" s="371"/>
      <c r="J23" s="371"/>
      <c r="K23" s="371"/>
      <c r="L23" s="371"/>
      <c r="M23" s="371"/>
      <c r="N23" s="371"/>
      <c r="O23" s="371"/>
    </row>
    <row r="24" spans="1:15" x14ac:dyDescent="0.3">
      <c r="A24" s="371"/>
      <c r="B24" s="371"/>
      <c r="C24" s="371"/>
      <c r="D24" s="371"/>
      <c r="E24" s="371"/>
      <c r="F24" s="371"/>
      <c r="G24" s="371"/>
      <c r="H24" s="371"/>
      <c r="I24" s="371"/>
      <c r="J24" s="371"/>
      <c r="K24" s="371"/>
      <c r="L24" s="371"/>
      <c r="M24" s="371"/>
      <c r="N24" s="371"/>
      <c r="O24" s="371"/>
    </row>
    <row r="25" spans="1:15" x14ac:dyDescent="0.3">
      <c r="A25" s="371"/>
      <c r="B25" s="371"/>
      <c r="C25" s="371"/>
      <c r="D25" s="371"/>
      <c r="E25" s="371"/>
      <c r="F25" s="371"/>
      <c r="G25" s="371"/>
      <c r="H25" s="371"/>
      <c r="I25" s="371"/>
      <c r="J25" s="371"/>
      <c r="K25" s="371"/>
      <c r="L25" s="371"/>
      <c r="M25" s="371"/>
      <c r="N25" s="371"/>
      <c r="O25" s="371"/>
    </row>
    <row r="26" spans="1:15" x14ac:dyDescent="0.3">
      <c r="A26" s="371"/>
      <c r="B26" s="371"/>
      <c r="C26" s="371"/>
      <c r="D26" s="371"/>
      <c r="E26" s="371"/>
      <c r="F26" s="371"/>
      <c r="G26" s="371"/>
      <c r="H26" s="371"/>
      <c r="I26" s="371"/>
      <c r="J26" s="371"/>
      <c r="K26" s="371"/>
      <c r="L26" s="371"/>
      <c r="M26" s="371"/>
      <c r="N26" s="371"/>
      <c r="O26" s="371"/>
    </row>
    <row r="27" spans="1:15" x14ac:dyDescent="0.3">
      <c r="A27" s="371"/>
      <c r="B27" s="371"/>
      <c r="C27" s="371"/>
      <c r="D27" s="371"/>
      <c r="E27" s="371"/>
      <c r="F27" s="371"/>
      <c r="G27" s="371"/>
      <c r="H27" s="371"/>
      <c r="I27" s="371"/>
      <c r="J27" s="371"/>
      <c r="K27" s="371"/>
      <c r="L27" s="371"/>
      <c r="M27" s="371"/>
      <c r="N27" s="371"/>
      <c r="O27" s="371"/>
    </row>
    <row r="28" spans="1:15" x14ac:dyDescent="0.3">
      <c r="A28" s="371"/>
      <c r="B28" s="371"/>
      <c r="C28" s="371"/>
      <c r="D28" s="371"/>
      <c r="E28" s="371"/>
      <c r="F28" s="371"/>
      <c r="G28" s="371"/>
      <c r="H28" s="371"/>
      <c r="I28" s="371"/>
      <c r="J28" s="371"/>
      <c r="K28" s="371"/>
      <c r="L28" s="371"/>
      <c r="M28" s="371"/>
      <c r="N28" s="371"/>
      <c r="O28" s="371"/>
    </row>
    <row r="29" spans="1:15" ht="18.75" customHeight="1" x14ac:dyDescent="0.3">
      <c r="A29" s="371"/>
      <c r="B29" s="371"/>
      <c r="C29" s="371"/>
      <c r="D29" s="371"/>
      <c r="E29" s="371"/>
      <c r="F29" s="371"/>
      <c r="G29" s="371"/>
      <c r="H29" s="371"/>
      <c r="I29" s="371"/>
      <c r="J29" s="371"/>
      <c r="K29" s="371"/>
      <c r="L29" s="371"/>
      <c r="M29" s="371"/>
      <c r="N29" s="371"/>
      <c r="O29" s="371"/>
    </row>
  </sheetData>
  <sheetProtection algorithmName="SHA-512" hashValue="05HKQHex7JSZYtSIbsVQSSmxNKVuoIO0UO5LiL2kgzXiohCLTWjAK9lqo5kLftxtz97atS9zzPVlUdfnLPBr8A==" saltValue="HpiKfmckJijzezpHDzSapg==" spinCount="100000" sheet="1" insertRows="0"/>
  <mergeCells count="1">
    <mergeCell ref="A1:O29"/>
  </mergeCells>
  <pageMargins left="0.70866141732283472" right="0.70866141732283472" top="0.74803149606299213" bottom="0.74803149606299213" header="0.31496062992125984" footer="0.31496062992125984"/>
  <pageSetup paperSize="9" scale="9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ABF527-260C-4B48-8127-47D9ADAFA50D}">
  <sheetPr>
    <pageSetUpPr fitToPage="1"/>
  </sheetPr>
  <dimension ref="A1:AR1118"/>
  <sheetViews>
    <sheetView tabSelected="1" zoomScale="60" zoomScaleNormal="60" workbookViewId="0">
      <selection activeCell="N315" sqref="N315:W315"/>
    </sheetView>
  </sheetViews>
  <sheetFormatPr defaultColWidth="10.88671875" defaultRowHeight="14.4" x14ac:dyDescent="0.3"/>
  <cols>
    <col min="1" max="1" width="39.109375" style="38" customWidth="1"/>
    <col min="2" max="2" width="13.109375" style="38" customWidth="1"/>
    <col min="3" max="3" width="12.5546875" style="38" customWidth="1"/>
    <col min="4" max="4" width="15.5546875" style="38" customWidth="1"/>
    <col min="5" max="5" width="15.88671875" style="38" customWidth="1"/>
    <col min="6" max="6" width="15.5546875" style="38" bestFit="1" customWidth="1"/>
    <col min="7" max="7" width="15.44140625" style="38" customWidth="1"/>
    <col min="8" max="8" width="15.44140625" style="39" customWidth="1"/>
    <col min="9" max="10" width="13.5546875" style="39" customWidth="1"/>
    <col min="11" max="13" width="13.5546875" style="38" customWidth="1"/>
    <col min="14" max="18" width="5.5546875" style="38" customWidth="1"/>
    <col min="19" max="21" width="5.5546875" style="39" customWidth="1"/>
    <col min="22" max="22" width="6.5546875" style="38" customWidth="1"/>
    <col min="23" max="23" width="21.109375" style="38" customWidth="1"/>
    <col min="24" max="24" width="2.109375" style="38" customWidth="1"/>
    <col min="25" max="250" width="10.88671875" style="38"/>
    <col min="251" max="251" width="35" style="38" customWidth="1"/>
    <col min="252" max="252" width="23.5546875" style="38" customWidth="1"/>
    <col min="253" max="253" width="15.5546875" style="38" customWidth="1"/>
    <col min="254" max="254" width="13.109375" style="38" customWidth="1"/>
    <col min="255" max="255" width="15.44140625" style="38" customWidth="1"/>
    <col min="256" max="256" width="13.109375" style="38" customWidth="1"/>
    <col min="257" max="261" width="10.88671875" style="38" customWidth="1"/>
    <col min="262" max="266" width="6.109375" style="38" customWidth="1"/>
    <col min="267" max="267" width="8.44140625" style="38" customWidth="1"/>
    <col min="268" max="268" width="6.44140625" style="38" customWidth="1"/>
    <col min="269" max="269" width="6.88671875" style="38" customWidth="1"/>
    <col min="270" max="270" width="6.44140625" style="38" customWidth="1"/>
    <col min="271" max="273" width="10.88671875" style="38" customWidth="1"/>
    <col min="274" max="274" width="6.44140625" style="38" customWidth="1"/>
    <col min="275" max="275" width="16" style="38" customWidth="1"/>
    <col min="276" max="276" width="12" style="38" customWidth="1"/>
    <col min="277" max="277" width="9.88671875" style="38" customWidth="1"/>
    <col min="278" max="506" width="10.88671875" style="38"/>
    <col min="507" max="507" width="35" style="38" customWidth="1"/>
    <col min="508" max="508" width="23.5546875" style="38" customWidth="1"/>
    <col min="509" max="509" width="15.5546875" style="38" customWidth="1"/>
    <col min="510" max="510" width="13.109375" style="38" customWidth="1"/>
    <col min="511" max="511" width="15.44140625" style="38" customWidth="1"/>
    <col min="512" max="512" width="13.109375" style="38" customWidth="1"/>
    <col min="513" max="517" width="10.88671875" style="38" customWidth="1"/>
    <col min="518" max="522" width="6.109375" style="38" customWidth="1"/>
    <col min="523" max="523" width="8.44140625" style="38" customWidth="1"/>
    <col min="524" max="524" width="6.44140625" style="38" customWidth="1"/>
    <col min="525" max="525" width="6.88671875" style="38" customWidth="1"/>
    <col min="526" max="526" width="6.44140625" style="38" customWidth="1"/>
    <col min="527" max="529" width="10.88671875" style="38" customWidth="1"/>
    <col min="530" max="530" width="6.44140625" style="38" customWidth="1"/>
    <col min="531" max="531" width="16" style="38" customWidth="1"/>
    <col min="532" max="532" width="12" style="38" customWidth="1"/>
    <col min="533" max="533" width="9.88671875" style="38" customWidth="1"/>
    <col min="534" max="762" width="10.88671875" style="38"/>
    <col min="763" max="763" width="35" style="38" customWidth="1"/>
    <col min="764" max="764" width="23.5546875" style="38" customWidth="1"/>
    <col min="765" max="765" width="15.5546875" style="38" customWidth="1"/>
    <col min="766" max="766" width="13.109375" style="38" customWidth="1"/>
    <col min="767" max="767" width="15.44140625" style="38" customWidth="1"/>
    <col min="768" max="768" width="13.109375" style="38" customWidth="1"/>
    <col min="769" max="773" width="10.88671875" style="38" customWidth="1"/>
    <col min="774" max="778" width="6.109375" style="38" customWidth="1"/>
    <col min="779" max="779" width="8.44140625" style="38" customWidth="1"/>
    <col min="780" max="780" width="6.44140625" style="38" customWidth="1"/>
    <col min="781" max="781" width="6.88671875" style="38" customWidth="1"/>
    <col min="782" max="782" width="6.44140625" style="38" customWidth="1"/>
    <col min="783" max="785" width="10.88671875" style="38" customWidth="1"/>
    <col min="786" max="786" width="6.44140625" style="38" customWidth="1"/>
    <col min="787" max="787" width="16" style="38" customWidth="1"/>
    <col min="788" max="788" width="12" style="38" customWidth="1"/>
    <col min="789" max="789" width="9.88671875" style="38" customWidth="1"/>
    <col min="790" max="1018" width="10.88671875" style="38"/>
    <col min="1019" max="1019" width="35" style="38" customWidth="1"/>
    <col min="1020" max="1020" width="23.5546875" style="38" customWidth="1"/>
    <col min="1021" max="1021" width="15.5546875" style="38" customWidth="1"/>
    <col min="1022" max="1022" width="13.109375" style="38" customWidth="1"/>
    <col min="1023" max="1023" width="15.44140625" style="38" customWidth="1"/>
    <col min="1024" max="1024" width="13.109375" style="38" customWidth="1"/>
    <col min="1025" max="1029" width="10.88671875" style="38" customWidth="1"/>
    <col min="1030" max="1034" width="6.109375" style="38" customWidth="1"/>
    <col min="1035" max="1035" width="8.44140625" style="38" customWidth="1"/>
    <col min="1036" max="1036" width="6.44140625" style="38" customWidth="1"/>
    <col min="1037" max="1037" width="6.88671875" style="38" customWidth="1"/>
    <col min="1038" max="1038" width="6.44140625" style="38" customWidth="1"/>
    <col min="1039" max="1041" width="10.88671875" style="38" customWidth="1"/>
    <col min="1042" max="1042" width="6.44140625" style="38" customWidth="1"/>
    <col min="1043" max="1043" width="16" style="38" customWidth="1"/>
    <col min="1044" max="1044" width="12" style="38" customWidth="1"/>
    <col min="1045" max="1045" width="9.88671875" style="38" customWidth="1"/>
    <col min="1046" max="1274" width="10.88671875" style="38"/>
    <col min="1275" max="1275" width="35" style="38" customWidth="1"/>
    <col min="1276" max="1276" width="23.5546875" style="38" customWidth="1"/>
    <col min="1277" max="1277" width="15.5546875" style="38" customWidth="1"/>
    <col min="1278" max="1278" width="13.109375" style="38" customWidth="1"/>
    <col min="1279" max="1279" width="15.44140625" style="38" customWidth="1"/>
    <col min="1280" max="1280" width="13.109375" style="38" customWidth="1"/>
    <col min="1281" max="1285" width="10.88671875" style="38" customWidth="1"/>
    <col min="1286" max="1290" width="6.109375" style="38" customWidth="1"/>
    <col min="1291" max="1291" width="8.44140625" style="38" customWidth="1"/>
    <col min="1292" max="1292" width="6.44140625" style="38" customWidth="1"/>
    <col min="1293" max="1293" width="6.88671875" style="38" customWidth="1"/>
    <col min="1294" max="1294" width="6.44140625" style="38" customWidth="1"/>
    <col min="1295" max="1297" width="10.88671875" style="38" customWidth="1"/>
    <col min="1298" max="1298" width="6.44140625" style="38" customWidth="1"/>
    <col min="1299" max="1299" width="16" style="38" customWidth="1"/>
    <col min="1300" max="1300" width="12" style="38" customWidth="1"/>
    <col min="1301" max="1301" width="9.88671875" style="38" customWidth="1"/>
    <col min="1302" max="1530" width="10.88671875" style="38"/>
    <col min="1531" max="1531" width="35" style="38" customWidth="1"/>
    <col min="1532" max="1532" width="23.5546875" style="38" customWidth="1"/>
    <col min="1533" max="1533" width="15.5546875" style="38" customWidth="1"/>
    <col min="1534" max="1534" width="13.109375" style="38" customWidth="1"/>
    <col min="1535" max="1535" width="15.44140625" style="38" customWidth="1"/>
    <col min="1536" max="1536" width="13.109375" style="38" customWidth="1"/>
    <col min="1537" max="1541" width="10.88671875" style="38" customWidth="1"/>
    <col min="1542" max="1546" width="6.109375" style="38" customWidth="1"/>
    <col min="1547" max="1547" width="8.44140625" style="38" customWidth="1"/>
    <col min="1548" max="1548" width="6.44140625" style="38" customWidth="1"/>
    <col min="1549" max="1549" width="6.88671875" style="38" customWidth="1"/>
    <col min="1550" max="1550" width="6.44140625" style="38" customWidth="1"/>
    <col min="1551" max="1553" width="10.88671875" style="38" customWidth="1"/>
    <col min="1554" max="1554" width="6.44140625" style="38" customWidth="1"/>
    <col min="1555" max="1555" width="16" style="38" customWidth="1"/>
    <col min="1556" max="1556" width="12" style="38" customWidth="1"/>
    <col min="1557" max="1557" width="9.88671875" style="38" customWidth="1"/>
    <col min="1558" max="1786" width="10.88671875" style="38"/>
    <col min="1787" max="1787" width="35" style="38" customWidth="1"/>
    <col min="1788" max="1788" width="23.5546875" style="38" customWidth="1"/>
    <col min="1789" max="1789" width="15.5546875" style="38" customWidth="1"/>
    <col min="1790" max="1790" width="13.109375" style="38" customWidth="1"/>
    <col min="1791" max="1791" width="15.44140625" style="38" customWidth="1"/>
    <col min="1792" max="1792" width="13.109375" style="38" customWidth="1"/>
    <col min="1793" max="1797" width="10.88671875" style="38" customWidth="1"/>
    <col min="1798" max="1802" width="6.109375" style="38" customWidth="1"/>
    <col min="1803" max="1803" width="8.44140625" style="38" customWidth="1"/>
    <col min="1804" max="1804" width="6.44140625" style="38" customWidth="1"/>
    <col min="1805" max="1805" width="6.88671875" style="38" customWidth="1"/>
    <col min="1806" max="1806" width="6.44140625" style="38" customWidth="1"/>
    <col min="1807" max="1809" width="10.88671875" style="38" customWidth="1"/>
    <col min="1810" max="1810" width="6.44140625" style="38" customWidth="1"/>
    <col min="1811" max="1811" width="16" style="38" customWidth="1"/>
    <col min="1812" max="1812" width="12" style="38" customWidth="1"/>
    <col min="1813" max="1813" width="9.88671875" style="38" customWidth="1"/>
    <col min="1814" max="2042" width="10.88671875" style="38"/>
    <col min="2043" max="2043" width="35" style="38" customWidth="1"/>
    <col min="2044" max="2044" width="23.5546875" style="38" customWidth="1"/>
    <col min="2045" max="2045" width="15.5546875" style="38" customWidth="1"/>
    <col min="2046" max="2046" width="13.109375" style="38" customWidth="1"/>
    <col min="2047" max="2047" width="15.44140625" style="38" customWidth="1"/>
    <col min="2048" max="2048" width="13.109375" style="38" customWidth="1"/>
    <col min="2049" max="2053" width="10.88671875" style="38" customWidth="1"/>
    <col min="2054" max="2058" width="6.109375" style="38" customWidth="1"/>
    <col min="2059" max="2059" width="8.44140625" style="38" customWidth="1"/>
    <col min="2060" max="2060" width="6.44140625" style="38" customWidth="1"/>
    <col min="2061" max="2061" width="6.88671875" style="38" customWidth="1"/>
    <col min="2062" max="2062" width="6.44140625" style="38" customWidth="1"/>
    <col min="2063" max="2065" width="10.88671875" style="38" customWidth="1"/>
    <col min="2066" max="2066" width="6.44140625" style="38" customWidth="1"/>
    <col min="2067" max="2067" width="16" style="38" customWidth="1"/>
    <col min="2068" max="2068" width="12" style="38" customWidth="1"/>
    <col min="2069" max="2069" width="9.88671875" style="38" customWidth="1"/>
    <col min="2070" max="2298" width="10.88671875" style="38"/>
    <col min="2299" max="2299" width="35" style="38" customWidth="1"/>
    <col min="2300" max="2300" width="23.5546875" style="38" customWidth="1"/>
    <col min="2301" max="2301" width="15.5546875" style="38" customWidth="1"/>
    <col min="2302" max="2302" width="13.109375" style="38" customWidth="1"/>
    <col min="2303" max="2303" width="15.44140625" style="38" customWidth="1"/>
    <col min="2304" max="2304" width="13.109375" style="38" customWidth="1"/>
    <col min="2305" max="2309" width="10.88671875" style="38" customWidth="1"/>
    <col min="2310" max="2314" width="6.109375" style="38" customWidth="1"/>
    <col min="2315" max="2315" width="8.44140625" style="38" customWidth="1"/>
    <col min="2316" max="2316" width="6.44140625" style="38" customWidth="1"/>
    <col min="2317" max="2317" width="6.88671875" style="38" customWidth="1"/>
    <col min="2318" max="2318" width="6.44140625" style="38" customWidth="1"/>
    <col min="2319" max="2321" width="10.88671875" style="38" customWidth="1"/>
    <col min="2322" max="2322" width="6.44140625" style="38" customWidth="1"/>
    <col min="2323" max="2323" width="16" style="38" customWidth="1"/>
    <col min="2324" max="2324" width="12" style="38" customWidth="1"/>
    <col min="2325" max="2325" width="9.88671875" style="38" customWidth="1"/>
    <col min="2326" max="2554" width="10.88671875" style="38"/>
    <col min="2555" max="2555" width="35" style="38" customWidth="1"/>
    <col min="2556" max="2556" width="23.5546875" style="38" customWidth="1"/>
    <col min="2557" max="2557" width="15.5546875" style="38" customWidth="1"/>
    <col min="2558" max="2558" width="13.109375" style="38" customWidth="1"/>
    <col min="2559" max="2559" width="15.44140625" style="38" customWidth="1"/>
    <col min="2560" max="2560" width="13.109375" style="38" customWidth="1"/>
    <col min="2561" max="2565" width="10.88671875" style="38" customWidth="1"/>
    <col min="2566" max="2570" width="6.109375" style="38" customWidth="1"/>
    <col min="2571" max="2571" width="8.44140625" style="38" customWidth="1"/>
    <col min="2572" max="2572" width="6.44140625" style="38" customWidth="1"/>
    <col min="2573" max="2573" width="6.88671875" style="38" customWidth="1"/>
    <col min="2574" max="2574" width="6.44140625" style="38" customWidth="1"/>
    <col min="2575" max="2577" width="10.88671875" style="38" customWidth="1"/>
    <col min="2578" max="2578" width="6.44140625" style="38" customWidth="1"/>
    <col min="2579" max="2579" width="16" style="38" customWidth="1"/>
    <col min="2580" max="2580" width="12" style="38" customWidth="1"/>
    <col min="2581" max="2581" width="9.88671875" style="38" customWidth="1"/>
    <col min="2582" max="2810" width="10.88671875" style="38"/>
    <col min="2811" max="2811" width="35" style="38" customWidth="1"/>
    <col min="2812" max="2812" width="23.5546875" style="38" customWidth="1"/>
    <col min="2813" max="2813" width="15.5546875" style="38" customWidth="1"/>
    <col min="2814" max="2814" width="13.109375" style="38" customWidth="1"/>
    <col min="2815" max="2815" width="15.44140625" style="38" customWidth="1"/>
    <col min="2816" max="2816" width="13.109375" style="38" customWidth="1"/>
    <col min="2817" max="2821" width="10.88671875" style="38" customWidth="1"/>
    <col min="2822" max="2826" width="6.109375" style="38" customWidth="1"/>
    <col min="2827" max="2827" width="8.44140625" style="38" customWidth="1"/>
    <col min="2828" max="2828" width="6.44140625" style="38" customWidth="1"/>
    <col min="2829" max="2829" width="6.88671875" style="38" customWidth="1"/>
    <col min="2830" max="2830" width="6.44140625" style="38" customWidth="1"/>
    <col min="2831" max="2833" width="10.88671875" style="38" customWidth="1"/>
    <col min="2834" max="2834" width="6.44140625" style="38" customWidth="1"/>
    <col min="2835" max="2835" width="16" style="38" customWidth="1"/>
    <col min="2836" max="2836" width="12" style="38" customWidth="1"/>
    <col min="2837" max="2837" width="9.88671875" style="38" customWidth="1"/>
    <col min="2838" max="3066" width="10.88671875" style="38"/>
    <col min="3067" max="3067" width="35" style="38" customWidth="1"/>
    <col min="3068" max="3068" width="23.5546875" style="38" customWidth="1"/>
    <col min="3069" max="3069" width="15.5546875" style="38" customWidth="1"/>
    <col min="3070" max="3070" width="13.109375" style="38" customWidth="1"/>
    <col min="3071" max="3071" width="15.44140625" style="38" customWidth="1"/>
    <col min="3072" max="3072" width="13.109375" style="38" customWidth="1"/>
    <col min="3073" max="3077" width="10.88671875" style="38" customWidth="1"/>
    <col min="3078" max="3082" width="6.109375" style="38" customWidth="1"/>
    <col min="3083" max="3083" width="8.44140625" style="38" customWidth="1"/>
    <col min="3084" max="3084" width="6.44140625" style="38" customWidth="1"/>
    <col min="3085" max="3085" width="6.88671875" style="38" customWidth="1"/>
    <col min="3086" max="3086" width="6.44140625" style="38" customWidth="1"/>
    <col min="3087" max="3089" width="10.88671875" style="38" customWidth="1"/>
    <col min="3090" max="3090" width="6.44140625" style="38" customWidth="1"/>
    <col min="3091" max="3091" width="16" style="38" customWidth="1"/>
    <col min="3092" max="3092" width="12" style="38" customWidth="1"/>
    <col min="3093" max="3093" width="9.88671875" style="38" customWidth="1"/>
    <col min="3094" max="3322" width="10.88671875" style="38"/>
    <col min="3323" max="3323" width="35" style="38" customWidth="1"/>
    <col min="3324" max="3324" width="23.5546875" style="38" customWidth="1"/>
    <col min="3325" max="3325" width="15.5546875" style="38" customWidth="1"/>
    <col min="3326" max="3326" width="13.109375" style="38" customWidth="1"/>
    <col min="3327" max="3327" width="15.44140625" style="38" customWidth="1"/>
    <col min="3328" max="3328" width="13.109375" style="38" customWidth="1"/>
    <col min="3329" max="3333" width="10.88671875" style="38" customWidth="1"/>
    <col min="3334" max="3338" width="6.109375" style="38" customWidth="1"/>
    <col min="3339" max="3339" width="8.44140625" style="38" customWidth="1"/>
    <col min="3340" max="3340" width="6.44140625" style="38" customWidth="1"/>
    <col min="3341" max="3341" width="6.88671875" style="38" customWidth="1"/>
    <col min="3342" max="3342" width="6.44140625" style="38" customWidth="1"/>
    <col min="3343" max="3345" width="10.88671875" style="38" customWidth="1"/>
    <col min="3346" max="3346" width="6.44140625" style="38" customWidth="1"/>
    <col min="3347" max="3347" width="16" style="38" customWidth="1"/>
    <col min="3348" max="3348" width="12" style="38" customWidth="1"/>
    <col min="3349" max="3349" width="9.88671875" style="38" customWidth="1"/>
    <col min="3350" max="3578" width="10.88671875" style="38"/>
    <col min="3579" max="3579" width="35" style="38" customWidth="1"/>
    <col min="3580" max="3580" width="23.5546875" style="38" customWidth="1"/>
    <col min="3581" max="3581" width="15.5546875" style="38" customWidth="1"/>
    <col min="3582" max="3582" width="13.109375" style="38" customWidth="1"/>
    <col min="3583" max="3583" width="15.44140625" style="38" customWidth="1"/>
    <col min="3584" max="3584" width="13.109375" style="38" customWidth="1"/>
    <col min="3585" max="3589" width="10.88671875" style="38" customWidth="1"/>
    <col min="3590" max="3594" width="6.109375" style="38" customWidth="1"/>
    <col min="3595" max="3595" width="8.44140625" style="38" customWidth="1"/>
    <col min="3596" max="3596" width="6.44140625" style="38" customWidth="1"/>
    <col min="3597" max="3597" width="6.88671875" style="38" customWidth="1"/>
    <col min="3598" max="3598" width="6.44140625" style="38" customWidth="1"/>
    <col min="3599" max="3601" width="10.88671875" style="38" customWidth="1"/>
    <col min="3602" max="3602" width="6.44140625" style="38" customWidth="1"/>
    <col min="3603" max="3603" width="16" style="38" customWidth="1"/>
    <col min="3604" max="3604" width="12" style="38" customWidth="1"/>
    <col min="3605" max="3605" width="9.88671875" style="38" customWidth="1"/>
    <col min="3606" max="3834" width="10.88671875" style="38"/>
    <col min="3835" max="3835" width="35" style="38" customWidth="1"/>
    <col min="3836" max="3836" width="23.5546875" style="38" customWidth="1"/>
    <col min="3837" max="3837" width="15.5546875" style="38" customWidth="1"/>
    <col min="3838" max="3838" width="13.109375" style="38" customWidth="1"/>
    <col min="3839" max="3839" width="15.44140625" style="38" customWidth="1"/>
    <col min="3840" max="3840" width="13.109375" style="38" customWidth="1"/>
    <col min="3841" max="3845" width="10.88671875" style="38" customWidth="1"/>
    <col min="3846" max="3850" width="6.109375" style="38" customWidth="1"/>
    <col min="3851" max="3851" width="8.44140625" style="38" customWidth="1"/>
    <col min="3852" max="3852" width="6.44140625" style="38" customWidth="1"/>
    <col min="3853" max="3853" width="6.88671875" style="38" customWidth="1"/>
    <col min="3854" max="3854" width="6.44140625" style="38" customWidth="1"/>
    <col min="3855" max="3857" width="10.88671875" style="38" customWidth="1"/>
    <col min="3858" max="3858" width="6.44140625" style="38" customWidth="1"/>
    <col min="3859" max="3859" width="16" style="38" customWidth="1"/>
    <col min="3860" max="3860" width="12" style="38" customWidth="1"/>
    <col min="3861" max="3861" width="9.88671875" style="38" customWidth="1"/>
    <col min="3862" max="4090" width="10.88671875" style="38"/>
    <col min="4091" max="4091" width="35" style="38" customWidth="1"/>
    <col min="4092" max="4092" width="23.5546875" style="38" customWidth="1"/>
    <col min="4093" max="4093" width="15.5546875" style="38" customWidth="1"/>
    <col min="4094" max="4094" width="13.109375" style="38" customWidth="1"/>
    <col min="4095" max="4095" width="15.44140625" style="38" customWidth="1"/>
    <col min="4096" max="4096" width="13.109375" style="38" customWidth="1"/>
    <col min="4097" max="4101" width="10.88671875" style="38" customWidth="1"/>
    <col min="4102" max="4106" width="6.109375" style="38" customWidth="1"/>
    <col min="4107" max="4107" width="8.44140625" style="38" customWidth="1"/>
    <col min="4108" max="4108" width="6.44140625" style="38" customWidth="1"/>
    <col min="4109" max="4109" width="6.88671875" style="38" customWidth="1"/>
    <col min="4110" max="4110" width="6.44140625" style="38" customWidth="1"/>
    <col min="4111" max="4113" width="10.88671875" style="38" customWidth="1"/>
    <col min="4114" max="4114" width="6.44140625" style="38" customWidth="1"/>
    <col min="4115" max="4115" width="16" style="38" customWidth="1"/>
    <col min="4116" max="4116" width="12" style="38" customWidth="1"/>
    <col min="4117" max="4117" width="9.88671875" style="38" customWidth="1"/>
    <col min="4118" max="4346" width="10.88671875" style="38"/>
    <col min="4347" max="4347" width="35" style="38" customWidth="1"/>
    <col min="4348" max="4348" width="23.5546875" style="38" customWidth="1"/>
    <col min="4349" max="4349" width="15.5546875" style="38" customWidth="1"/>
    <col min="4350" max="4350" width="13.109375" style="38" customWidth="1"/>
    <col min="4351" max="4351" width="15.44140625" style="38" customWidth="1"/>
    <col min="4352" max="4352" width="13.109375" style="38" customWidth="1"/>
    <col min="4353" max="4357" width="10.88671875" style="38" customWidth="1"/>
    <col min="4358" max="4362" width="6.109375" style="38" customWidth="1"/>
    <col min="4363" max="4363" width="8.44140625" style="38" customWidth="1"/>
    <col min="4364" max="4364" width="6.44140625" style="38" customWidth="1"/>
    <col min="4365" max="4365" width="6.88671875" style="38" customWidth="1"/>
    <col min="4366" max="4366" width="6.44140625" style="38" customWidth="1"/>
    <col min="4367" max="4369" width="10.88671875" style="38" customWidth="1"/>
    <col min="4370" max="4370" width="6.44140625" style="38" customWidth="1"/>
    <col min="4371" max="4371" width="16" style="38" customWidth="1"/>
    <col min="4372" max="4372" width="12" style="38" customWidth="1"/>
    <col min="4373" max="4373" width="9.88671875" style="38" customWidth="1"/>
    <col min="4374" max="4602" width="10.88671875" style="38"/>
    <col min="4603" max="4603" width="35" style="38" customWidth="1"/>
    <col min="4604" max="4604" width="23.5546875" style="38" customWidth="1"/>
    <col min="4605" max="4605" width="15.5546875" style="38" customWidth="1"/>
    <col min="4606" max="4606" width="13.109375" style="38" customWidth="1"/>
    <col min="4607" max="4607" width="15.44140625" style="38" customWidth="1"/>
    <col min="4608" max="4608" width="13.109375" style="38" customWidth="1"/>
    <col min="4609" max="4613" width="10.88671875" style="38" customWidth="1"/>
    <col min="4614" max="4618" width="6.109375" style="38" customWidth="1"/>
    <col min="4619" max="4619" width="8.44140625" style="38" customWidth="1"/>
    <col min="4620" max="4620" width="6.44140625" style="38" customWidth="1"/>
    <col min="4621" max="4621" width="6.88671875" style="38" customWidth="1"/>
    <col min="4622" max="4622" width="6.44140625" style="38" customWidth="1"/>
    <col min="4623" max="4625" width="10.88671875" style="38" customWidth="1"/>
    <col min="4626" max="4626" width="6.44140625" style="38" customWidth="1"/>
    <col min="4627" max="4627" width="16" style="38" customWidth="1"/>
    <col min="4628" max="4628" width="12" style="38" customWidth="1"/>
    <col min="4629" max="4629" width="9.88671875" style="38" customWidth="1"/>
    <col min="4630" max="4858" width="10.88671875" style="38"/>
    <col min="4859" max="4859" width="35" style="38" customWidth="1"/>
    <col min="4860" max="4860" width="23.5546875" style="38" customWidth="1"/>
    <col min="4861" max="4861" width="15.5546875" style="38" customWidth="1"/>
    <col min="4862" max="4862" width="13.109375" style="38" customWidth="1"/>
    <col min="4863" max="4863" width="15.44140625" style="38" customWidth="1"/>
    <col min="4864" max="4864" width="13.109375" style="38" customWidth="1"/>
    <col min="4865" max="4869" width="10.88671875" style="38" customWidth="1"/>
    <col min="4870" max="4874" width="6.109375" style="38" customWidth="1"/>
    <col min="4875" max="4875" width="8.44140625" style="38" customWidth="1"/>
    <col min="4876" max="4876" width="6.44140625" style="38" customWidth="1"/>
    <col min="4877" max="4877" width="6.88671875" style="38" customWidth="1"/>
    <col min="4878" max="4878" width="6.44140625" style="38" customWidth="1"/>
    <col min="4879" max="4881" width="10.88671875" style="38" customWidth="1"/>
    <col min="4882" max="4882" width="6.44140625" style="38" customWidth="1"/>
    <col min="4883" max="4883" width="16" style="38" customWidth="1"/>
    <col min="4884" max="4884" width="12" style="38" customWidth="1"/>
    <col min="4885" max="4885" width="9.88671875" style="38" customWidth="1"/>
    <col min="4886" max="5114" width="10.88671875" style="38"/>
    <col min="5115" max="5115" width="35" style="38" customWidth="1"/>
    <col min="5116" max="5116" width="23.5546875" style="38" customWidth="1"/>
    <col min="5117" max="5117" width="15.5546875" style="38" customWidth="1"/>
    <col min="5118" max="5118" width="13.109375" style="38" customWidth="1"/>
    <col min="5119" max="5119" width="15.44140625" style="38" customWidth="1"/>
    <col min="5120" max="5120" width="13.109375" style="38" customWidth="1"/>
    <col min="5121" max="5125" width="10.88671875" style="38" customWidth="1"/>
    <col min="5126" max="5130" width="6.109375" style="38" customWidth="1"/>
    <col min="5131" max="5131" width="8.44140625" style="38" customWidth="1"/>
    <col min="5132" max="5132" width="6.44140625" style="38" customWidth="1"/>
    <col min="5133" max="5133" width="6.88671875" style="38" customWidth="1"/>
    <col min="5134" max="5134" width="6.44140625" style="38" customWidth="1"/>
    <col min="5135" max="5137" width="10.88671875" style="38" customWidth="1"/>
    <col min="5138" max="5138" width="6.44140625" style="38" customWidth="1"/>
    <col min="5139" max="5139" width="16" style="38" customWidth="1"/>
    <col min="5140" max="5140" width="12" style="38" customWidth="1"/>
    <col min="5141" max="5141" width="9.88671875" style="38" customWidth="1"/>
    <col min="5142" max="5370" width="10.88671875" style="38"/>
    <col min="5371" max="5371" width="35" style="38" customWidth="1"/>
    <col min="5372" max="5372" width="23.5546875" style="38" customWidth="1"/>
    <col min="5373" max="5373" width="15.5546875" style="38" customWidth="1"/>
    <col min="5374" max="5374" width="13.109375" style="38" customWidth="1"/>
    <col min="5375" max="5375" width="15.44140625" style="38" customWidth="1"/>
    <col min="5376" max="5376" width="13.109375" style="38" customWidth="1"/>
    <col min="5377" max="5381" width="10.88671875" style="38" customWidth="1"/>
    <col min="5382" max="5386" width="6.109375" style="38" customWidth="1"/>
    <col min="5387" max="5387" width="8.44140625" style="38" customWidth="1"/>
    <col min="5388" max="5388" width="6.44140625" style="38" customWidth="1"/>
    <col min="5389" max="5389" width="6.88671875" style="38" customWidth="1"/>
    <col min="5390" max="5390" width="6.44140625" style="38" customWidth="1"/>
    <col min="5391" max="5393" width="10.88671875" style="38" customWidth="1"/>
    <col min="5394" max="5394" width="6.44140625" style="38" customWidth="1"/>
    <col min="5395" max="5395" width="16" style="38" customWidth="1"/>
    <col min="5396" max="5396" width="12" style="38" customWidth="1"/>
    <col min="5397" max="5397" width="9.88671875" style="38" customWidth="1"/>
    <col min="5398" max="5626" width="10.88671875" style="38"/>
    <col min="5627" max="5627" width="35" style="38" customWidth="1"/>
    <col min="5628" max="5628" width="23.5546875" style="38" customWidth="1"/>
    <col min="5629" max="5629" width="15.5546875" style="38" customWidth="1"/>
    <col min="5630" max="5630" width="13.109375" style="38" customWidth="1"/>
    <col min="5631" max="5631" width="15.44140625" style="38" customWidth="1"/>
    <col min="5632" max="5632" width="13.109375" style="38" customWidth="1"/>
    <col min="5633" max="5637" width="10.88671875" style="38" customWidth="1"/>
    <col min="5638" max="5642" width="6.109375" style="38" customWidth="1"/>
    <col min="5643" max="5643" width="8.44140625" style="38" customWidth="1"/>
    <col min="5644" max="5644" width="6.44140625" style="38" customWidth="1"/>
    <col min="5645" max="5645" width="6.88671875" style="38" customWidth="1"/>
    <col min="5646" max="5646" width="6.44140625" style="38" customWidth="1"/>
    <col min="5647" max="5649" width="10.88671875" style="38" customWidth="1"/>
    <col min="5650" max="5650" width="6.44140625" style="38" customWidth="1"/>
    <col min="5651" max="5651" width="16" style="38" customWidth="1"/>
    <col min="5652" max="5652" width="12" style="38" customWidth="1"/>
    <col min="5653" max="5653" width="9.88671875" style="38" customWidth="1"/>
    <col min="5654" max="5882" width="10.88671875" style="38"/>
    <col min="5883" max="5883" width="35" style="38" customWidth="1"/>
    <col min="5884" max="5884" width="23.5546875" style="38" customWidth="1"/>
    <col min="5885" max="5885" width="15.5546875" style="38" customWidth="1"/>
    <col min="5886" max="5886" width="13.109375" style="38" customWidth="1"/>
    <col min="5887" max="5887" width="15.44140625" style="38" customWidth="1"/>
    <col min="5888" max="5888" width="13.109375" style="38" customWidth="1"/>
    <col min="5889" max="5893" width="10.88671875" style="38" customWidth="1"/>
    <col min="5894" max="5898" width="6.109375" style="38" customWidth="1"/>
    <col min="5899" max="5899" width="8.44140625" style="38" customWidth="1"/>
    <col min="5900" max="5900" width="6.44140625" style="38" customWidth="1"/>
    <col min="5901" max="5901" width="6.88671875" style="38" customWidth="1"/>
    <col min="5902" max="5902" width="6.44140625" style="38" customWidth="1"/>
    <col min="5903" max="5905" width="10.88671875" style="38" customWidth="1"/>
    <col min="5906" max="5906" width="6.44140625" style="38" customWidth="1"/>
    <col min="5907" max="5907" width="16" style="38" customWidth="1"/>
    <col min="5908" max="5908" width="12" style="38" customWidth="1"/>
    <col min="5909" max="5909" width="9.88671875" style="38" customWidth="1"/>
    <col min="5910" max="6138" width="10.88671875" style="38"/>
    <col min="6139" max="6139" width="35" style="38" customWidth="1"/>
    <col min="6140" max="6140" width="23.5546875" style="38" customWidth="1"/>
    <col min="6141" max="6141" width="15.5546875" style="38" customWidth="1"/>
    <col min="6142" max="6142" width="13.109375" style="38" customWidth="1"/>
    <col min="6143" max="6143" width="15.44140625" style="38" customWidth="1"/>
    <col min="6144" max="6144" width="13.109375" style="38" customWidth="1"/>
    <col min="6145" max="6149" width="10.88671875" style="38" customWidth="1"/>
    <col min="6150" max="6154" width="6.109375" style="38" customWidth="1"/>
    <col min="6155" max="6155" width="8.44140625" style="38" customWidth="1"/>
    <col min="6156" max="6156" width="6.44140625" style="38" customWidth="1"/>
    <col min="6157" max="6157" width="6.88671875" style="38" customWidth="1"/>
    <col min="6158" max="6158" width="6.44140625" style="38" customWidth="1"/>
    <col min="6159" max="6161" width="10.88671875" style="38" customWidth="1"/>
    <col min="6162" max="6162" width="6.44140625" style="38" customWidth="1"/>
    <col min="6163" max="6163" width="16" style="38" customWidth="1"/>
    <col min="6164" max="6164" width="12" style="38" customWidth="1"/>
    <col min="6165" max="6165" width="9.88671875" style="38" customWidth="1"/>
    <col min="6166" max="6394" width="10.88671875" style="38"/>
    <col min="6395" max="6395" width="35" style="38" customWidth="1"/>
    <col min="6396" max="6396" width="23.5546875" style="38" customWidth="1"/>
    <col min="6397" max="6397" width="15.5546875" style="38" customWidth="1"/>
    <col min="6398" max="6398" width="13.109375" style="38" customWidth="1"/>
    <col min="6399" max="6399" width="15.44140625" style="38" customWidth="1"/>
    <col min="6400" max="6400" width="13.109375" style="38" customWidth="1"/>
    <col min="6401" max="6405" width="10.88671875" style="38" customWidth="1"/>
    <col min="6406" max="6410" width="6.109375" style="38" customWidth="1"/>
    <col min="6411" max="6411" width="8.44140625" style="38" customWidth="1"/>
    <col min="6412" max="6412" width="6.44140625" style="38" customWidth="1"/>
    <col min="6413" max="6413" width="6.88671875" style="38" customWidth="1"/>
    <col min="6414" max="6414" width="6.44140625" style="38" customWidth="1"/>
    <col min="6415" max="6417" width="10.88671875" style="38" customWidth="1"/>
    <col min="6418" max="6418" width="6.44140625" style="38" customWidth="1"/>
    <col min="6419" max="6419" width="16" style="38" customWidth="1"/>
    <col min="6420" max="6420" width="12" style="38" customWidth="1"/>
    <col min="6421" max="6421" width="9.88671875" style="38" customWidth="1"/>
    <col min="6422" max="6650" width="10.88671875" style="38"/>
    <col min="6651" max="6651" width="35" style="38" customWidth="1"/>
    <col min="6652" max="6652" width="23.5546875" style="38" customWidth="1"/>
    <col min="6653" max="6653" width="15.5546875" style="38" customWidth="1"/>
    <col min="6654" max="6654" width="13.109375" style="38" customWidth="1"/>
    <col min="6655" max="6655" width="15.44140625" style="38" customWidth="1"/>
    <col min="6656" max="6656" width="13.109375" style="38" customWidth="1"/>
    <col min="6657" max="6661" width="10.88671875" style="38" customWidth="1"/>
    <col min="6662" max="6666" width="6.109375" style="38" customWidth="1"/>
    <col min="6667" max="6667" width="8.44140625" style="38" customWidth="1"/>
    <col min="6668" max="6668" width="6.44140625" style="38" customWidth="1"/>
    <col min="6669" max="6669" width="6.88671875" style="38" customWidth="1"/>
    <col min="6670" max="6670" width="6.44140625" style="38" customWidth="1"/>
    <col min="6671" max="6673" width="10.88671875" style="38" customWidth="1"/>
    <col min="6674" max="6674" width="6.44140625" style="38" customWidth="1"/>
    <col min="6675" max="6675" width="16" style="38" customWidth="1"/>
    <col min="6676" max="6676" width="12" style="38" customWidth="1"/>
    <col min="6677" max="6677" width="9.88671875" style="38" customWidth="1"/>
    <col min="6678" max="6906" width="10.88671875" style="38"/>
    <col min="6907" max="6907" width="35" style="38" customWidth="1"/>
    <col min="6908" max="6908" width="23.5546875" style="38" customWidth="1"/>
    <col min="6909" max="6909" width="15.5546875" style="38" customWidth="1"/>
    <col min="6910" max="6910" width="13.109375" style="38" customWidth="1"/>
    <col min="6911" max="6911" width="15.44140625" style="38" customWidth="1"/>
    <col min="6912" max="6912" width="13.109375" style="38" customWidth="1"/>
    <col min="6913" max="6917" width="10.88671875" style="38" customWidth="1"/>
    <col min="6918" max="6922" width="6.109375" style="38" customWidth="1"/>
    <col min="6923" max="6923" width="8.44140625" style="38" customWidth="1"/>
    <col min="6924" max="6924" width="6.44140625" style="38" customWidth="1"/>
    <col min="6925" max="6925" width="6.88671875" style="38" customWidth="1"/>
    <col min="6926" max="6926" width="6.44140625" style="38" customWidth="1"/>
    <col min="6927" max="6929" width="10.88671875" style="38" customWidth="1"/>
    <col min="6930" max="6930" width="6.44140625" style="38" customWidth="1"/>
    <col min="6931" max="6931" width="16" style="38" customWidth="1"/>
    <col min="6932" max="6932" width="12" style="38" customWidth="1"/>
    <col min="6933" max="6933" width="9.88671875" style="38" customWidth="1"/>
    <col min="6934" max="7162" width="10.88671875" style="38"/>
    <col min="7163" max="7163" width="35" style="38" customWidth="1"/>
    <col min="7164" max="7164" width="23.5546875" style="38" customWidth="1"/>
    <col min="7165" max="7165" width="15.5546875" style="38" customWidth="1"/>
    <col min="7166" max="7166" width="13.109375" style="38" customWidth="1"/>
    <col min="7167" max="7167" width="15.44140625" style="38" customWidth="1"/>
    <col min="7168" max="7168" width="13.109375" style="38" customWidth="1"/>
    <col min="7169" max="7173" width="10.88671875" style="38" customWidth="1"/>
    <col min="7174" max="7178" width="6.109375" style="38" customWidth="1"/>
    <col min="7179" max="7179" width="8.44140625" style="38" customWidth="1"/>
    <col min="7180" max="7180" width="6.44140625" style="38" customWidth="1"/>
    <col min="7181" max="7181" width="6.88671875" style="38" customWidth="1"/>
    <col min="7182" max="7182" width="6.44140625" style="38" customWidth="1"/>
    <col min="7183" max="7185" width="10.88671875" style="38" customWidth="1"/>
    <col min="7186" max="7186" width="6.44140625" style="38" customWidth="1"/>
    <col min="7187" max="7187" width="16" style="38" customWidth="1"/>
    <col min="7188" max="7188" width="12" style="38" customWidth="1"/>
    <col min="7189" max="7189" width="9.88671875" style="38" customWidth="1"/>
    <col min="7190" max="7418" width="10.88671875" style="38"/>
    <col min="7419" max="7419" width="35" style="38" customWidth="1"/>
    <col min="7420" max="7420" width="23.5546875" style="38" customWidth="1"/>
    <col min="7421" max="7421" width="15.5546875" style="38" customWidth="1"/>
    <col min="7422" max="7422" width="13.109375" style="38" customWidth="1"/>
    <col min="7423" max="7423" width="15.44140625" style="38" customWidth="1"/>
    <col min="7424" max="7424" width="13.109375" style="38" customWidth="1"/>
    <col min="7425" max="7429" width="10.88671875" style="38" customWidth="1"/>
    <col min="7430" max="7434" width="6.109375" style="38" customWidth="1"/>
    <col min="7435" max="7435" width="8.44140625" style="38" customWidth="1"/>
    <col min="7436" max="7436" width="6.44140625" style="38" customWidth="1"/>
    <col min="7437" max="7437" width="6.88671875" style="38" customWidth="1"/>
    <col min="7438" max="7438" width="6.44140625" style="38" customWidth="1"/>
    <col min="7439" max="7441" width="10.88671875" style="38" customWidth="1"/>
    <col min="7442" max="7442" width="6.44140625" style="38" customWidth="1"/>
    <col min="7443" max="7443" width="16" style="38" customWidth="1"/>
    <col min="7444" max="7444" width="12" style="38" customWidth="1"/>
    <col min="7445" max="7445" width="9.88671875" style="38" customWidth="1"/>
    <col min="7446" max="7674" width="10.88671875" style="38"/>
    <col min="7675" max="7675" width="35" style="38" customWidth="1"/>
    <col min="7676" max="7676" width="23.5546875" style="38" customWidth="1"/>
    <col min="7677" max="7677" width="15.5546875" style="38" customWidth="1"/>
    <col min="7678" max="7678" width="13.109375" style="38" customWidth="1"/>
    <col min="7679" max="7679" width="15.44140625" style="38" customWidth="1"/>
    <col min="7680" max="7680" width="13.109375" style="38" customWidth="1"/>
    <col min="7681" max="7685" width="10.88671875" style="38" customWidth="1"/>
    <col min="7686" max="7690" width="6.109375" style="38" customWidth="1"/>
    <col min="7691" max="7691" width="8.44140625" style="38" customWidth="1"/>
    <col min="7692" max="7692" width="6.44140625" style="38" customWidth="1"/>
    <col min="7693" max="7693" width="6.88671875" style="38" customWidth="1"/>
    <col min="7694" max="7694" width="6.44140625" style="38" customWidth="1"/>
    <col min="7695" max="7697" width="10.88671875" style="38" customWidth="1"/>
    <col min="7698" max="7698" width="6.44140625" style="38" customWidth="1"/>
    <col min="7699" max="7699" width="16" style="38" customWidth="1"/>
    <col min="7700" max="7700" width="12" style="38" customWidth="1"/>
    <col min="7701" max="7701" width="9.88671875" style="38" customWidth="1"/>
    <col min="7702" max="7930" width="10.88671875" style="38"/>
    <col min="7931" max="7931" width="35" style="38" customWidth="1"/>
    <col min="7932" max="7932" width="23.5546875" style="38" customWidth="1"/>
    <col min="7933" max="7933" width="15.5546875" style="38" customWidth="1"/>
    <col min="7934" max="7934" width="13.109375" style="38" customWidth="1"/>
    <col min="7935" max="7935" width="15.44140625" style="38" customWidth="1"/>
    <col min="7936" max="7936" width="13.109375" style="38" customWidth="1"/>
    <col min="7937" max="7941" width="10.88671875" style="38" customWidth="1"/>
    <col min="7942" max="7946" width="6.109375" style="38" customWidth="1"/>
    <col min="7947" max="7947" width="8.44140625" style="38" customWidth="1"/>
    <col min="7948" max="7948" width="6.44140625" style="38" customWidth="1"/>
    <col min="7949" max="7949" width="6.88671875" style="38" customWidth="1"/>
    <col min="7950" max="7950" width="6.44140625" style="38" customWidth="1"/>
    <col min="7951" max="7953" width="10.88671875" style="38" customWidth="1"/>
    <col min="7954" max="7954" width="6.44140625" style="38" customWidth="1"/>
    <col min="7955" max="7955" width="16" style="38" customWidth="1"/>
    <col min="7956" max="7956" width="12" style="38" customWidth="1"/>
    <col min="7957" max="7957" width="9.88671875" style="38" customWidth="1"/>
    <col min="7958" max="8186" width="10.88671875" style="38"/>
    <col min="8187" max="8187" width="35" style="38" customWidth="1"/>
    <col min="8188" max="8188" width="23.5546875" style="38" customWidth="1"/>
    <col min="8189" max="8189" width="15.5546875" style="38" customWidth="1"/>
    <col min="8190" max="8190" width="13.109375" style="38" customWidth="1"/>
    <col min="8191" max="8191" width="15.44140625" style="38" customWidth="1"/>
    <col min="8192" max="8192" width="13.109375" style="38" customWidth="1"/>
    <col min="8193" max="8197" width="10.88671875" style="38" customWidth="1"/>
    <col min="8198" max="8202" width="6.109375" style="38" customWidth="1"/>
    <col min="8203" max="8203" width="8.44140625" style="38" customWidth="1"/>
    <col min="8204" max="8204" width="6.44140625" style="38" customWidth="1"/>
    <col min="8205" max="8205" width="6.88671875" style="38" customWidth="1"/>
    <col min="8206" max="8206" width="6.44140625" style="38" customWidth="1"/>
    <col min="8207" max="8209" width="10.88671875" style="38" customWidth="1"/>
    <col min="8210" max="8210" width="6.44140625" style="38" customWidth="1"/>
    <col min="8211" max="8211" width="16" style="38" customWidth="1"/>
    <col min="8212" max="8212" width="12" style="38" customWidth="1"/>
    <col min="8213" max="8213" width="9.88671875" style="38" customWidth="1"/>
    <col min="8214" max="8442" width="10.88671875" style="38"/>
    <col min="8443" max="8443" width="35" style="38" customWidth="1"/>
    <col min="8444" max="8444" width="23.5546875" style="38" customWidth="1"/>
    <col min="8445" max="8445" width="15.5546875" style="38" customWidth="1"/>
    <col min="8446" max="8446" width="13.109375" style="38" customWidth="1"/>
    <col min="8447" max="8447" width="15.44140625" style="38" customWidth="1"/>
    <col min="8448" max="8448" width="13.109375" style="38" customWidth="1"/>
    <col min="8449" max="8453" width="10.88671875" style="38" customWidth="1"/>
    <col min="8454" max="8458" width="6.109375" style="38" customWidth="1"/>
    <col min="8459" max="8459" width="8.44140625" style="38" customWidth="1"/>
    <col min="8460" max="8460" width="6.44140625" style="38" customWidth="1"/>
    <col min="8461" max="8461" width="6.88671875" style="38" customWidth="1"/>
    <col min="8462" max="8462" width="6.44140625" style="38" customWidth="1"/>
    <col min="8463" max="8465" width="10.88671875" style="38" customWidth="1"/>
    <col min="8466" max="8466" width="6.44140625" style="38" customWidth="1"/>
    <col min="8467" max="8467" width="16" style="38" customWidth="1"/>
    <col min="8468" max="8468" width="12" style="38" customWidth="1"/>
    <col min="8469" max="8469" width="9.88671875" style="38" customWidth="1"/>
    <col min="8470" max="8698" width="10.88671875" style="38"/>
    <col min="8699" max="8699" width="35" style="38" customWidth="1"/>
    <col min="8700" max="8700" width="23.5546875" style="38" customWidth="1"/>
    <col min="8701" max="8701" width="15.5546875" style="38" customWidth="1"/>
    <col min="8702" max="8702" width="13.109375" style="38" customWidth="1"/>
    <col min="8703" max="8703" width="15.44140625" style="38" customWidth="1"/>
    <col min="8704" max="8704" width="13.109375" style="38" customWidth="1"/>
    <col min="8705" max="8709" width="10.88671875" style="38" customWidth="1"/>
    <col min="8710" max="8714" width="6.109375" style="38" customWidth="1"/>
    <col min="8715" max="8715" width="8.44140625" style="38" customWidth="1"/>
    <col min="8716" max="8716" width="6.44140625" style="38" customWidth="1"/>
    <col min="8717" max="8717" width="6.88671875" style="38" customWidth="1"/>
    <col min="8718" max="8718" width="6.44140625" style="38" customWidth="1"/>
    <col min="8719" max="8721" width="10.88671875" style="38" customWidth="1"/>
    <col min="8722" max="8722" width="6.44140625" style="38" customWidth="1"/>
    <col min="8723" max="8723" width="16" style="38" customWidth="1"/>
    <col min="8724" max="8724" width="12" style="38" customWidth="1"/>
    <col min="8725" max="8725" width="9.88671875" style="38" customWidth="1"/>
    <col min="8726" max="8954" width="10.88671875" style="38"/>
    <col min="8955" max="8955" width="35" style="38" customWidth="1"/>
    <col min="8956" max="8956" width="23.5546875" style="38" customWidth="1"/>
    <col min="8957" max="8957" width="15.5546875" style="38" customWidth="1"/>
    <col min="8958" max="8958" width="13.109375" style="38" customWidth="1"/>
    <col min="8959" max="8959" width="15.44140625" style="38" customWidth="1"/>
    <col min="8960" max="8960" width="13.109375" style="38" customWidth="1"/>
    <col min="8961" max="8965" width="10.88671875" style="38" customWidth="1"/>
    <col min="8966" max="8970" width="6.109375" style="38" customWidth="1"/>
    <col min="8971" max="8971" width="8.44140625" style="38" customWidth="1"/>
    <col min="8972" max="8972" width="6.44140625" style="38" customWidth="1"/>
    <col min="8973" max="8973" width="6.88671875" style="38" customWidth="1"/>
    <col min="8974" max="8974" width="6.44140625" style="38" customWidth="1"/>
    <col min="8975" max="8977" width="10.88671875" style="38" customWidth="1"/>
    <col min="8978" max="8978" width="6.44140625" style="38" customWidth="1"/>
    <col min="8979" max="8979" width="16" style="38" customWidth="1"/>
    <col min="8980" max="8980" width="12" style="38" customWidth="1"/>
    <col min="8981" max="8981" width="9.88671875" style="38" customWidth="1"/>
    <col min="8982" max="9210" width="10.88671875" style="38"/>
    <col min="9211" max="9211" width="35" style="38" customWidth="1"/>
    <col min="9212" max="9212" width="23.5546875" style="38" customWidth="1"/>
    <col min="9213" max="9213" width="15.5546875" style="38" customWidth="1"/>
    <col min="9214" max="9214" width="13.109375" style="38" customWidth="1"/>
    <col min="9215" max="9215" width="15.44140625" style="38" customWidth="1"/>
    <col min="9216" max="9216" width="13.109375" style="38" customWidth="1"/>
    <col min="9217" max="9221" width="10.88671875" style="38" customWidth="1"/>
    <col min="9222" max="9226" width="6.109375" style="38" customWidth="1"/>
    <col min="9227" max="9227" width="8.44140625" style="38" customWidth="1"/>
    <col min="9228" max="9228" width="6.44140625" style="38" customWidth="1"/>
    <col min="9229" max="9229" width="6.88671875" style="38" customWidth="1"/>
    <col min="9230" max="9230" width="6.44140625" style="38" customWidth="1"/>
    <col min="9231" max="9233" width="10.88671875" style="38" customWidth="1"/>
    <col min="9234" max="9234" width="6.44140625" style="38" customWidth="1"/>
    <col min="9235" max="9235" width="16" style="38" customWidth="1"/>
    <col min="9236" max="9236" width="12" style="38" customWidth="1"/>
    <col min="9237" max="9237" width="9.88671875" style="38" customWidth="1"/>
    <col min="9238" max="9466" width="10.88671875" style="38"/>
    <col min="9467" max="9467" width="35" style="38" customWidth="1"/>
    <col min="9468" max="9468" width="23.5546875" style="38" customWidth="1"/>
    <col min="9469" max="9469" width="15.5546875" style="38" customWidth="1"/>
    <col min="9470" max="9470" width="13.109375" style="38" customWidth="1"/>
    <col min="9471" max="9471" width="15.44140625" style="38" customWidth="1"/>
    <col min="9472" max="9472" width="13.109375" style="38" customWidth="1"/>
    <col min="9473" max="9477" width="10.88671875" style="38" customWidth="1"/>
    <col min="9478" max="9482" width="6.109375" style="38" customWidth="1"/>
    <col min="9483" max="9483" width="8.44140625" style="38" customWidth="1"/>
    <col min="9484" max="9484" width="6.44140625" style="38" customWidth="1"/>
    <col min="9485" max="9485" width="6.88671875" style="38" customWidth="1"/>
    <col min="9486" max="9486" width="6.44140625" style="38" customWidth="1"/>
    <col min="9487" max="9489" width="10.88671875" style="38" customWidth="1"/>
    <col min="9490" max="9490" width="6.44140625" style="38" customWidth="1"/>
    <col min="9491" max="9491" width="16" style="38" customWidth="1"/>
    <col min="9492" max="9492" width="12" style="38" customWidth="1"/>
    <col min="9493" max="9493" width="9.88671875" style="38" customWidth="1"/>
    <col min="9494" max="9722" width="10.88671875" style="38"/>
    <col min="9723" max="9723" width="35" style="38" customWidth="1"/>
    <col min="9724" max="9724" width="23.5546875" style="38" customWidth="1"/>
    <col min="9725" max="9725" width="15.5546875" style="38" customWidth="1"/>
    <col min="9726" max="9726" width="13.109375" style="38" customWidth="1"/>
    <col min="9727" max="9727" width="15.44140625" style="38" customWidth="1"/>
    <col min="9728" max="9728" width="13.109375" style="38" customWidth="1"/>
    <col min="9729" max="9733" width="10.88671875" style="38" customWidth="1"/>
    <col min="9734" max="9738" width="6.109375" style="38" customWidth="1"/>
    <col min="9739" max="9739" width="8.44140625" style="38" customWidth="1"/>
    <col min="9740" max="9740" width="6.44140625" style="38" customWidth="1"/>
    <col min="9741" max="9741" width="6.88671875" style="38" customWidth="1"/>
    <col min="9742" max="9742" width="6.44140625" style="38" customWidth="1"/>
    <col min="9743" max="9745" width="10.88671875" style="38" customWidth="1"/>
    <col min="9746" max="9746" width="6.44140625" style="38" customWidth="1"/>
    <col min="9747" max="9747" width="16" style="38" customWidth="1"/>
    <col min="9748" max="9748" width="12" style="38" customWidth="1"/>
    <col min="9749" max="9749" width="9.88671875" style="38" customWidth="1"/>
    <col min="9750" max="9978" width="10.88671875" style="38"/>
    <col min="9979" max="9979" width="35" style="38" customWidth="1"/>
    <col min="9980" max="9980" width="23.5546875" style="38" customWidth="1"/>
    <col min="9981" max="9981" width="15.5546875" style="38" customWidth="1"/>
    <col min="9982" max="9982" width="13.109375" style="38" customWidth="1"/>
    <col min="9983" max="9983" width="15.44140625" style="38" customWidth="1"/>
    <col min="9984" max="9984" width="13.109375" style="38" customWidth="1"/>
    <col min="9985" max="9989" width="10.88671875" style="38" customWidth="1"/>
    <col min="9990" max="9994" width="6.109375" style="38" customWidth="1"/>
    <col min="9995" max="9995" width="8.44140625" style="38" customWidth="1"/>
    <col min="9996" max="9996" width="6.44140625" style="38" customWidth="1"/>
    <col min="9997" max="9997" width="6.88671875" style="38" customWidth="1"/>
    <col min="9998" max="9998" width="6.44140625" style="38" customWidth="1"/>
    <col min="9999" max="10001" width="10.88671875" style="38" customWidth="1"/>
    <col min="10002" max="10002" width="6.44140625" style="38" customWidth="1"/>
    <col min="10003" max="10003" width="16" style="38" customWidth="1"/>
    <col min="10004" max="10004" width="12" style="38" customWidth="1"/>
    <col min="10005" max="10005" width="9.88671875" style="38" customWidth="1"/>
    <col min="10006" max="10234" width="10.88671875" style="38"/>
    <col min="10235" max="10235" width="35" style="38" customWidth="1"/>
    <col min="10236" max="10236" width="23.5546875" style="38" customWidth="1"/>
    <col min="10237" max="10237" width="15.5546875" style="38" customWidth="1"/>
    <col min="10238" max="10238" width="13.109375" style="38" customWidth="1"/>
    <col min="10239" max="10239" width="15.44140625" style="38" customWidth="1"/>
    <col min="10240" max="10240" width="13.109375" style="38" customWidth="1"/>
    <col min="10241" max="10245" width="10.88671875" style="38" customWidth="1"/>
    <col min="10246" max="10250" width="6.109375" style="38" customWidth="1"/>
    <col min="10251" max="10251" width="8.44140625" style="38" customWidth="1"/>
    <col min="10252" max="10252" width="6.44140625" style="38" customWidth="1"/>
    <col min="10253" max="10253" width="6.88671875" style="38" customWidth="1"/>
    <col min="10254" max="10254" width="6.44140625" style="38" customWidth="1"/>
    <col min="10255" max="10257" width="10.88671875" style="38" customWidth="1"/>
    <col min="10258" max="10258" width="6.44140625" style="38" customWidth="1"/>
    <col min="10259" max="10259" width="16" style="38" customWidth="1"/>
    <col min="10260" max="10260" width="12" style="38" customWidth="1"/>
    <col min="10261" max="10261" width="9.88671875" style="38" customWidth="1"/>
    <col min="10262" max="10490" width="10.88671875" style="38"/>
    <col min="10491" max="10491" width="35" style="38" customWidth="1"/>
    <col min="10492" max="10492" width="23.5546875" style="38" customWidth="1"/>
    <col min="10493" max="10493" width="15.5546875" style="38" customWidth="1"/>
    <col min="10494" max="10494" width="13.109375" style="38" customWidth="1"/>
    <col min="10495" max="10495" width="15.44140625" style="38" customWidth="1"/>
    <col min="10496" max="10496" width="13.109375" style="38" customWidth="1"/>
    <col min="10497" max="10501" width="10.88671875" style="38" customWidth="1"/>
    <col min="10502" max="10506" width="6.109375" style="38" customWidth="1"/>
    <col min="10507" max="10507" width="8.44140625" style="38" customWidth="1"/>
    <col min="10508" max="10508" width="6.44140625" style="38" customWidth="1"/>
    <col min="10509" max="10509" width="6.88671875" style="38" customWidth="1"/>
    <col min="10510" max="10510" width="6.44140625" style="38" customWidth="1"/>
    <col min="10511" max="10513" width="10.88671875" style="38" customWidth="1"/>
    <col min="10514" max="10514" width="6.44140625" style="38" customWidth="1"/>
    <col min="10515" max="10515" width="16" style="38" customWidth="1"/>
    <col min="10516" max="10516" width="12" style="38" customWidth="1"/>
    <col min="10517" max="10517" width="9.88671875" style="38" customWidth="1"/>
    <col min="10518" max="10746" width="10.88671875" style="38"/>
    <col min="10747" max="10747" width="35" style="38" customWidth="1"/>
    <col min="10748" max="10748" width="23.5546875" style="38" customWidth="1"/>
    <col min="10749" max="10749" width="15.5546875" style="38" customWidth="1"/>
    <col min="10750" max="10750" width="13.109375" style="38" customWidth="1"/>
    <col min="10751" max="10751" width="15.44140625" style="38" customWidth="1"/>
    <col min="10752" max="10752" width="13.109375" style="38" customWidth="1"/>
    <col min="10753" max="10757" width="10.88671875" style="38" customWidth="1"/>
    <col min="10758" max="10762" width="6.109375" style="38" customWidth="1"/>
    <col min="10763" max="10763" width="8.44140625" style="38" customWidth="1"/>
    <col min="10764" max="10764" width="6.44140625" style="38" customWidth="1"/>
    <col min="10765" max="10765" width="6.88671875" style="38" customWidth="1"/>
    <col min="10766" max="10766" width="6.44140625" style="38" customWidth="1"/>
    <col min="10767" max="10769" width="10.88671875" style="38" customWidth="1"/>
    <col min="10770" max="10770" width="6.44140625" style="38" customWidth="1"/>
    <col min="10771" max="10771" width="16" style="38" customWidth="1"/>
    <col min="10772" max="10772" width="12" style="38" customWidth="1"/>
    <col min="10773" max="10773" width="9.88671875" style="38" customWidth="1"/>
    <col min="10774" max="11002" width="10.88671875" style="38"/>
    <col min="11003" max="11003" width="35" style="38" customWidth="1"/>
    <col min="11004" max="11004" width="23.5546875" style="38" customWidth="1"/>
    <col min="11005" max="11005" width="15.5546875" style="38" customWidth="1"/>
    <col min="11006" max="11006" width="13.109375" style="38" customWidth="1"/>
    <col min="11007" max="11007" width="15.44140625" style="38" customWidth="1"/>
    <col min="11008" max="11008" width="13.109375" style="38" customWidth="1"/>
    <col min="11009" max="11013" width="10.88671875" style="38" customWidth="1"/>
    <col min="11014" max="11018" width="6.109375" style="38" customWidth="1"/>
    <col min="11019" max="11019" width="8.44140625" style="38" customWidth="1"/>
    <col min="11020" max="11020" width="6.44140625" style="38" customWidth="1"/>
    <col min="11021" max="11021" width="6.88671875" style="38" customWidth="1"/>
    <col min="11022" max="11022" width="6.44140625" style="38" customWidth="1"/>
    <col min="11023" max="11025" width="10.88671875" style="38" customWidth="1"/>
    <col min="11026" max="11026" width="6.44140625" style="38" customWidth="1"/>
    <col min="11027" max="11027" width="16" style="38" customWidth="1"/>
    <col min="11028" max="11028" width="12" style="38" customWidth="1"/>
    <col min="11029" max="11029" width="9.88671875" style="38" customWidth="1"/>
    <col min="11030" max="11258" width="10.88671875" style="38"/>
    <col min="11259" max="11259" width="35" style="38" customWidth="1"/>
    <col min="11260" max="11260" width="23.5546875" style="38" customWidth="1"/>
    <col min="11261" max="11261" width="15.5546875" style="38" customWidth="1"/>
    <col min="11262" max="11262" width="13.109375" style="38" customWidth="1"/>
    <col min="11263" max="11263" width="15.44140625" style="38" customWidth="1"/>
    <col min="11264" max="11264" width="13.109375" style="38" customWidth="1"/>
    <col min="11265" max="11269" width="10.88671875" style="38" customWidth="1"/>
    <col min="11270" max="11274" width="6.109375" style="38" customWidth="1"/>
    <col min="11275" max="11275" width="8.44140625" style="38" customWidth="1"/>
    <col min="11276" max="11276" width="6.44140625" style="38" customWidth="1"/>
    <col min="11277" max="11277" width="6.88671875" style="38" customWidth="1"/>
    <col min="11278" max="11278" width="6.44140625" style="38" customWidth="1"/>
    <col min="11279" max="11281" width="10.88671875" style="38" customWidth="1"/>
    <col min="11282" max="11282" width="6.44140625" style="38" customWidth="1"/>
    <col min="11283" max="11283" width="16" style="38" customWidth="1"/>
    <col min="11284" max="11284" width="12" style="38" customWidth="1"/>
    <col min="11285" max="11285" width="9.88671875" style="38" customWidth="1"/>
    <col min="11286" max="11514" width="10.88671875" style="38"/>
    <col min="11515" max="11515" width="35" style="38" customWidth="1"/>
    <col min="11516" max="11516" width="23.5546875" style="38" customWidth="1"/>
    <col min="11517" max="11517" width="15.5546875" style="38" customWidth="1"/>
    <col min="11518" max="11518" width="13.109375" style="38" customWidth="1"/>
    <col min="11519" max="11519" width="15.44140625" style="38" customWidth="1"/>
    <col min="11520" max="11520" width="13.109375" style="38" customWidth="1"/>
    <col min="11521" max="11525" width="10.88671875" style="38" customWidth="1"/>
    <col min="11526" max="11530" width="6.109375" style="38" customWidth="1"/>
    <col min="11531" max="11531" width="8.44140625" style="38" customWidth="1"/>
    <col min="11532" max="11532" width="6.44140625" style="38" customWidth="1"/>
    <col min="11533" max="11533" width="6.88671875" style="38" customWidth="1"/>
    <col min="11534" max="11534" width="6.44140625" style="38" customWidth="1"/>
    <col min="11535" max="11537" width="10.88671875" style="38" customWidth="1"/>
    <col min="11538" max="11538" width="6.44140625" style="38" customWidth="1"/>
    <col min="11539" max="11539" width="16" style="38" customWidth="1"/>
    <col min="11540" max="11540" width="12" style="38" customWidth="1"/>
    <col min="11541" max="11541" width="9.88671875" style="38" customWidth="1"/>
    <col min="11542" max="11770" width="10.88671875" style="38"/>
    <col min="11771" max="11771" width="35" style="38" customWidth="1"/>
    <col min="11772" max="11772" width="23.5546875" style="38" customWidth="1"/>
    <col min="11773" max="11773" width="15.5546875" style="38" customWidth="1"/>
    <col min="11774" max="11774" width="13.109375" style="38" customWidth="1"/>
    <col min="11775" max="11775" width="15.44140625" style="38" customWidth="1"/>
    <col min="11776" max="11776" width="13.109375" style="38" customWidth="1"/>
    <col min="11777" max="11781" width="10.88671875" style="38" customWidth="1"/>
    <col min="11782" max="11786" width="6.109375" style="38" customWidth="1"/>
    <col min="11787" max="11787" width="8.44140625" style="38" customWidth="1"/>
    <col min="11788" max="11788" width="6.44140625" style="38" customWidth="1"/>
    <col min="11789" max="11789" width="6.88671875" style="38" customWidth="1"/>
    <col min="11790" max="11790" width="6.44140625" style="38" customWidth="1"/>
    <col min="11791" max="11793" width="10.88671875" style="38" customWidth="1"/>
    <col min="11794" max="11794" width="6.44140625" style="38" customWidth="1"/>
    <col min="11795" max="11795" width="16" style="38" customWidth="1"/>
    <col min="11796" max="11796" width="12" style="38" customWidth="1"/>
    <col min="11797" max="11797" width="9.88671875" style="38" customWidth="1"/>
    <col min="11798" max="12026" width="10.88671875" style="38"/>
    <col min="12027" max="12027" width="35" style="38" customWidth="1"/>
    <col min="12028" max="12028" width="23.5546875" style="38" customWidth="1"/>
    <col min="12029" max="12029" width="15.5546875" style="38" customWidth="1"/>
    <col min="12030" max="12030" width="13.109375" style="38" customWidth="1"/>
    <col min="12031" max="12031" width="15.44140625" style="38" customWidth="1"/>
    <col min="12032" max="12032" width="13.109375" style="38" customWidth="1"/>
    <col min="12033" max="12037" width="10.88671875" style="38" customWidth="1"/>
    <col min="12038" max="12042" width="6.109375" style="38" customWidth="1"/>
    <col min="12043" max="12043" width="8.44140625" style="38" customWidth="1"/>
    <col min="12044" max="12044" width="6.44140625" style="38" customWidth="1"/>
    <col min="12045" max="12045" width="6.88671875" style="38" customWidth="1"/>
    <col min="12046" max="12046" width="6.44140625" style="38" customWidth="1"/>
    <col min="12047" max="12049" width="10.88671875" style="38" customWidth="1"/>
    <col min="12050" max="12050" width="6.44140625" style="38" customWidth="1"/>
    <col min="12051" max="12051" width="16" style="38" customWidth="1"/>
    <col min="12052" max="12052" width="12" style="38" customWidth="1"/>
    <col min="12053" max="12053" width="9.88671875" style="38" customWidth="1"/>
    <col min="12054" max="12282" width="10.88671875" style="38"/>
    <col min="12283" max="12283" width="35" style="38" customWidth="1"/>
    <col min="12284" max="12284" width="23.5546875" style="38" customWidth="1"/>
    <col min="12285" max="12285" width="15.5546875" style="38" customWidth="1"/>
    <col min="12286" max="12286" width="13.109375" style="38" customWidth="1"/>
    <col min="12287" max="12287" width="15.44140625" style="38" customWidth="1"/>
    <col min="12288" max="12288" width="13.109375" style="38" customWidth="1"/>
    <col min="12289" max="12293" width="10.88671875" style="38" customWidth="1"/>
    <col min="12294" max="12298" width="6.109375" style="38" customWidth="1"/>
    <col min="12299" max="12299" width="8.44140625" style="38" customWidth="1"/>
    <col min="12300" max="12300" width="6.44140625" style="38" customWidth="1"/>
    <col min="12301" max="12301" width="6.88671875" style="38" customWidth="1"/>
    <col min="12302" max="12302" width="6.44140625" style="38" customWidth="1"/>
    <col min="12303" max="12305" width="10.88671875" style="38" customWidth="1"/>
    <col min="12306" max="12306" width="6.44140625" style="38" customWidth="1"/>
    <col min="12307" max="12307" width="16" style="38" customWidth="1"/>
    <col min="12308" max="12308" width="12" style="38" customWidth="1"/>
    <col min="12309" max="12309" width="9.88671875" style="38" customWidth="1"/>
    <col min="12310" max="12538" width="10.88671875" style="38"/>
    <col min="12539" max="12539" width="35" style="38" customWidth="1"/>
    <col min="12540" max="12540" width="23.5546875" style="38" customWidth="1"/>
    <col min="12541" max="12541" width="15.5546875" style="38" customWidth="1"/>
    <col min="12542" max="12542" width="13.109375" style="38" customWidth="1"/>
    <col min="12543" max="12543" width="15.44140625" style="38" customWidth="1"/>
    <col min="12544" max="12544" width="13.109375" style="38" customWidth="1"/>
    <col min="12545" max="12549" width="10.88671875" style="38" customWidth="1"/>
    <col min="12550" max="12554" width="6.109375" style="38" customWidth="1"/>
    <col min="12555" max="12555" width="8.44140625" style="38" customWidth="1"/>
    <col min="12556" max="12556" width="6.44140625" style="38" customWidth="1"/>
    <col min="12557" max="12557" width="6.88671875" style="38" customWidth="1"/>
    <col min="12558" max="12558" width="6.44140625" style="38" customWidth="1"/>
    <col min="12559" max="12561" width="10.88671875" style="38" customWidth="1"/>
    <col min="12562" max="12562" width="6.44140625" style="38" customWidth="1"/>
    <col min="12563" max="12563" width="16" style="38" customWidth="1"/>
    <col min="12564" max="12564" width="12" style="38" customWidth="1"/>
    <col min="12565" max="12565" width="9.88671875" style="38" customWidth="1"/>
    <col min="12566" max="12794" width="10.88671875" style="38"/>
    <col min="12795" max="12795" width="35" style="38" customWidth="1"/>
    <col min="12796" max="12796" width="23.5546875" style="38" customWidth="1"/>
    <col min="12797" max="12797" width="15.5546875" style="38" customWidth="1"/>
    <col min="12798" max="12798" width="13.109375" style="38" customWidth="1"/>
    <col min="12799" max="12799" width="15.44140625" style="38" customWidth="1"/>
    <col min="12800" max="12800" width="13.109375" style="38" customWidth="1"/>
    <col min="12801" max="12805" width="10.88671875" style="38" customWidth="1"/>
    <col min="12806" max="12810" width="6.109375" style="38" customWidth="1"/>
    <col min="12811" max="12811" width="8.44140625" style="38" customWidth="1"/>
    <col min="12812" max="12812" width="6.44140625" style="38" customWidth="1"/>
    <col min="12813" max="12813" width="6.88671875" style="38" customWidth="1"/>
    <col min="12814" max="12814" width="6.44140625" style="38" customWidth="1"/>
    <col min="12815" max="12817" width="10.88671875" style="38" customWidth="1"/>
    <col min="12818" max="12818" width="6.44140625" style="38" customWidth="1"/>
    <col min="12819" max="12819" width="16" style="38" customWidth="1"/>
    <col min="12820" max="12820" width="12" style="38" customWidth="1"/>
    <col min="12821" max="12821" width="9.88671875" style="38" customWidth="1"/>
    <col min="12822" max="13050" width="10.88671875" style="38"/>
    <col min="13051" max="13051" width="35" style="38" customWidth="1"/>
    <col min="13052" max="13052" width="23.5546875" style="38" customWidth="1"/>
    <col min="13053" max="13053" width="15.5546875" style="38" customWidth="1"/>
    <col min="13054" max="13054" width="13.109375" style="38" customWidth="1"/>
    <col min="13055" max="13055" width="15.44140625" style="38" customWidth="1"/>
    <col min="13056" max="13056" width="13.109375" style="38" customWidth="1"/>
    <col min="13057" max="13061" width="10.88671875" style="38" customWidth="1"/>
    <col min="13062" max="13066" width="6.109375" style="38" customWidth="1"/>
    <col min="13067" max="13067" width="8.44140625" style="38" customWidth="1"/>
    <col min="13068" max="13068" width="6.44140625" style="38" customWidth="1"/>
    <col min="13069" max="13069" width="6.88671875" style="38" customWidth="1"/>
    <col min="13070" max="13070" width="6.44140625" style="38" customWidth="1"/>
    <col min="13071" max="13073" width="10.88671875" style="38" customWidth="1"/>
    <col min="13074" max="13074" width="6.44140625" style="38" customWidth="1"/>
    <col min="13075" max="13075" width="16" style="38" customWidth="1"/>
    <col min="13076" max="13076" width="12" style="38" customWidth="1"/>
    <col min="13077" max="13077" width="9.88671875" style="38" customWidth="1"/>
    <col min="13078" max="13306" width="10.88671875" style="38"/>
    <col min="13307" max="13307" width="35" style="38" customWidth="1"/>
    <col min="13308" max="13308" width="23.5546875" style="38" customWidth="1"/>
    <col min="13309" max="13309" width="15.5546875" style="38" customWidth="1"/>
    <col min="13310" max="13310" width="13.109375" style="38" customWidth="1"/>
    <col min="13311" max="13311" width="15.44140625" style="38" customWidth="1"/>
    <col min="13312" max="13312" width="13.109375" style="38" customWidth="1"/>
    <col min="13313" max="13317" width="10.88671875" style="38" customWidth="1"/>
    <col min="13318" max="13322" width="6.109375" style="38" customWidth="1"/>
    <col min="13323" max="13323" width="8.44140625" style="38" customWidth="1"/>
    <col min="13324" max="13324" width="6.44140625" style="38" customWidth="1"/>
    <col min="13325" max="13325" width="6.88671875" style="38" customWidth="1"/>
    <col min="13326" max="13326" width="6.44140625" style="38" customWidth="1"/>
    <col min="13327" max="13329" width="10.88671875" style="38" customWidth="1"/>
    <col min="13330" max="13330" width="6.44140625" style="38" customWidth="1"/>
    <col min="13331" max="13331" width="16" style="38" customWidth="1"/>
    <col min="13332" max="13332" width="12" style="38" customWidth="1"/>
    <col min="13333" max="13333" width="9.88671875" style="38" customWidth="1"/>
    <col min="13334" max="13562" width="10.88671875" style="38"/>
    <col min="13563" max="13563" width="35" style="38" customWidth="1"/>
    <col min="13564" max="13564" width="23.5546875" style="38" customWidth="1"/>
    <col min="13565" max="13565" width="15.5546875" style="38" customWidth="1"/>
    <col min="13566" max="13566" width="13.109375" style="38" customWidth="1"/>
    <col min="13567" max="13567" width="15.44140625" style="38" customWidth="1"/>
    <col min="13568" max="13568" width="13.109375" style="38" customWidth="1"/>
    <col min="13569" max="13573" width="10.88671875" style="38" customWidth="1"/>
    <col min="13574" max="13578" width="6.109375" style="38" customWidth="1"/>
    <col min="13579" max="13579" width="8.44140625" style="38" customWidth="1"/>
    <col min="13580" max="13580" width="6.44140625" style="38" customWidth="1"/>
    <col min="13581" max="13581" width="6.88671875" style="38" customWidth="1"/>
    <col min="13582" max="13582" width="6.44140625" style="38" customWidth="1"/>
    <col min="13583" max="13585" width="10.88671875" style="38" customWidth="1"/>
    <col min="13586" max="13586" width="6.44140625" style="38" customWidth="1"/>
    <col min="13587" max="13587" width="16" style="38" customWidth="1"/>
    <col min="13588" max="13588" width="12" style="38" customWidth="1"/>
    <col min="13589" max="13589" width="9.88671875" style="38" customWidth="1"/>
    <col min="13590" max="13818" width="10.88671875" style="38"/>
    <col min="13819" max="13819" width="35" style="38" customWidth="1"/>
    <col min="13820" max="13820" width="23.5546875" style="38" customWidth="1"/>
    <col min="13821" max="13821" width="15.5546875" style="38" customWidth="1"/>
    <col min="13822" max="13822" width="13.109375" style="38" customWidth="1"/>
    <col min="13823" max="13823" width="15.44140625" style="38" customWidth="1"/>
    <col min="13824" max="13824" width="13.109375" style="38" customWidth="1"/>
    <col min="13825" max="13829" width="10.88671875" style="38" customWidth="1"/>
    <col min="13830" max="13834" width="6.109375" style="38" customWidth="1"/>
    <col min="13835" max="13835" width="8.44140625" style="38" customWidth="1"/>
    <col min="13836" max="13836" width="6.44140625" style="38" customWidth="1"/>
    <col min="13837" max="13837" width="6.88671875" style="38" customWidth="1"/>
    <col min="13838" max="13838" width="6.44140625" style="38" customWidth="1"/>
    <col min="13839" max="13841" width="10.88671875" style="38" customWidth="1"/>
    <col min="13842" max="13842" width="6.44140625" style="38" customWidth="1"/>
    <col min="13843" max="13843" width="16" style="38" customWidth="1"/>
    <col min="13844" max="13844" width="12" style="38" customWidth="1"/>
    <col min="13845" max="13845" width="9.88671875" style="38" customWidth="1"/>
    <col min="13846" max="14074" width="10.88671875" style="38"/>
    <col min="14075" max="14075" width="35" style="38" customWidth="1"/>
    <col min="14076" max="14076" width="23.5546875" style="38" customWidth="1"/>
    <col min="14077" max="14077" width="15.5546875" style="38" customWidth="1"/>
    <col min="14078" max="14078" width="13.109375" style="38" customWidth="1"/>
    <col min="14079" max="14079" width="15.44140625" style="38" customWidth="1"/>
    <col min="14080" max="14080" width="13.109375" style="38" customWidth="1"/>
    <col min="14081" max="14085" width="10.88671875" style="38" customWidth="1"/>
    <col min="14086" max="14090" width="6.109375" style="38" customWidth="1"/>
    <col min="14091" max="14091" width="8.44140625" style="38" customWidth="1"/>
    <col min="14092" max="14092" width="6.44140625" style="38" customWidth="1"/>
    <col min="14093" max="14093" width="6.88671875" style="38" customWidth="1"/>
    <col min="14094" max="14094" width="6.44140625" style="38" customWidth="1"/>
    <col min="14095" max="14097" width="10.88671875" style="38" customWidth="1"/>
    <col min="14098" max="14098" width="6.44140625" style="38" customWidth="1"/>
    <col min="14099" max="14099" width="16" style="38" customWidth="1"/>
    <col min="14100" max="14100" width="12" style="38" customWidth="1"/>
    <col min="14101" max="14101" width="9.88671875" style="38" customWidth="1"/>
    <col min="14102" max="14330" width="10.88671875" style="38"/>
    <col min="14331" max="14331" width="35" style="38" customWidth="1"/>
    <col min="14332" max="14332" width="23.5546875" style="38" customWidth="1"/>
    <col min="14333" max="14333" width="15.5546875" style="38" customWidth="1"/>
    <col min="14334" max="14334" width="13.109375" style="38" customWidth="1"/>
    <col min="14335" max="14335" width="15.44140625" style="38" customWidth="1"/>
    <col min="14336" max="14336" width="13.109375" style="38" customWidth="1"/>
    <col min="14337" max="14341" width="10.88671875" style="38" customWidth="1"/>
    <col min="14342" max="14346" width="6.109375" style="38" customWidth="1"/>
    <col min="14347" max="14347" width="8.44140625" style="38" customWidth="1"/>
    <col min="14348" max="14348" width="6.44140625" style="38" customWidth="1"/>
    <col min="14349" max="14349" width="6.88671875" style="38" customWidth="1"/>
    <col min="14350" max="14350" width="6.44140625" style="38" customWidth="1"/>
    <col min="14351" max="14353" width="10.88671875" style="38" customWidth="1"/>
    <col min="14354" max="14354" width="6.44140625" style="38" customWidth="1"/>
    <col min="14355" max="14355" width="16" style="38" customWidth="1"/>
    <col min="14356" max="14356" width="12" style="38" customWidth="1"/>
    <col min="14357" max="14357" width="9.88671875" style="38" customWidth="1"/>
    <col min="14358" max="14586" width="10.88671875" style="38"/>
    <col min="14587" max="14587" width="35" style="38" customWidth="1"/>
    <col min="14588" max="14588" width="23.5546875" style="38" customWidth="1"/>
    <col min="14589" max="14589" width="15.5546875" style="38" customWidth="1"/>
    <col min="14590" max="14590" width="13.109375" style="38" customWidth="1"/>
    <col min="14591" max="14591" width="15.44140625" style="38" customWidth="1"/>
    <col min="14592" max="14592" width="13.109375" style="38" customWidth="1"/>
    <col min="14593" max="14597" width="10.88671875" style="38" customWidth="1"/>
    <col min="14598" max="14602" width="6.109375" style="38" customWidth="1"/>
    <col min="14603" max="14603" width="8.44140625" style="38" customWidth="1"/>
    <col min="14604" max="14604" width="6.44140625" style="38" customWidth="1"/>
    <col min="14605" max="14605" width="6.88671875" style="38" customWidth="1"/>
    <col min="14606" max="14606" width="6.44140625" style="38" customWidth="1"/>
    <col min="14607" max="14609" width="10.88671875" style="38" customWidth="1"/>
    <col min="14610" max="14610" width="6.44140625" style="38" customWidth="1"/>
    <col min="14611" max="14611" width="16" style="38" customWidth="1"/>
    <col min="14612" max="14612" width="12" style="38" customWidth="1"/>
    <col min="14613" max="14613" width="9.88671875" style="38" customWidth="1"/>
    <col min="14614" max="14842" width="10.88671875" style="38"/>
    <col min="14843" max="14843" width="35" style="38" customWidth="1"/>
    <col min="14844" max="14844" width="23.5546875" style="38" customWidth="1"/>
    <col min="14845" max="14845" width="15.5546875" style="38" customWidth="1"/>
    <col min="14846" max="14846" width="13.109375" style="38" customWidth="1"/>
    <col min="14847" max="14847" width="15.44140625" style="38" customWidth="1"/>
    <col min="14848" max="14848" width="13.109375" style="38" customWidth="1"/>
    <col min="14849" max="14853" width="10.88671875" style="38" customWidth="1"/>
    <col min="14854" max="14858" width="6.109375" style="38" customWidth="1"/>
    <col min="14859" max="14859" width="8.44140625" style="38" customWidth="1"/>
    <col min="14860" max="14860" width="6.44140625" style="38" customWidth="1"/>
    <col min="14861" max="14861" width="6.88671875" style="38" customWidth="1"/>
    <col min="14862" max="14862" width="6.44140625" style="38" customWidth="1"/>
    <col min="14863" max="14865" width="10.88671875" style="38" customWidth="1"/>
    <col min="14866" max="14866" width="6.44140625" style="38" customWidth="1"/>
    <col min="14867" max="14867" width="16" style="38" customWidth="1"/>
    <col min="14868" max="14868" width="12" style="38" customWidth="1"/>
    <col min="14869" max="14869" width="9.88671875" style="38" customWidth="1"/>
    <col min="14870" max="15098" width="10.88671875" style="38"/>
    <col min="15099" max="15099" width="35" style="38" customWidth="1"/>
    <col min="15100" max="15100" width="23.5546875" style="38" customWidth="1"/>
    <col min="15101" max="15101" width="15.5546875" style="38" customWidth="1"/>
    <col min="15102" max="15102" width="13.109375" style="38" customWidth="1"/>
    <col min="15103" max="15103" width="15.44140625" style="38" customWidth="1"/>
    <col min="15104" max="15104" width="13.109375" style="38" customWidth="1"/>
    <col min="15105" max="15109" width="10.88671875" style="38" customWidth="1"/>
    <col min="15110" max="15114" width="6.109375" style="38" customWidth="1"/>
    <col min="15115" max="15115" width="8.44140625" style="38" customWidth="1"/>
    <col min="15116" max="15116" width="6.44140625" style="38" customWidth="1"/>
    <col min="15117" max="15117" width="6.88671875" style="38" customWidth="1"/>
    <col min="15118" max="15118" width="6.44140625" style="38" customWidth="1"/>
    <col min="15119" max="15121" width="10.88671875" style="38" customWidth="1"/>
    <col min="15122" max="15122" width="6.44140625" style="38" customWidth="1"/>
    <col min="15123" max="15123" width="16" style="38" customWidth="1"/>
    <col min="15124" max="15124" width="12" style="38" customWidth="1"/>
    <col min="15125" max="15125" width="9.88671875" style="38" customWidth="1"/>
    <col min="15126" max="15354" width="10.88671875" style="38"/>
    <col min="15355" max="15355" width="35" style="38" customWidth="1"/>
    <col min="15356" max="15356" width="23.5546875" style="38" customWidth="1"/>
    <col min="15357" max="15357" width="15.5546875" style="38" customWidth="1"/>
    <col min="15358" max="15358" width="13.109375" style="38" customWidth="1"/>
    <col min="15359" max="15359" width="15.44140625" style="38" customWidth="1"/>
    <col min="15360" max="15360" width="13.109375" style="38" customWidth="1"/>
    <col min="15361" max="15365" width="10.88671875" style="38" customWidth="1"/>
    <col min="15366" max="15370" width="6.109375" style="38" customWidth="1"/>
    <col min="15371" max="15371" width="8.44140625" style="38" customWidth="1"/>
    <col min="15372" max="15372" width="6.44140625" style="38" customWidth="1"/>
    <col min="15373" max="15373" width="6.88671875" style="38" customWidth="1"/>
    <col min="15374" max="15374" width="6.44140625" style="38" customWidth="1"/>
    <col min="15375" max="15377" width="10.88671875" style="38" customWidth="1"/>
    <col min="15378" max="15378" width="6.44140625" style="38" customWidth="1"/>
    <col min="15379" max="15379" width="16" style="38" customWidth="1"/>
    <col min="15380" max="15380" width="12" style="38" customWidth="1"/>
    <col min="15381" max="15381" width="9.88671875" style="38" customWidth="1"/>
    <col min="15382" max="15610" width="10.88671875" style="38"/>
    <col min="15611" max="15611" width="35" style="38" customWidth="1"/>
    <col min="15612" max="15612" width="23.5546875" style="38" customWidth="1"/>
    <col min="15613" max="15613" width="15.5546875" style="38" customWidth="1"/>
    <col min="15614" max="15614" width="13.109375" style="38" customWidth="1"/>
    <col min="15615" max="15615" width="15.44140625" style="38" customWidth="1"/>
    <col min="15616" max="15616" width="13.109375" style="38" customWidth="1"/>
    <col min="15617" max="15621" width="10.88671875" style="38" customWidth="1"/>
    <col min="15622" max="15626" width="6.109375" style="38" customWidth="1"/>
    <col min="15627" max="15627" width="8.44140625" style="38" customWidth="1"/>
    <col min="15628" max="15628" width="6.44140625" style="38" customWidth="1"/>
    <col min="15629" max="15629" width="6.88671875" style="38" customWidth="1"/>
    <col min="15630" max="15630" width="6.44140625" style="38" customWidth="1"/>
    <col min="15631" max="15633" width="10.88671875" style="38" customWidth="1"/>
    <col min="15634" max="15634" width="6.44140625" style="38" customWidth="1"/>
    <col min="15635" max="15635" width="16" style="38" customWidth="1"/>
    <col min="15636" max="15636" width="12" style="38" customWidth="1"/>
    <col min="15637" max="15637" width="9.88671875" style="38" customWidth="1"/>
    <col min="15638" max="15866" width="10.88671875" style="38"/>
    <col min="15867" max="15867" width="35" style="38" customWidth="1"/>
    <col min="15868" max="15868" width="23.5546875" style="38" customWidth="1"/>
    <col min="15869" max="15869" width="15.5546875" style="38" customWidth="1"/>
    <col min="15870" max="15870" width="13.109375" style="38" customWidth="1"/>
    <col min="15871" max="15871" width="15.44140625" style="38" customWidth="1"/>
    <col min="15872" max="15872" width="13.109375" style="38" customWidth="1"/>
    <col min="15873" max="15877" width="10.88671875" style="38" customWidth="1"/>
    <col min="15878" max="15882" width="6.109375" style="38" customWidth="1"/>
    <col min="15883" max="15883" width="8.44140625" style="38" customWidth="1"/>
    <col min="15884" max="15884" width="6.44140625" style="38" customWidth="1"/>
    <col min="15885" max="15885" width="6.88671875" style="38" customWidth="1"/>
    <col min="15886" max="15886" width="6.44140625" style="38" customWidth="1"/>
    <col min="15887" max="15889" width="10.88671875" style="38" customWidth="1"/>
    <col min="15890" max="15890" width="6.44140625" style="38" customWidth="1"/>
    <col min="15891" max="15891" width="16" style="38" customWidth="1"/>
    <col min="15892" max="15892" width="12" style="38" customWidth="1"/>
    <col min="15893" max="15893" width="9.88671875" style="38" customWidth="1"/>
    <col min="15894" max="16122" width="10.88671875" style="38"/>
    <col min="16123" max="16123" width="35" style="38" customWidth="1"/>
    <col min="16124" max="16124" width="23.5546875" style="38" customWidth="1"/>
    <col min="16125" max="16125" width="15.5546875" style="38" customWidth="1"/>
    <col min="16126" max="16126" width="13.109375" style="38" customWidth="1"/>
    <col min="16127" max="16127" width="15.44140625" style="38" customWidth="1"/>
    <col min="16128" max="16128" width="13.109375" style="38" customWidth="1"/>
    <col min="16129" max="16133" width="10.88671875" style="38" customWidth="1"/>
    <col min="16134" max="16138" width="6.109375" style="38" customWidth="1"/>
    <col min="16139" max="16139" width="8.44140625" style="38" customWidth="1"/>
    <col min="16140" max="16140" width="6.44140625" style="38" customWidth="1"/>
    <col min="16141" max="16141" width="6.88671875" style="38" customWidth="1"/>
    <col min="16142" max="16142" width="6.44140625" style="38" customWidth="1"/>
    <col min="16143" max="16145" width="10.88671875" style="38" customWidth="1"/>
    <col min="16146" max="16146" width="6.44140625" style="38" customWidth="1"/>
    <col min="16147" max="16147" width="16" style="38" customWidth="1"/>
    <col min="16148" max="16148" width="12" style="38" customWidth="1"/>
    <col min="16149" max="16149" width="9.88671875" style="38" customWidth="1"/>
    <col min="16150" max="16384" width="10.88671875" style="38"/>
  </cols>
  <sheetData>
    <row r="1" spans="1:44" s="35" customFormat="1" ht="19.5" customHeight="1" thickBot="1" x14ac:dyDescent="0.35">
      <c r="A1" s="310" t="str">
        <f>"Confidential - Final financial report: " &amp; C7</f>
        <v xml:space="preserve">Confidential - Final financial report: </v>
      </c>
      <c r="B1" s="311"/>
      <c r="C1" s="311"/>
      <c r="D1" s="311"/>
      <c r="E1" s="311"/>
      <c r="F1" s="311"/>
      <c r="G1" s="311"/>
      <c r="H1" s="311"/>
      <c r="I1" s="311"/>
      <c r="J1" s="311"/>
      <c r="K1" s="311"/>
      <c r="L1" s="311"/>
      <c r="M1" s="311"/>
      <c r="N1" s="311"/>
      <c r="O1" s="311"/>
      <c r="P1" s="311"/>
      <c r="Q1" s="311"/>
      <c r="R1" s="311"/>
      <c r="S1" s="311"/>
      <c r="T1" s="311"/>
      <c r="U1" s="311"/>
      <c r="V1" s="311"/>
      <c r="W1" s="312"/>
      <c r="Y1" s="36"/>
      <c r="Z1" s="36"/>
      <c r="AA1" s="36"/>
      <c r="AB1" s="36"/>
      <c r="AC1" s="36"/>
      <c r="AD1" s="36"/>
      <c r="AE1" s="36"/>
      <c r="AF1" s="36"/>
      <c r="AG1" s="36"/>
      <c r="AH1" s="36"/>
      <c r="AI1" s="36"/>
      <c r="AJ1" s="36"/>
      <c r="AK1" s="36"/>
      <c r="AL1" s="36"/>
      <c r="AM1" s="36"/>
      <c r="AN1" s="36"/>
      <c r="AO1" s="36"/>
      <c r="AP1" s="36"/>
      <c r="AQ1" s="36"/>
      <c r="AR1" s="36"/>
    </row>
    <row r="2" spans="1:44" ht="15" customHeight="1" thickBot="1" x14ac:dyDescent="0.35">
      <c r="A2" s="37" t="s">
        <v>90</v>
      </c>
      <c r="Y2" s="40"/>
      <c r="Z2" s="40"/>
      <c r="AA2" s="40"/>
      <c r="AB2" s="40"/>
      <c r="AC2" s="40"/>
      <c r="AD2" s="40"/>
      <c r="AE2" s="40"/>
      <c r="AF2" s="40"/>
      <c r="AG2" s="40"/>
      <c r="AH2" s="40"/>
      <c r="AI2" s="40"/>
      <c r="AJ2" s="40"/>
      <c r="AK2" s="40"/>
      <c r="AL2" s="40"/>
      <c r="AM2" s="40"/>
      <c r="AN2" s="40"/>
      <c r="AO2" s="40"/>
      <c r="AP2" s="40"/>
      <c r="AQ2" s="40"/>
      <c r="AR2" s="40"/>
    </row>
    <row r="3" spans="1:44" ht="15" customHeight="1" x14ac:dyDescent="0.3">
      <c r="A3" s="313" t="s">
        <v>0</v>
      </c>
      <c r="B3" s="314"/>
      <c r="C3" s="250"/>
      <c r="D3" s="250"/>
      <c r="E3" s="250"/>
      <c r="F3" s="250"/>
      <c r="G3" s="250"/>
      <c r="H3" s="250"/>
      <c r="I3" s="250"/>
      <c r="J3" s="250"/>
      <c r="K3" s="250"/>
      <c r="L3" s="250"/>
      <c r="M3" s="250"/>
      <c r="N3" s="250"/>
      <c r="O3" s="250"/>
      <c r="P3" s="250"/>
      <c r="Q3" s="250"/>
      <c r="R3" s="250"/>
      <c r="S3" s="250"/>
      <c r="T3" s="250"/>
      <c r="U3" s="250"/>
      <c r="V3" s="250"/>
      <c r="W3" s="251"/>
      <c r="Y3" s="40"/>
      <c r="Z3" s="40"/>
      <c r="AA3" s="40"/>
      <c r="AB3" s="40"/>
      <c r="AC3" s="40"/>
      <c r="AD3" s="40"/>
      <c r="AE3" s="40"/>
      <c r="AF3" s="40"/>
      <c r="AG3" s="40"/>
      <c r="AH3" s="40"/>
      <c r="AI3" s="40"/>
      <c r="AJ3" s="40"/>
      <c r="AK3" s="40"/>
      <c r="AL3" s="40"/>
      <c r="AM3" s="40"/>
      <c r="AN3" s="40"/>
      <c r="AO3" s="40"/>
      <c r="AP3" s="40"/>
      <c r="AQ3" s="40"/>
      <c r="AR3" s="40"/>
    </row>
    <row r="4" spans="1:44" ht="15" customHeight="1" x14ac:dyDescent="0.3">
      <c r="A4" s="315" t="s">
        <v>91</v>
      </c>
      <c r="B4" s="316"/>
      <c r="C4" s="317"/>
      <c r="D4" s="318"/>
      <c r="E4" s="318"/>
      <c r="F4" s="318"/>
      <c r="G4" s="318"/>
      <c r="H4" s="318"/>
      <c r="I4" s="318"/>
      <c r="J4" s="318"/>
      <c r="K4" s="318"/>
      <c r="L4" s="318"/>
      <c r="M4" s="318"/>
      <c r="N4" s="318"/>
      <c r="O4" s="318"/>
      <c r="P4" s="318"/>
      <c r="Q4" s="318"/>
      <c r="R4" s="318"/>
      <c r="S4" s="318"/>
      <c r="T4" s="318"/>
      <c r="U4" s="318"/>
      <c r="V4" s="318"/>
      <c r="W4" s="319"/>
      <c r="Y4" s="40"/>
      <c r="Z4" s="40"/>
      <c r="AA4" s="40"/>
      <c r="AB4" s="40"/>
      <c r="AC4" s="40"/>
      <c r="AD4" s="40"/>
      <c r="AE4" s="40"/>
      <c r="AF4" s="40"/>
      <c r="AG4" s="40"/>
      <c r="AH4" s="40"/>
      <c r="AI4" s="40"/>
      <c r="AJ4" s="40"/>
      <c r="AK4" s="40"/>
      <c r="AL4" s="40"/>
      <c r="AM4" s="40"/>
      <c r="AN4" s="40"/>
      <c r="AO4" s="40"/>
      <c r="AP4" s="40"/>
      <c r="AQ4" s="40"/>
      <c r="AR4" s="40"/>
    </row>
    <row r="5" spans="1:44" ht="15" customHeight="1" x14ac:dyDescent="0.3">
      <c r="A5" s="315" t="s">
        <v>1</v>
      </c>
      <c r="B5" s="316"/>
      <c r="C5" s="317"/>
      <c r="D5" s="318"/>
      <c r="E5" s="318"/>
      <c r="F5" s="318"/>
      <c r="G5" s="318"/>
      <c r="H5" s="318"/>
      <c r="I5" s="318"/>
      <c r="J5" s="318"/>
      <c r="K5" s="318"/>
      <c r="L5" s="318"/>
      <c r="M5" s="318"/>
      <c r="N5" s="318"/>
      <c r="O5" s="318"/>
      <c r="P5" s="318"/>
      <c r="Q5" s="318"/>
      <c r="R5" s="318"/>
      <c r="S5" s="318"/>
      <c r="T5" s="318"/>
      <c r="U5" s="318"/>
      <c r="V5" s="318"/>
      <c r="W5" s="319"/>
      <c r="Y5" s="40"/>
      <c r="Z5" s="40"/>
      <c r="AA5" s="40"/>
      <c r="AB5" s="40"/>
      <c r="AC5" s="40"/>
      <c r="AD5" s="40"/>
      <c r="AE5" s="40"/>
      <c r="AF5" s="40"/>
      <c r="AG5" s="40"/>
      <c r="AH5" s="40"/>
      <c r="AI5" s="40"/>
      <c r="AJ5" s="40"/>
      <c r="AK5" s="40"/>
      <c r="AL5" s="40"/>
      <c r="AM5" s="40"/>
      <c r="AN5" s="40"/>
      <c r="AO5" s="40"/>
      <c r="AP5" s="40"/>
      <c r="AQ5" s="40"/>
      <c r="AR5" s="40"/>
    </row>
    <row r="6" spans="1:44" ht="15" customHeight="1" x14ac:dyDescent="0.3">
      <c r="A6" s="41" t="s">
        <v>2</v>
      </c>
      <c r="B6" s="42"/>
      <c r="C6" s="317"/>
      <c r="D6" s="318"/>
      <c r="E6" s="318"/>
      <c r="F6" s="318"/>
      <c r="G6" s="318"/>
      <c r="H6" s="318"/>
      <c r="I6" s="318"/>
      <c r="J6" s="318"/>
      <c r="K6" s="318"/>
      <c r="L6" s="318"/>
      <c r="M6" s="318"/>
      <c r="N6" s="318"/>
      <c r="O6" s="318"/>
      <c r="P6" s="318"/>
      <c r="Q6" s="318"/>
      <c r="R6" s="318"/>
      <c r="S6" s="318"/>
      <c r="T6" s="318"/>
      <c r="U6" s="318"/>
      <c r="V6" s="318"/>
      <c r="W6" s="319"/>
      <c r="Y6" s="40"/>
      <c r="Z6" s="40"/>
      <c r="AA6" s="40"/>
      <c r="AB6" s="40"/>
      <c r="AC6" s="40"/>
      <c r="AD6" s="40"/>
      <c r="AE6" s="40"/>
      <c r="AF6" s="40"/>
      <c r="AG6" s="40"/>
      <c r="AH6" s="40"/>
      <c r="AI6" s="40"/>
      <c r="AJ6" s="40"/>
      <c r="AK6" s="40"/>
      <c r="AL6" s="40"/>
      <c r="AM6" s="40"/>
      <c r="AN6" s="40"/>
      <c r="AO6" s="40"/>
      <c r="AP6" s="40"/>
      <c r="AQ6" s="40"/>
      <c r="AR6" s="40"/>
    </row>
    <row r="7" spans="1:44" ht="15" customHeight="1" x14ac:dyDescent="0.3">
      <c r="A7" s="315" t="s">
        <v>92</v>
      </c>
      <c r="B7" s="316"/>
      <c r="C7" s="317"/>
      <c r="D7" s="318"/>
      <c r="E7" s="318"/>
      <c r="F7" s="318"/>
      <c r="G7" s="318"/>
      <c r="H7" s="318"/>
      <c r="I7" s="318"/>
      <c r="J7" s="318"/>
      <c r="K7" s="318"/>
      <c r="L7" s="318"/>
      <c r="M7" s="318"/>
      <c r="N7" s="318"/>
      <c r="O7" s="318"/>
      <c r="P7" s="318"/>
      <c r="Q7" s="318"/>
      <c r="R7" s="318"/>
      <c r="S7" s="318"/>
      <c r="T7" s="318"/>
      <c r="U7" s="318"/>
      <c r="V7" s="318"/>
      <c r="W7" s="319"/>
      <c r="Y7" s="40"/>
      <c r="Z7" s="40"/>
      <c r="AA7" s="40"/>
      <c r="AB7" s="40"/>
      <c r="AC7" s="40"/>
      <c r="AD7" s="40"/>
      <c r="AE7" s="40"/>
      <c r="AF7" s="40"/>
      <c r="AG7" s="40"/>
      <c r="AH7" s="40"/>
      <c r="AI7" s="40"/>
      <c r="AJ7" s="40"/>
      <c r="AK7" s="40"/>
      <c r="AL7" s="40"/>
      <c r="AM7" s="40"/>
      <c r="AN7" s="40"/>
      <c r="AO7" s="40"/>
      <c r="AP7" s="40"/>
      <c r="AQ7" s="40"/>
      <c r="AR7" s="40"/>
    </row>
    <row r="8" spans="1:44" ht="34.35" customHeight="1" thickBot="1" x14ac:dyDescent="0.35">
      <c r="A8" s="353" t="s">
        <v>93</v>
      </c>
      <c r="B8" s="354"/>
      <c r="C8" s="355"/>
      <c r="D8" s="356"/>
      <c r="E8" s="356"/>
      <c r="F8" s="356"/>
      <c r="G8" s="356"/>
      <c r="H8" s="356"/>
      <c r="I8" s="356"/>
      <c r="J8" s="356"/>
      <c r="K8" s="356"/>
      <c r="L8" s="356"/>
      <c r="M8" s="356"/>
      <c r="N8" s="356"/>
      <c r="O8" s="356"/>
      <c r="P8" s="356"/>
      <c r="Q8" s="356"/>
      <c r="R8" s="356"/>
      <c r="S8" s="356"/>
      <c r="T8" s="356"/>
      <c r="U8" s="356"/>
      <c r="V8" s="356"/>
      <c r="W8" s="357"/>
      <c r="Y8" s="40"/>
      <c r="Z8" s="40"/>
      <c r="AA8" s="40"/>
      <c r="AB8" s="40"/>
      <c r="AC8" s="40"/>
      <c r="AD8" s="40"/>
      <c r="AE8" s="40"/>
      <c r="AF8" s="40"/>
      <c r="AG8" s="40"/>
      <c r="AH8" s="40"/>
      <c r="AI8" s="40"/>
      <c r="AJ8" s="40"/>
      <c r="AK8" s="40"/>
      <c r="AL8" s="40"/>
      <c r="AM8" s="40"/>
      <c r="AN8" s="40"/>
      <c r="AO8" s="40"/>
      <c r="AP8" s="40"/>
      <c r="AQ8" s="40"/>
      <c r="AR8" s="40"/>
    </row>
    <row r="9" spans="1:44" ht="15" customHeight="1" thickBot="1" x14ac:dyDescent="0.35">
      <c r="Y9" s="40"/>
      <c r="Z9" s="40"/>
      <c r="AA9" s="40"/>
      <c r="AB9" s="40"/>
      <c r="AC9" s="40"/>
      <c r="AD9" s="40"/>
      <c r="AE9" s="40"/>
      <c r="AF9" s="40"/>
      <c r="AG9" s="40"/>
      <c r="AH9" s="40"/>
      <c r="AI9" s="40"/>
      <c r="AJ9" s="40"/>
      <c r="AK9" s="40"/>
      <c r="AL9" s="40"/>
      <c r="AM9" s="40"/>
      <c r="AN9" s="40"/>
      <c r="AO9" s="40"/>
      <c r="AP9" s="40"/>
      <c r="AQ9" s="40"/>
      <c r="AR9" s="40"/>
    </row>
    <row r="10" spans="1:44" ht="15" customHeight="1" thickBot="1" x14ac:dyDescent="0.35">
      <c r="A10" s="313" t="s">
        <v>3</v>
      </c>
      <c r="B10" s="314"/>
      <c r="C10" s="314"/>
      <c r="D10" s="314"/>
      <c r="E10" s="314"/>
      <c r="F10" s="314"/>
      <c r="G10" s="314"/>
      <c r="H10" s="314"/>
      <c r="I10" s="314"/>
      <c r="J10" s="314"/>
      <c r="K10" s="314"/>
      <c r="L10" s="314"/>
      <c r="M10" s="314"/>
      <c r="N10" s="314"/>
      <c r="O10" s="314"/>
      <c r="P10" s="314"/>
      <c r="Q10" s="314"/>
      <c r="R10" s="314"/>
      <c r="S10" s="314"/>
      <c r="T10" s="314"/>
      <c r="U10" s="314"/>
      <c r="V10" s="314"/>
      <c r="W10" s="325"/>
      <c r="Y10" s="40"/>
      <c r="Z10" s="40"/>
      <c r="AA10" s="40"/>
      <c r="AB10" s="40"/>
      <c r="AC10" s="40"/>
      <c r="AD10" s="40"/>
      <c r="AE10" s="40"/>
      <c r="AF10" s="40"/>
      <c r="AG10" s="40"/>
      <c r="AH10" s="40"/>
      <c r="AI10" s="40"/>
      <c r="AJ10" s="40"/>
      <c r="AK10" s="40"/>
      <c r="AL10" s="40"/>
      <c r="AM10" s="40"/>
      <c r="AN10" s="40"/>
      <c r="AO10" s="40"/>
      <c r="AP10" s="40"/>
      <c r="AQ10" s="40"/>
      <c r="AR10" s="40"/>
    </row>
    <row r="11" spans="1:44" ht="15" customHeight="1" x14ac:dyDescent="0.3">
      <c r="A11" s="326" t="s">
        <v>4</v>
      </c>
      <c r="B11" s="327"/>
      <c r="C11" s="328"/>
      <c r="D11" s="329"/>
      <c r="E11" s="330">
        <v>0</v>
      </c>
      <c r="F11" s="331"/>
      <c r="G11" s="332" t="s">
        <v>107</v>
      </c>
      <c r="H11" s="333"/>
      <c r="I11" s="333"/>
      <c r="J11" s="333"/>
      <c r="K11" s="333"/>
      <c r="L11" s="333"/>
      <c r="M11" s="333"/>
      <c r="N11" s="333"/>
      <c r="O11" s="333"/>
      <c r="P11" s="333"/>
      <c r="Q11" s="333"/>
      <c r="R11" s="333"/>
      <c r="S11" s="333"/>
      <c r="T11" s="333"/>
      <c r="U11" s="333"/>
      <c r="V11" s="333"/>
      <c r="W11" s="334"/>
      <c r="Y11" s="40"/>
      <c r="Z11" s="40"/>
      <c r="AA11" s="40"/>
      <c r="AB11" s="43"/>
      <c r="AC11" s="40"/>
      <c r="AD11" s="40"/>
      <c r="AE11" s="40"/>
      <c r="AF11" s="40"/>
      <c r="AG11" s="40"/>
      <c r="AH11" s="40"/>
      <c r="AI11" s="40"/>
      <c r="AJ11" s="40"/>
      <c r="AK11" s="40"/>
      <c r="AL11" s="40"/>
      <c r="AM11" s="40"/>
      <c r="AN11" s="40"/>
      <c r="AO11" s="40"/>
      <c r="AP11" s="40"/>
      <c r="AQ11" s="40"/>
      <c r="AR11" s="40"/>
    </row>
    <row r="12" spans="1:44" ht="15" customHeight="1" x14ac:dyDescent="0.3">
      <c r="A12" s="341" t="s">
        <v>5</v>
      </c>
      <c r="B12" s="342"/>
      <c r="C12" s="343"/>
      <c r="D12" s="315"/>
      <c r="E12" s="344">
        <v>0</v>
      </c>
      <c r="F12" s="344"/>
      <c r="G12" s="335"/>
      <c r="H12" s="336"/>
      <c r="I12" s="336"/>
      <c r="J12" s="336"/>
      <c r="K12" s="336"/>
      <c r="L12" s="336"/>
      <c r="M12" s="336"/>
      <c r="N12" s="336"/>
      <c r="O12" s="336"/>
      <c r="P12" s="336"/>
      <c r="Q12" s="336"/>
      <c r="R12" s="336"/>
      <c r="S12" s="336"/>
      <c r="T12" s="336"/>
      <c r="U12" s="336"/>
      <c r="V12" s="336"/>
      <c r="W12" s="337"/>
      <c r="Y12" s="40"/>
      <c r="Z12" s="40"/>
      <c r="AA12" s="40"/>
      <c r="AB12" s="40"/>
      <c r="AC12" s="40"/>
      <c r="AD12" s="40"/>
      <c r="AE12" s="40"/>
      <c r="AF12" s="40"/>
      <c r="AG12" s="40"/>
      <c r="AH12" s="40"/>
      <c r="AI12" s="40"/>
      <c r="AJ12" s="40"/>
      <c r="AK12" s="40"/>
      <c r="AL12" s="40"/>
      <c r="AM12" s="40"/>
      <c r="AN12" s="40"/>
      <c r="AO12" s="40"/>
      <c r="AP12" s="40"/>
      <c r="AQ12" s="40"/>
      <c r="AR12" s="40"/>
    </row>
    <row r="13" spans="1:44" ht="15" customHeight="1" thickBot="1" x14ac:dyDescent="0.35">
      <c r="A13" s="345" t="s">
        <v>6</v>
      </c>
      <c r="B13" s="346"/>
      <c r="C13" s="347"/>
      <c r="D13" s="348"/>
      <c r="E13" s="349">
        <v>0</v>
      </c>
      <c r="F13" s="349"/>
      <c r="G13" s="338"/>
      <c r="H13" s="339"/>
      <c r="I13" s="339"/>
      <c r="J13" s="339"/>
      <c r="K13" s="339"/>
      <c r="L13" s="339"/>
      <c r="M13" s="339"/>
      <c r="N13" s="339"/>
      <c r="O13" s="339"/>
      <c r="P13" s="339"/>
      <c r="Q13" s="339"/>
      <c r="R13" s="339"/>
      <c r="S13" s="339"/>
      <c r="T13" s="339"/>
      <c r="U13" s="339"/>
      <c r="V13" s="339"/>
      <c r="W13" s="340"/>
      <c r="Y13" s="40"/>
      <c r="Z13" s="40"/>
      <c r="AA13" s="40"/>
      <c r="AB13" s="40"/>
      <c r="AC13" s="40"/>
      <c r="AD13" s="40"/>
      <c r="AE13" s="40"/>
      <c r="AF13" s="40"/>
      <c r="AG13" s="40"/>
      <c r="AH13" s="40"/>
      <c r="AI13" s="40"/>
      <c r="AJ13" s="40"/>
      <c r="AK13" s="40"/>
      <c r="AL13" s="40"/>
      <c r="AM13" s="40"/>
      <c r="AN13" s="40"/>
      <c r="AO13" s="40"/>
      <c r="AP13" s="40"/>
      <c r="AQ13" s="40"/>
      <c r="AR13" s="40"/>
    </row>
    <row r="14" spans="1:44" ht="15" customHeight="1" thickBot="1" x14ac:dyDescent="0.35">
      <c r="Y14" s="40"/>
      <c r="Z14" s="40"/>
      <c r="AA14" s="40"/>
      <c r="AB14" s="40"/>
      <c r="AC14" s="40"/>
      <c r="AD14" s="40"/>
      <c r="AE14" s="40"/>
      <c r="AF14" s="40"/>
      <c r="AG14" s="40"/>
      <c r="AH14" s="40"/>
      <c r="AI14" s="40"/>
      <c r="AJ14" s="40"/>
      <c r="AK14" s="40"/>
      <c r="AL14" s="40"/>
      <c r="AM14" s="40"/>
      <c r="AN14" s="40"/>
      <c r="AO14" s="40"/>
      <c r="AP14" s="40"/>
      <c r="AQ14" s="40"/>
      <c r="AR14" s="40"/>
    </row>
    <row r="15" spans="1:44" x14ac:dyDescent="0.3">
      <c r="A15" s="273" t="s">
        <v>7</v>
      </c>
      <c r="B15" s="250"/>
      <c r="C15" s="250"/>
      <c r="D15" s="250"/>
      <c r="E15" s="250"/>
      <c r="F15" s="250"/>
      <c r="G15" s="250"/>
      <c r="H15" s="250"/>
      <c r="I15" s="250"/>
      <c r="J15" s="250"/>
      <c r="K15" s="250"/>
      <c r="L15" s="250"/>
      <c r="M15" s="250"/>
      <c r="N15" s="250"/>
      <c r="O15" s="250"/>
      <c r="P15" s="250"/>
      <c r="Q15" s="250"/>
      <c r="R15" s="250"/>
      <c r="S15" s="250"/>
      <c r="T15" s="250"/>
      <c r="U15" s="250"/>
      <c r="V15" s="250"/>
      <c r="W15" s="251"/>
      <c r="Y15" s="45"/>
      <c r="Z15" s="40"/>
      <c r="AA15" s="40"/>
      <c r="AB15" s="40"/>
      <c r="AC15" s="40"/>
      <c r="AD15" s="40"/>
      <c r="AE15" s="40"/>
      <c r="AF15" s="40"/>
      <c r="AG15" s="40"/>
      <c r="AH15" s="40"/>
      <c r="AI15" s="40"/>
      <c r="AJ15" s="40"/>
      <c r="AK15" s="40"/>
      <c r="AL15" s="40"/>
      <c r="AM15" s="40"/>
      <c r="AN15" s="40"/>
      <c r="AO15" s="40"/>
      <c r="AP15" s="40"/>
      <c r="AQ15" s="40"/>
      <c r="AR15" s="40"/>
    </row>
    <row r="16" spans="1:44" ht="15" thickBot="1" x14ac:dyDescent="0.35">
      <c r="A16" s="46"/>
      <c r="B16" s="47"/>
      <c r="C16" s="47"/>
      <c r="D16" s="47"/>
      <c r="E16" s="47"/>
      <c r="F16" s="48" t="s">
        <v>8</v>
      </c>
      <c r="G16" s="48" t="s">
        <v>9</v>
      </c>
      <c r="H16" s="48" t="s">
        <v>10</v>
      </c>
      <c r="I16" s="48" t="s">
        <v>11</v>
      </c>
      <c r="J16" s="48" t="s">
        <v>12</v>
      </c>
      <c r="K16" s="48" t="s">
        <v>13</v>
      </c>
      <c r="L16" s="48" t="s">
        <v>14</v>
      </c>
      <c r="M16" s="48" t="s">
        <v>15</v>
      </c>
      <c r="N16" s="49"/>
      <c r="O16" s="49"/>
      <c r="P16" s="49"/>
      <c r="Q16" s="49"/>
      <c r="R16" s="49"/>
      <c r="S16" s="49"/>
      <c r="T16" s="49"/>
      <c r="U16" s="49"/>
      <c r="V16" s="49"/>
      <c r="W16" s="50"/>
      <c r="Y16" s="40"/>
      <c r="Z16" s="40"/>
      <c r="AA16" s="40"/>
      <c r="AB16" s="40"/>
      <c r="AC16" s="40"/>
      <c r="AD16" s="40"/>
      <c r="AE16" s="40"/>
      <c r="AF16" s="40"/>
      <c r="AG16" s="40"/>
      <c r="AH16" s="40"/>
      <c r="AI16" s="40"/>
      <c r="AJ16" s="40"/>
      <c r="AK16" s="40"/>
      <c r="AL16" s="40"/>
      <c r="AM16" s="40"/>
      <c r="AN16" s="40"/>
      <c r="AO16" s="40"/>
      <c r="AP16" s="40"/>
      <c r="AQ16" s="40"/>
      <c r="AR16" s="40"/>
    </row>
    <row r="17" spans="1:44" ht="15" thickBot="1" x14ac:dyDescent="0.35">
      <c r="A17" s="320" t="s">
        <v>109</v>
      </c>
      <c r="B17" s="321"/>
      <c r="C17" s="321"/>
      <c r="D17" s="321"/>
      <c r="E17" s="322"/>
      <c r="F17" s="51">
        <v>1596</v>
      </c>
      <c r="G17" s="51">
        <v>1596</v>
      </c>
      <c r="H17" s="51">
        <v>1596</v>
      </c>
      <c r="I17" s="51">
        <v>1596</v>
      </c>
      <c r="J17" s="51">
        <v>1596</v>
      </c>
      <c r="K17" s="52">
        <v>1596</v>
      </c>
      <c r="L17" s="52">
        <v>1596</v>
      </c>
      <c r="M17" s="52">
        <v>1596</v>
      </c>
      <c r="N17" s="53"/>
      <c r="O17" s="53"/>
      <c r="P17" s="53"/>
      <c r="Q17" s="53"/>
      <c r="R17" s="53"/>
      <c r="S17" s="53"/>
      <c r="T17" s="53"/>
      <c r="U17" s="53"/>
      <c r="V17" s="53"/>
      <c r="W17" s="54"/>
      <c r="Y17" s="40"/>
      <c r="Z17" s="40"/>
      <c r="AA17" s="40"/>
      <c r="AB17" s="40"/>
      <c r="AC17" s="40"/>
      <c r="AD17" s="40"/>
      <c r="AE17" s="40"/>
      <c r="AF17" s="40"/>
      <c r="AG17" s="40"/>
      <c r="AH17" s="40"/>
      <c r="AI17" s="40"/>
      <c r="AJ17" s="40"/>
      <c r="AK17" s="40"/>
      <c r="AL17" s="40"/>
      <c r="AM17" s="40"/>
      <c r="AN17" s="40"/>
      <c r="AO17" s="40"/>
      <c r="AP17" s="40"/>
      <c r="AQ17" s="40"/>
      <c r="AR17" s="40"/>
    </row>
    <row r="18" spans="1:44" ht="15" thickBot="1" x14ac:dyDescent="0.35">
      <c r="A18" s="55"/>
      <c r="B18" s="56"/>
      <c r="C18" s="56"/>
      <c r="D18" s="56"/>
      <c r="E18" s="57"/>
      <c r="F18" s="58">
        <f>IF(F17&gt;1720,1720,F17)</f>
        <v>1596</v>
      </c>
      <c r="G18" s="58">
        <f t="shared" ref="G18:M18" si="0">IF(G17&gt;1720,1720,G17)</f>
        <v>1596</v>
      </c>
      <c r="H18" s="58">
        <f t="shared" si="0"/>
        <v>1596</v>
      </c>
      <c r="I18" s="58"/>
      <c r="J18" s="58"/>
      <c r="K18" s="58">
        <f t="shared" si="0"/>
        <v>1596</v>
      </c>
      <c r="L18" s="58">
        <f t="shared" si="0"/>
        <v>1596</v>
      </c>
      <c r="M18" s="58">
        <f t="shared" si="0"/>
        <v>1596</v>
      </c>
      <c r="N18" s="59"/>
      <c r="O18" s="59"/>
      <c r="P18" s="59"/>
      <c r="Q18" s="59"/>
      <c r="R18" s="59"/>
      <c r="S18" s="59"/>
      <c r="T18" s="59"/>
      <c r="U18" s="59"/>
      <c r="V18" s="59"/>
      <c r="W18" s="60"/>
      <c r="Y18" s="40"/>
      <c r="Z18" s="40"/>
      <c r="AA18" s="40"/>
      <c r="AB18" s="40"/>
      <c r="AC18" s="40"/>
      <c r="AD18" s="40"/>
      <c r="AE18" s="40"/>
      <c r="AF18" s="40"/>
      <c r="AG18" s="40"/>
      <c r="AH18" s="40"/>
      <c r="AI18" s="40"/>
      <c r="AJ18" s="40"/>
      <c r="AK18" s="40"/>
      <c r="AL18" s="40"/>
      <c r="AM18" s="40"/>
      <c r="AN18" s="40"/>
      <c r="AO18" s="40"/>
      <c r="AP18" s="40"/>
      <c r="AQ18" s="40"/>
      <c r="AR18" s="40"/>
    </row>
    <row r="19" spans="1:44" ht="15" thickBot="1" x14ac:dyDescent="0.35">
      <c r="A19" s="323" t="s">
        <v>16</v>
      </c>
      <c r="B19" s="324"/>
      <c r="C19" s="324"/>
      <c r="D19" s="324"/>
      <c r="E19" s="324"/>
      <c r="F19" s="61"/>
      <c r="G19" s="61"/>
      <c r="H19" s="61"/>
      <c r="I19" s="61"/>
      <c r="J19" s="61"/>
      <c r="K19" s="61"/>
      <c r="L19" s="61"/>
      <c r="M19" s="61"/>
      <c r="N19" s="61"/>
      <c r="O19" s="61"/>
      <c r="P19" s="61"/>
      <c r="Q19" s="61"/>
      <c r="R19" s="61"/>
      <c r="S19" s="61"/>
      <c r="T19" s="61"/>
      <c r="U19" s="61"/>
      <c r="V19" s="61"/>
      <c r="W19" s="62"/>
      <c r="Y19" s="40"/>
      <c r="Z19" s="40"/>
      <c r="AA19" s="40"/>
      <c r="AB19" s="40"/>
      <c r="AC19" s="40"/>
      <c r="AD19" s="40"/>
      <c r="AE19" s="40"/>
      <c r="AF19" s="40"/>
      <c r="AG19" s="40"/>
      <c r="AH19" s="40"/>
      <c r="AI19" s="40"/>
      <c r="AJ19" s="40"/>
      <c r="AK19" s="40"/>
      <c r="AL19" s="40"/>
      <c r="AM19" s="40"/>
      <c r="AN19" s="40"/>
      <c r="AO19" s="40"/>
      <c r="AP19" s="40"/>
      <c r="AQ19" s="40"/>
      <c r="AR19" s="40"/>
    </row>
    <row r="20" spans="1:44" ht="48.6" customHeight="1" thickBot="1" x14ac:dyDescent="0.35">
      <c r="A20" s="358" t="s">
        <v>17</v>
      </c>
      <c r="B20" s="359"/>
      <c r="C20" s="359"/>
      <c r="D20" s="359"/>
      <c r="E20" s="360"/>
      <c r="F20" s="361" t="str">
        <f>IF(COUNTIFS($E$16:$E$271,"=b")&gt;0,"Annual salary","Monthly salary")</f>
        <v>Monthly salary</v>
      </c>
      <c r="G20" s="361"/>
      <c r="H20" s="361"/>
      <c r="I20" s="361"/>
      <c r="J20" s="361"/>
      <c r="K20" s="361"/>
      <c r="L20" s="361"/>
      <c r="M20" s="362"/>
      <c r="N20" s="363" t="s">
        <v>18</v>
      </c>
      <c r="O20" s="361"/>
      <c r="P20" s="361"/>
      <c r="Q20" s="361"/>
      <c r="R20" s="361"/>
      <c r="S20" s="361"/>
      <c r="T20" s="361"/>
      <c r="U20" s="361"/>
      <c r="V20" s="362"/>
      <c r="W20" s="63"/>
      <c r="Y20" s="40"/>
      <c r="Z20" s="40"/>
      <c r="AA20" s="40"/>
      <c r="AB20" s="40"/>
      <c r="AC20" s="40"/>
      <c r="AD20" s="40"/>
      <c r="AE20" s="40"/>
      <c r="AF20" s="40"/>
      <c r="AG20" s="40"/>
      <c r="AH20" s="40"/>
      <c r="AI20" s="40"/>
      <c r="AJ20" s="40"/>
      <c r="AK20" s="40"/>
      <c r="AL20" s="40"/>
      <c r="AM20" s="40"/>
      <c r="AN20" s="40"/>
      <c r="AO20" s="40"/>
      <c r="AP20" s="40"/>
      <c r="AQ20" s="40"/>
      <c r="AR20" s="40"/>
    </row>
    <row r="21" spans="1:44" ht="127.5" customHeight="1" thickBot="1" x14ac:dyDescent="0.35">
      <c r="A21" s="364" t="s">
        <v>19</v>
      </c>
      <c r="B21" s="365"/>
      <c r="C21" s="365"/>
      <c r="D21" s="365"/>
      <c r="E21" s="65" t="s">
        <v>95</v>
      </c>
      <c r="F21" s="66" t="str">
        <f>IF(COUNTIFS($E$16:$E$271,"=b")&gt;0,"Annual salary year 1","Monthly salary year 1")</f>
        <v>Monthly salary year 1</v>
      </c>
      <c r="G21" s="67" t="str">
        <f>IF(COUNTIFS($E$16:$E$271,"=b")&gt;0,"Annual salary year 2","Monthly salary year 2")</f>
        <v>Monthly salary year 2</v>
      </c>
      <c r="H21" s="67" t="str">
        <f>IF(COUNTIFS($E$16:$E$271,"=b")&gt;0,"Annual salary year 3","Monthly salary year 3")</f>
        <v>Monthly salary year 3</v>
      </c>
      <c r="I21" s="67" t="str">
        <f>IF(COUNTIFS($E$16:$E$271,"=b")&gt;0,"Annual salary year 4","Monthly salary year 4")</f>
        <v>Monthly salary year 4</v>
      </c>
      <c r="J21" s="67" t="str">
        <f>IF(COUNTIFS($E$16:$E$271,"=b")&gt;0,"Annual salary year 5","Monthly salary year 5")</f>
        <v>Monthly salary year 5</v>
      </c>
      <c r="K21" s="67" t="str">
        <f>IF(COUNTIFS($E$16:$E$271,"=b")&gt;0,"Annual salary year 6","Monthly salary year")</f>
        <v>Monthly salary year</v>
      </c>
      <c r="L21" s="67" t="str">
        <f>IF(COUNTIFS($E$16:$E$271,"=b")&gt;0,"Annual salary year 7","Monthly salary year 7")</f>
        <v>Monthly salary year 7</v>
      </c>
      <c r="M21" s="68" t="str">
        <f>IF(COUNTIFS($E$16:$E$271,"=b")&gt;0,"Annual salary year 8","Monthly salary year 8")</f>
        <v>Monthly salary year 8</v>
      </c>
      <c r="N21" s="69" t="s">
        <v>20</v>
      </c>
      <c r="O21" s="70" t="s">
        <v>21</v>
      </c>
      <c r="P21" s="70" t="s">
        <v>22</v>
      </c>
      <c r="Q21" s="71" t="s">
        <v>23</v>
      </c>
      <c r="R21" s="71" t="s">
        <v>24</v>
      </c>
      <c r="S21" s="71" t="s">
        <v>25</v>
      </c>
      <c r="T21" s="71" t="s">
        <v>26</v>
      </c>
      <c r="U21" s="71" t="s">
        <v>27</v>
      </c>
      <c r="V21" s="72" t="s">
        <v>94</v>
      </c>
      <c r="W21" s="73" t="s">
        <v>28</v>
      </c>
      <c r="Y21" s="40"/>
      <c r="Z21" s="40"/>
      <c r="AA21" s="40"/>
      <c r="AB21" s="40"/>
      <c r="AC21" s="40"/>
      <c r="AD21" s="40"/>
      <c r="AE21" s="40"/>
      <c r="AF21" s="40"/>
      <c r="AG21" s="40"/>
      <c r="AH21" s="40"/>
      <c r="AI21" s="40"/>
      <c r="AJ21" s="40"/>
      <c r="AK21" s="40"/>
      <c r="AL21" s="40"/>
      <c r="AM21" s="40"/>
      <c r="AN21" s="40"/>
      <c r="AO21" s="40"/>
      <c r="AP21" s="40"/>
      <c r="AQ21" s="40"/>
      <c r="AR21" s="40"/>
    </row>
    <row r="22" spans="1:44" ht="13.5" customHeight="1" x14ac:dyDescent="0.3">
      <c r="A22" s="366"/>
      <c r="B22" s="367"/>
      <c r="C22" s="368"/>
      <c r="D22" s="369"/>
      <c r="E22" s="74"/>
      <c r="F22" s="75"/>
      <c r="G22" s="76"/>
      <c r="H22" s="76"/>
      <c r="I22" s="76"/>
      <c r="J22" s="76"/>
      <c r="K22" s="77"/>
      <c r="L22" s="78"/>
      <c r="M22" s="79"/>
      <c r="N22" s="80"/>
      <c r="O22" s="81"/>
      <c r="P22" s="81"/>
      <c r="Q22" s="81"/>
      <c r="R22" s="82"/>
      <c r="S22" s="83"/>
      <c r="T22" s="84"/>
      <c r="U22" s="85"/>
      <c r="V22" s="86">
        <f>SUM(N22:U22)</f>
        <v>0</v>
      </c>
      <c r="W22" s="87">
        <f t="shared" ref="W22:W29" si="1">IF(E22="o",0,IF(COUNTIFS($E$22:$E$277,"=b")&gt;0,IF(E22="b",(F22/12*N22)+(G22/12*O22)+(H22/12*P22)+(I22/12*Q22)+(J22/12*R22)+(K22/12*S22)+(L22/12*T22)+(M22/12*U22),0),(F22*1.2%*$F$17/12*N22)+(G22*1.2%*$G$17/12*O22)+(H22*1.2%*$H$17/12*P22)+(I22*1.2%*$I$17/12*Q22)+(J22*1.2%*$J$17/12*R22)+(K22*1.2%*$K$17/12*S22)+(L22*1.2%*$L$17/12*T22)+(M22*1.2%*$M$17/12*U22)))</f>
        <v>0</v>
      </c>
      <c r="X22" s="38">
        <f>IF(E22="o",0,SUM(N22:U22))</f>
        <v>0</v>
      </c>
      <c r="Y22" s="40"/>
      <c r="Z22" s="40"/>
      <c r="AA22" s="40"/>
      <c r="AB22" s="40"/>
      <c r="AC22" s="40"/>
      <c r="AD22" s="40"/>
      <c r="AE22" s="40"/>
      <c r="AF22" s="40"/>
      <c r="AG22" s="40"/>
      <c r="AH22" s="40"/>
      <c r="AI22" s="40"/>
      <c r="AJ22" s="40"/>
      <c r="AK22" s="40"/>
      <c r="AL22" s="40"/>
      <c r="AM22" s="40"/>
      <c r="AN22" s="40"/>
      <c r="AO22" s="40"/>
      <c r="AP22" s="40"/>
      <c r="AQ22" s="40"/>
      <c r="AR22" s="40"/>
    </row>
    <row r="23" spans="1:44" ht="13.5" customHeight="1" x14ac:dyDescent="0.3">
      <c r="A23" s="296"/>
      <c r="B23" s="297"/>
      <c r="C23" s="298"/>
      <c r="D23" s="299"/>
      <c r="E23" s="88"/>
      <c r="F23" s="89"/>
      <c r="G23" s="90"/>
      <c r="H23" s="90"/>
      <c r="I23" s="90"/>
      <c r="J23" s="90"/>
      <c r="K23" s="91"/>
      <c r="L23" s="92"/>
      <c r="M23" s="93"/>
      <c r="N23" s="94"/>
      <c r="O23" s="95"/>
      <c r="P23" s="95"/>
      <c r="Q23" s="95"/>
      <c r="R23" s="96"/>
      <c r="S23" s="95"/>
      <c r="T23" s="97"/>
      <c r="U23" s="98"/>
      <c r="V23" s="99">
        <f t="shared" ref="V23:V275" si="2">SUM(N23:U23)</f>
        <v>0</v>
      </c>
      <c r="W23" s="87">
        <f t="shared" si="1"/>
        <v>0</v>
      </c>
      <c r="X23" s="38">
        <f t="shared" ref="X23:X275" si="3">IF(E23="o",0,SUM(N23:U23))</f>
        <v>0</v>
      </c>
      <c r="Y23" s="40"/>
      <c r="Z23" s="40"/>
      <c r="AA23" s="40"/>
      <c r="AB23" s="40"/>
      <c r="AC23" s="40"/>
      <c r="AD23" s="40"/>
      <c r="AE23" s="40"/>
      <c r="AF23" s="40"/>
      <c r="AG23" s="40"/>
      <c r="AH23" s="40"/>
      <c r="AI23" s="40"/>
      <c r="AJ23" s="40"/>
      <c r="AK23" s="40"/>
      <c r="AL23" s="40"/>
      <c r="AM23" s="40"/>
      <c r="AN23" s="40"/>
      <c r="AO23" s="40"/>
      <c r="AP23" s="40"/>
      <c r="AQ23" s="40"/>
      <c r="AR23" s="40"/>
    </row>
    <row r="24" spans="1:44" ht="13.5" customHeight="1" x14ac:dyDescent="0.3">
      <c r="A24" s="296"/>
      <c r="B24" s="297"/>
      <c r="C24" s="298"/>
      <c r="D24" s="299"/>
      <c r="E24" s="88"/>
      <c r="F24" s="100"/>
      <c r="G24" s="101"/>
      <c r="H24" s="101"/>
      <c r="I24" s="101"/>
      <c r="J24" s="101"/>
      <c r="K24" s="102"/>
      <c r="L24" s="103"/>
      <c r="M24" s="104"/>
      <c r="N24" s="105"/>
      <c r="O24" s="106"/>
      <c r="P24" s="106"/>
      <c r="Q24" s="106"/>
      <c r="R24" s="107"/>
      <c r="S24" s="95"/>
      <c r="T24" s="97"/>
      <c r="U24" s="98"/>
      <c r="V24" s="99">
        <f t="shared" si="2"/>
        <v>0</v>
      </c>
      <c r="W24" s="87">
        <f t="shared" si="1"/>
        <v>0</v>
      </c>
      <c r="X24" s="38">
        <f t="shared" si="3"/>
        <v>0</v>
      </c>
      <c r="Y24" s="40"/>
      <c r="Z24" s="40"/>
      <c r="AA24" s="40"/>
      <c r="AB24" s="40"/>
      <c r="AC24" s="40"/>
      <c r="AD24" s="40"/>
      <c r="AE24" s="40"/>
      <c r="AF24" s="40"/>
      <c r="AG24" s="40"/>
      <c r="AH24" s="40"/>
      <c r="AI24" s="40"/>
      <c r="AJ24" s="40"/>
      <c r="AK24" s="40"/>
      <c r="AL24" s="40"/>
      <c r="AM24" s="40"/>
      <c r="AN24" s="40"/>
      <c r="AO24" s="40"/>
      <c r="AP24" s="40"/>
      <c r="AQ24" s="40"/>
      <c r="AR24" s="40"/>
    </row>
    <row r="25" spans="1:44" ht="13.5" customHeight="1" x14ac:dyDescent="0.3">
      <c r="A25" s="304"/>
      <c r="B25" s="305"/>
      <c r="C25" s="305"/>
      <c r="D25" s="305"/>
      <c r="E25" s="88"/>
      <c r="F25" s="108"/>
      <c r="G25" s="109"/>
      <c r="H25" s="109"/>
      <c r="I25" s="109"/>
      <c r="J25" s="109"/>
      <c r="K25" s="110"/>
      <c r="L25" s="111"/>
      <c r="M25" s="112"/>
      <c r="N25" s="113"/>
      <c r="O25" s="114"/>
      <c r="P25" s="114"/>
      <c r="Q25" s="114"/>
      <c r="R25" s="115"/>
      <c r="S25" s="116"/>
      <c r="T25" s="117"/>
      <c r="U25" s="118"/>
      <c r="V25" s="99">
        <f t="shared" si="2"/>
        <v>0</v>
      </c>
      <c r="W25" s="87">
        <f t="shared" si="1"/>
        <v>0</v>
      </c>
      <c r="X25" s="38">
        <f t="shared" si="3"/>
        <v>0</v>
      </c>
      <c r="Y25" s="40"/>
      <c r="Z25" s="40"/>
      <c r="AA25" s="40"/>
      <c r="AB25" s="40"/>
      <c r="AC25" s="40"/>
      <c r="AD25" s="40"/>
      <c r="AE25" s="40"/>
      <c r="AF25" s="40"/>
      <c r="AG25" s="40"/>
      <c r="AH25" s="40"/>
      <c r="AI25" s="40"/>
      <c r="AJ25" s="40"/>
      <c r="AK25" s="40"/>
      <c r="AL25" s="40"/>
      <c r="AM25" s="40"/>
      <c r="AN25" s="40"/>
      <c r="AO25" s="40"/>
      <c r="AP25" s="40"/>
      <c r="AQ25" s="40"/>
      <c r="AR25" s="40"/>
    </row>
    <row r="26" spans="1:44" ht="13.5" customHeight="1" x14ac:dyDescent="0.3">
      <c r="A26" s="304"/>
      <c r="B26" s="305"/>
      <c r="C26" s="305"/>
      <c r="D26" s="305"/>
      <c r="E26" s="88"/>
      <c r="F26" s="108"/>
      <c r="G26" s="109"/>
      <c r="H26" s="109"/>
      <c r="I26" s="109"/>
      <c r="J26" s="109"/>
      <c r="K26" s="110"/>
      <c r="L26" s="111"/>
      <c r="M26" s="112"/>
      <c r="N26" s="113"/>
      <c r="O26" s="114"/>
      <c r="P26" s="114"/>
      <c r="Q26" s="114"/>
      <c r="R26" s="115"/>
      <c r="S26" s="116"/>
      <c r="T26" s="117"/>
      <c r="U26" s="118"/>
      <c r="V26" s="99">
        <f t="shared" si="2"/>
        <v>0</v>
      </c>
      <c r="W26" s="87">
        <f t="shared" si="1"/>
        <v>0</v>
      </c>
      <c r="X26" s="38">
        <f t="shared" si="3"/>
        <v>0</v>
      </c>
      <c r="Y26" s="40"/>
      <c r="Z26" s="40"/>
      <c r="AA26" s="40"/>
      <c r="AB26" s="40"/>
      <c r="AC26" s="40"/>
      <c r="AD26" s="40"/>
      <c r="AE26" s="40"/>
      <c r="AF26" s="40"/>
      <c r="AG26" s="40"/>
      <c r="AH26" s="40"/>
      <c r="AI26" s="40"/>
      <c r="AJ26" s="40"/>
      <c r="AK26" s="40"/>
      <c r="AL26" s="40"/>
      <c r="AM26" s="40"/>
      <c r="AN26" s="40"/>
      <c r="AO26" s="40"/>
      <c r="AP26" s="40"/>
      <c r="AQ26" s="40"/>
      <c r="AR26" s="40"/>
    </row>
    <row r="27" spans="1:44" ht="13.5" customHeight="1" x14ac:dyDescent="0.3">
      <c r="A27" s="304"/>
      <c r="B27" s="305"/>
      <c r="C27" s="305"/>
      <c r="D27" s="305"/>
      <c r="E27" s="88"/>
      <c r="F27" s="108"/>
      <c r="G27" s="109"/>
      <c r="H27" s="109"/>
      <c r="I27" s="109"/>
      <c r="J27" s="109"/>
      <c r="K27" s="110"/>
      <c r="L27" s="111"/>
      <c r="M27" s="112"/>
      <c r="N27" s="113"/>
      <c r="O27" s="114"/>
      <c r="P27" s="114"/>
      <c r="Q27" s="114"/>
      <c r="R27" s="115"/>
      <c r="S27" s="116"/>
      <c r="T27" s="117"/>
      <c r="U27" s="118"/>
      <c r="V27" s="99">
        <f t="shared" si="2"/>
        <v>0</v>
      </c>
      <c r="W27" s="87">
        <f t="shared" si="1"/>
        <v>0</v>
      </c>
      <c r="X27" s="38">
        <f t="shared" si="3"/>
        <v>0</v>
      </c>
      <c r="Y27" s="40"/>
      <c r="Z27" s="40"/>
      <c r="AA27" s="40"/>
      <c r="AB27" s="40"/>
      <c r="AC27" s="40"/>
      <c r="AD27" s="40"/>
      <c r="AE27" s="40"/>
      <c r="AF27" s="40"/>
      <c r="AG27" s="40"/>
      <c r="AH27" s="40"/>
      <c r="AI27" s="40"/>
      <c r="AJ27" s="40"/>
      <c r="AK27" s="40"/>
      <c r="AL27" s="40"/>
      <c r="AM27" s="40"/>
      <c r="AN27" s="40"/>
      <c r="AO27" s="40"/>
      <c r="AP27" s="40"/>
      <c r="AQ27" s="40"/>
      <c r="AR27" s="40"/>
    </row>
    <row r="28" spans="1:44" ht="13.5" customHeight="1" x14ac:dyDescent="0.3">
      <c r="A28" s="304"/>
      <c r="B28" s="305"/>
      <c r="C28" s="305"/>
      <c r="D28" s="305"/>
      <c r="E28" s="88"/>
      <c r="F28" s="108"/>
      <c r="G28" s="109"/>
      <c r="H28" s="109"/>
      <c r="I28" s="109"/>
      <c r="J28" s="109"/>
      <c r="K28" s="110"/>
      <c r="L28" s="111"/>
      <c r="M28" s="112"/>
      <c r="N28" s="113"/>
      <c r="O28" s="114"/>
      <c r="P28" s="114"/>
      <c r="Q28" s="114"/>
      <c r="R28" s="115"/>
      <c r="S28" s="116"/>
      <c r="T28" s="117"/>
      <c r="U28" s="118"/>
      <c r="V28" s="99">
        <f t="shared" si="2"/>
        <v>0</v>
      </c>
      <c r="W28" s="87">
        <f t="shared" si="1"/>
        <v>0</v>
      </c>
      <c r="X28" s="38">
        <f t="shared" si="3"/>
        <v>0</v>
      </c>
      <c r="Y28" s="40"/>
      <c r="Z28" s="40"/>
      <c r="AA28" s="40"/>
      <c r="AB28" s="40"/>
      <c r="AC28" s="40"/>
      <c r="AD28" s="40"/>
      <c r="AE28" s="40"/>
      <c r="AF28" s="40"/>
      <c r="AG28" s="40"/>
      <c r="AH28" s="40"/>
      <c r="AI28" s="40"/>
      <c r="AJ28" s="40"/>
      <c r="AK28" s="40"/>
      <c r="AL28" s="40"/>
      <c r="AM28" s="40"/>
      <c r="AN28" s="40"/>
      <c r="AO28" s="40"/>
      <c r="AP28" s="40"/>
      <c r="AQ28" s="40"/>
      <c r="AR28" s="40"/>
    </row>
    <row r="29" spans="1:44" ht="13.5" customHeight="1" x14ac:dyDescent="0.3">
      <c r="A29" s="304"/>
      <c r="B29" s="305"/>
      <c r="C29" s="305"/>
      <c r="D29" s="305"/>
      <c r="E29" s="88"/>
      <c r="F29" s="108"/>
      <c r="G29" s="109"/>
      <c r="H29" s="109"/>
      <c r="I29" s="109"/>
      <c r="J29" s="109"/>
      <c r="K29" s="110"/>
      <c r="L29" s="111"/>
      <c r="M29" s="112"/>
      <c r="N29" s="113"/>
      <c r="O29" s="114"/>
      <c r="P29" s="114"/>
      <c r="Q29" s="114"/>
      <c r="R29" s="115"/>
      <c r="S29" s="116"/>
      <c r="T29" s="117"/>
      <c r="U29" s="118"/>
      <c r="V29" s="99">
        <f t="shared" si="2"/>
        <v>0</v>
      </c>
      <c r="W29" s="87">
        <f t="shared" si="1"/>
        <v>0</v>
      </c>
      <c r="X29" s="38">
        <f t="shared" si="3"/>
        <v>0</v>
      </c>
      <c r="Y29" s="40"/>
      <c r="Z29" s="40"/>
      <c r="AA29" s="40"/>
      <c r="AB29" s="40"/>
      <c r="AC29" s="40"/>
      <c r="AD29" s="40"/>
      <c r="AE29" s="40"/>
      <c r="AF29" s="40"/>
      <c r="AG29" s="40"/>
      <c r="AH29" s="40"/>
      <c r="AI29" s="40"/>
      <c r="AJ29" s="40"/>
      <c r="AK29" s="40"/>
      <c r="AL29" s="40"/>
      <c r="AM29" s="40"/>
      <c r="AN29" s="40"/>
      <c r="AO29" s="40"/>
      <c r="AP29" s="40"/>
      <c r="AQ29" s="40"/>
      <c r="AR29" s="40"/>
    </row>
    <row r="30" spans="1:44" ht="13.5" customHeight="1" x14ac:dyDescent="0.3">
      <c r="A30" s="304"/>
      <c r="B30" s="305"/>
      <c r="C30" s="305"/>
      <c r="D30" s="352"/>
      <c r="E30" s="88"/>
      <c r="F30" s="108"/>
      <c r="G30" s="109"/>
      <c r="H30" s="109"/>
      <c r="I30" s="109"/>
      <c r="J30" s="109"/>
      <c r="K30" s="110"/>
      <c r="L30" s="111"/>
      <c r="M30" s="112"/>
      <c r="N30" s="113"/>
      <c r="O30" s="114"/>
      <c r="P30" s="114"/>
      <c r="Q30" s="114"/>
      <c r="R30" s="115"/>
      <c r="S30" s="116"/>
      <c r="T30" s="117"/>
      <c r="U30" s="118"/>
      <c r="V30" s="99">
        <f t="shared" si="2"/>
        <v>0</v>
      </c>
      <c r="W30" s="87">
        <f t="shared" ref="W30:W34" si="4">IF(E30="o",0,IF(COUNTIFS($E$22:$E$277,"=b")&gt;0,IF(E30="b",(F30/12*N30)+(G30/12*O30)+(H30/12*P30)+(I30/12*Q30)+(J30/12*R30)+(K30/12*S30)+(L30/12*T30)+(M30/12*U30),0),(F30*1.2%*$F$17/12*N30)+(G30*1.2%*$G$17/12*O30)+(H30*1.2%*$H$17/12*P30)+(I30*1.2%*$I$17/12*Q30)+(J30*1.2%*$J$17/12*R30)+(K30*1.2%*$K$17/12*S30)+(L30*1.2%*$L$17/12*T30)+(M30*1.2%*$M$17/12*U30)))</f>
        <v>0</v>
      </c>
      <c r="X30" s="38">
        <f t="shared" si="3"/>
        <v>0</v>
      </c>
      <c r="Y30" s="40"/>
      <c r="Z30" s="40"/>
      <c r="AA30" s="40"/>
      <c r="AB30" s="40"/>
      <c r="AC30" s="40"/>
      <c r="AD30" s="40"/>
      <c r="AE30" s="40"/>
      <c r="AF30" s="40"/>
      <c r="AG30" s="40"/>
      <c r="AH30" s="40"/>
      <c r="AI30" s="40"/>
      <c r="AJ30" s="40"/>
      <c r="AK30" s="40"/>
      <c r="AL30" s="40"/>
      <c r="AM30" s="40"/>
      <c r="AN30" s="40"/>
      <c r="AO30" s="40"/>
      <c r="AP30" s="40"/>
      <c r="AQ30" s="40"/>
      <c r="AR30" s="40"/>
    </row>
    <row r="31" spans="1:44" ht="13.5" customHeight="1" x14ac:dyDescent="0.3">
      <c r="A31" s="304"/>
      <c r="B31" s="305"/>
      <c r="C31" s="305"/>
      <c r="D31" s="352"/>
      <c r="E31" s="88"/>
      <c r="F31" s="108"/>
      <c r="G31" s="109"/>
      <c r="H31" s="109"/>
      <c r="I31" s="109"/>
      <c r="J31" s="109"/>
      <c r="K31" s="110"/>
      <c r="L31" s="111"/>
      <c r="M31" s="112"/>
      <c r="N31" s="113"/>
      <c r="O31" s="114"/>
      <c r="P31" s="114"/>
      <c r="Q31" s="114"/>
      <c r="R31" s="115"/>
      <c r="S31" s="116"/>
      <c r="T31" s="117"/>
      <c r="U31" s="118"/>
      <c r="V31" s="99">
        <f t="shared" si="2"/>
        <v>0</v>
      </c>
      <c r="W31" s="87">
        <f t="shared" si="4"/>
        <v>0</v>
      </c>
      <c r="X31" s="38">
        <f t="shared" si="3"/>
        <v>0</v>
      </c>
      <c r="Y31" s="40"/>
      <c r="Z31" s="40"/>
      <c r="AA31" s="40"/>
      <c r="AB31" s="40"/>
      <c r="AC31" s="40"/>
      <c r="AD31" s="40"/>
      <c r="AE31" s="40"/>
      <c r="AF31" s="40"/>
      <c r="AG31" s="40"/>
      <c r="AH31" s="40"/>
      <c r="AI31" s="40"/>
      <c r="AJ31" s="40"/>
      <c r="AK31" s="40"/>
      <c r="AL31" s="40"/>
      <c r="AM31" s="40"/>
      <c r="AN31" s="40"/>
      <c r="AO31" s="40"/>
      <c r="AP31" s="40"/>
      <c r="AQ31" s="40"/>
      <c r="AR31" s="40"/>
    </row>
    <row r="32" spans="1:44" ht="13.5" customHeight="1" x14ac:dyDescent="0.3">
      <c r="A32" s="304"/>
      <c r="B32" s="305"/>
      <c r="C32" s="305"/>
      <c r="D32" s="352"/>
      <c r="E32" s="88"/>
      <c r="F32" s="108"/>
      <c r="G32" s="109"/>
      <c r="H32" s="109"/>
      <c r="I32" s="109"/>
      <c r="J32" s="109"/>
      <c r="K32" s="110"/>
      <c r="L32" s="111"/>
      <c r="M32" s="112"/>
      <c r="N32" s="113"/>
      <c r="O32" s="114"/>
      <c r="P32" s="114"/>
      <c r="Q32" s="114"/>
      <c r="R32" s="115"/>
      <c r="S32" s="116"/>
      <c r="T32" s="117"/>
      <c r="U32" s="118"/>
      <c r="V32" s="99">
        <f t="shared" si="2"/>
        <v>0</v>
      </c>
      <c r="W32" s="87">
        <f t="shared" si="4"/>
        <v>0</v>
      </c>
      <c r="X32" s="38">
        <f t="shared" si="3"/>
        <v>0</v>
      </c>
      <c r="Y32" s="40"/>
      <c r="Z32" s="40"/>
      <c r="AA32" s="40"/>
      <c r="AB32" s="40"/>
      <c r="AC32" s="40"/>
      <c r="AD32" s="40"/>
      <c r="AE32" s="40"/>
      <c r="AF32" s="40"/>
      <c r="AG32" s="40"/>
      <c r="AH32" s="40"/>
      <c r="AI32" s="40"/>
      <c r="AJ32" s="40"/>
      <c r="AK32" s="40"/>
      <c r="AL32" s="40"/>
      <c r="AM32" s="40"/>
      <c r="AN32" s="40"/>
      <c r="AO32" s="40"/>
      <c r="AP32" s="40"/>
      <c r="AQ32" s="40"/>
      <c r="AR32" s="40"/>
    </row>
    <row r="33" spans="1:44" x14ac:dyDescent="0.3">
      <c r="A33" s="304"/>
      <c r="B33" s="305"/>
      <c r="C33" s="305"/>
      <c r="D33" s="352"/>
      <c r="E33" s="88"/>
      <c r="F33" s="108"/>
      <c r="G33" s="109"/>
      <c r="H33" s="109"/>
      <c r="I33" s="109"/>
      <c r="J33" s="109"/>
      <c r="K33" s="110"/>
      <c r="L33" s="111"/>
      <c r="M33" s="112"/>
      <c r="N33" s="113"/>
      <c r="O33" s="114"/>
      <c r="P33" s="114"/>
      <c r="Q33" s="114"/>
      <c r="R33" s="115"/>
      <c r="S33" s="116"/>
      <c r="T33" s="117"/>
      <c r="U33" s="118"/>
      <c r="V33" s="99">
        <f t="shared" si="2"/>
        <v>0</v>
      </c>
      <c r="W33" s="87">
        <f t="shared" si="4"/>
        <v>0</v>
      </c>
      <c r="X33" s="38">
        <f t="shared" si="3"/>
        <v>0</v>
      </c>
      <c r="Y33" s="40"/>
      <c r="Z33" s="40"/>
      <c r="AA33" s="40"/>
      <c r="AB33" s="40"/>
      <c r="AC33" s="40"/>
      <c r="AD33" s="40"/>
      <c r="AE33" s="40"/>
      <c r="AF33" s="40"/>
      <c r="AG33" s="40"/>
      <c r="AH33" s="40"/>
      <c r="AI33" s="40"/>
      <c r="AJ33" s="40"/>
      <c r="AK33" s="40"/>
      <c r="AL33" s="40"/>
      <c r="AM33" s="40"/>
      <c r="AN33" s="40"/>
      <c r="AO33" s="40"/>
      <c r="AP33" s="40"/>
      <c r="AQ33" s="40"/>
      <c r="AR33" s="40"/>
    </row>
    <row r="34" spans="1:44" x14ac:dyDescent="0.3">
      <c r="A34" s="304"/>
      <c r="B34" s="305"/>
      <c r="C34" s="305"/>
      <c r="D34" s="352"/>
      <c r="E34" s="88"/>
      <c r="F34" s="108"/>
      <c r="G34" s="109"/>
      <c r="H34" s="109"/>
      <c r="I34" s="109"/>
      <c r="J34" s="109"/>
      <c r="K34" s="110"/>
      <c r="L34" s="111"/>
      <c r="M34" s="112"/>
      <c r="N34" s="113"/>
      <c r="O34" s="114"/>
      <c r="P34" s="114"/>
      <c r="Q34" s="114"/>
      <c r="R34" s="115"/>
      <c r="S34" s="116"/>
      <c r="T34" s="117"/>
      <c r="U34" s="118"/>
      <c r="V34" s="99">
        <f t="shared" si="2"/>
        <v>0</v>
      </c>
      <c r="W34" s="87">
        <f t="shared" si="4"/>
        <v>0</v>
      </c>
      <c r="X34" s="38">
        <f t="shared" si="3"/>
        <v>0</v>
      </c>
      <c r="Y34" s="40"/>
      <c r="Z34" s="40"/>
      <c r="AA34" s="40"/>
      <c r="AB34" s="40"/>
      <c r="AC34" s="40"/>
      <c r="AD34" s="40"/>
      <c r="AE34" s="40"/>
      <c r="AF34" s="40"/>
      <c r="AG34" s="40"/>
      <c r="AH34" s="40"/>
      <c r="AI34" s="40"/>
      <c r="AJ34" s="40"/>
      <c r="AK34" s="40"/>
      <c r="AL34" s="40"/>
      <c r="AM34" s="40"/>
      <c r="AN34" s="40"/>
      <c r="AO34" s="40"/>
      <c r="AP34" s="40"/>
      <c r="AQ34" s="40"/>
      <c r="AR34" s="40"/>
    </row>
    <row r="35" spans="1:44" x14ac:dyDescent="0.3">
      <c r="A35" s="304"/>
      <c r="B35" s="305"/>
      <c r="C35" s="305"/>
      <c r="D35" s="305"/>
      <c r="E35" s="88"/>
      <c r="F35" s="108"/>
      <c r="G35" s="109"/>
      <c r="H35" s="109"/>
      <c r="I35" s="109"/>
      <c r="J35" s="109"/>
      <c r="K35" s="110"/>
      <c r="L35" s="111"/>
      <c r="M35" s="112"/>
      <c r="N35" s="113"/>
      <c r="O35" s="114"/>
      <c r="P35" s="114"/>
      <c r="Q35" s="114"/>
      <c r="R35" s="115"/>
      <c r="S35" s="116"/>
      <c r="T35" s="117"/>
      <c r="U35" s="118"/>
      <c r="V35" s="99">
        <f t="shared" si="2"/>
        <v>0</v>
      </c>
      <c r="W35" s="87">
        <f t="shared" ref="W35:W96" si="5">IF(E35="o",0,IF(COUNTIFS($E$22:$E$277,"=b")&gt;0,IF(E35="b",(F35/12*N35)+(G35/12*O35)+(H35/12*P35)+(I35/12*Q35)+(J35/12*R35)+(K35/12*S35)+(L35/12*T35)+(M35/12*U35),0),(F35*1.2%*$F$17/12*N35)+(G35*1.2%*$G$17/12*O35)+(H35*1.2%*$H$17/12*P35)+(I35*1.2%*$I$17/12*Q35)+(J35*1.2%*$J$17/12*R35)+(K35*1.2%*$K$17/12*S35)+(L35*1.2%*$L$17/12*T35)+(M35*1.2%*$M$17/12*U35)))</f>
        <v>0</v>
      </c>
      <c r="X35" s="38">
        <f t="shared" si="3"/>
        <v>0</v>
      </c>
      <c r="Y35" s="40"/>
      <c r="Z35" s="40"/>
      <c r="AA35" s="40"/>
      <c r="AB35" s="40"/>
      <c r="AC35" s="40"/>
      <c r="AD35" s="40"/>
      <c r="AE35" s="40"/>
      <c r="AF35" s="40"/>
      <c r="AG35" s="40"/>
      <c r="AH35" s="40"/>
      <c r="AI35" s="40"/>
      <c r="AJ35" s="40"/>
      <c r="AK35" s="40"/>
      <c r="AL35" s="40"/>
      <c r="AM35" s="40"/>
      <c r="AN35" s="40"/>
      <c r="AO35" s="40"/>
      <c r="AP35" s="40"/>
      <c r="AQ35" s="40"/>
      <c r="AR35" s="40"/>
    </row>
    <row r="36" spans="1:44" x14ac:dyDescent="0.3">
      <c r="A36" s="304"/>
      <c r="B36" s="305"/>
      <c r="C36" s="305"/>
      <c r="D36" s="305"/>
      <c r="E36" s="88"/>
      <c r="F36" s="108"/>
      <c r="G36" s="109"/>
      <c r="H36" s="109"/>
      <c r="I36" s="109"/>
      <c r="J36" s="109"/>
      <c r="K36" s="110"/>
      <c r="L36" s="111"/>
      <c r="M36" s="112"/>
      <c r="N36" s="113"/>
      <c r="O36" s="114"/>
      <c r="P36" s="114"/>
      <c r="Q36" s="114"/>
      <c r="R36" s="115"/>
      <c r="S36" s="116"/>
      <c r="T36" s="117"/>
      <c r="U36" s="118"/>
      <c r="V36" s="99">
        <f t="shared" si="2"/>
        <v>0</v>
      </c>
      <c r="W36" s="87">
        <f t="shared" si="5"/>
        <v>0</v>
      </c>
      <c r="X36" s="38">
        <f t="shared" si="3"/>
        <v>0</v>
      </c>
      <c r="Y36" s="40"/>
      <c r="Z36" s="40"/>
      <c r="AA36" s="40"/>
      <c r="AB36" s="40"/>
      <c r="AC36" s="40"/>
      <c r="AD36" s="40"/>
      <c r="AE36" s="40"/>
      <c r="AF36" s="40"/>
      <c r="AG36" s="40"/>
      <c r="AH36" s="40"/>
      <c r="AI36" s="40"/>
      <c r="AJ36" s="40"/>
      <c r="AK36" s="40"/>
      <c r="AL36" s="40"/>
      <c r="AM36" s="40"/>
      <c r="AN36" s="40"/>
      <c r="AO36" s="40"/>
      <c r="AP36" s="40"/>
      <c r="AQ36" s="40"/>
      <c r="AR36" s="40"/>
    </row>
    <row r="37" spans="1:44" x14ac:dyDescent="0.3">
      <c r="A37" s="304"/>
      <c r="B37" s="305"/>
      <c r="C37" s="305"/>
      <c r="D37" s="305"/>
      <c r="E37" s="88"/>
      <c r="F37" s="108"/>
      <c r="G37" s="109"/>
      <c r="H37" s="109"/>
      <c r="I37" s="109"/>
      <c r="J37" s="109"/>
      <c r="K37" s="110"/>
      <c r="L37" s="111"/>
      <c r="M37" s="112"/>
      <c r="N37" s="113"/>
      <c r="O37" s="114"/>
      <c r="P37" s="114"/>
      <c r="Q37" s="114"/>
      <c r="R37" s="115"/>
      <c r="S37" s="116"/>
      <c r="T37" s="117"/>
      <c r="U37" s="118"/>
      <c r="V37" s="99">
        <f t="shared" si="2"/>
        <v>0</v>
      </c>
      <c r="W37" s="87">
        <f t="shared" si="5"/>
        <v>0</v>
      </c>
      <c r="X37" s="38">
        <f t="shared" si="3"/>
        <v>0</v>
      </c>
      <c r="Y37" s="40"/>
      <c r="Z37" s="40"/>
      <c r="AA37" s="40"/>
      <c r="AB37" s="40"/>
      <c r="AC37" s="40"/>
      <c r="AD37" s="40"/>
      <c r="AE37" s="40"/>
      <c r="AF37" s="40"/>
      <c r="AG37" s="40"/>
      <c r="AH37" s="40"/>
      <c r="AI37" s="40"/>
      <c r="AJ37" s="40"/>
      <c r="AK37" s="40"/>
      <c r="AL37" s="40"/>
      <c r="AM37" s="40"/>
      <c r="AN37" s="40"/>
      <c r="AO37" s="40"/>
      <c r="AP37" s="40"/>
      <c r="AQ37" s="40"/>
      <c r="AR37" s="40"/>
    </row>
    <row r="38" spans="1:44" x14ac:dyDescent="0.3">
      <c r="A38" s="304"/>
      <c r="B38" s="305"/>
      <c r="C38" s="305"/>
      <c r="D38" s="305"/>
      <c r="E38" s="88"/>
      <c r="F38" s="108"/>
      <c r="G38" s="109"/>
      <c r="H38" s="109"/>
      <c r="I38" s="109"/>
      <c r="J38" s="109"/>
      <c r="K38" s="110"/>
      <c r="L38" s="111"/>
      <c r="M38" s="112"/>
      <c r="N38" s="113"/>
      <c r="O38" s="114"/>
      <c r="P38" s="114"/>
      <c r="Q38" s="114"/>
      <c r="R38" s="115"/>
      <c r="S38" s="116"/>
      <c r="T38" s="117"/>
      <c r="U38" s="118"/>
      <c r="V38" s="99">
        <f t="shared" si="2"/>
        <v>0</v>
      </c>
      <c r="W38" s="87">
        <f t="shared" si="5"/>
        <v>0</v>
      </c>
      <c r="X38" s="38">
        <f t="shared" si="3"/>
        <v>0</v>
      </c>
      <c r="Y38" s="40"/>
      <c r="Z38" s="40"/>
      <c r="AA38" s="40"/>
      <c r="AB38" s="40"/>
      <c r="AC38" s="40"/>
      <c r="AD38" s="40"/>
      <c r="AE38" s="40"/>
      <c r="AF38" s="40"/>
      <c r="AG38" s="40"/>
      <c r="AH38" s="40"/>
      <c r="AI38" s="40"/>
      <c r="AJ38" s="40"/>
      <c r="AK38" s="40"/>
      <c r="AL38" s="40"/>
      <c r="AM38" s="40"/>
      <c r="AN38" s="40"/>
      <c r="AO38" s="40"/>
      <c r="AP38" s="40"/>
      <c r="AQ38" s="40"/>
      <c r="AR38" s="40"/>
    </row>
    <row r="39" spans="1:44" x14ac:dyDescent="0.3">
      <c r="A39" s="304"/>
      <c r="B39" s="305"/>
      <c r="C39" s="305"/>
      <c r="D39" s="305"/>
      <c r="E39" s="88"/>
      <c r="F39" s="108"/>
      <c r="G39" s="109"/>
      <c r="H39" s="109"/>
      <c r="I39" s="109"/>
      <c r="J39" s="109"/>
      <c r="K39" s="110"/>
      <c r="L39" s="111"/>
      <c r="M39" s="112"/>
      <c r="N39" s="113"/>
      <c r="O39" s="114"/>
      <c r="P39" s="114"/>
      <c r="Q39" s="114"/>
      <c r="R39" s="115"/>
      <c r="S39" s="116"/>
      <c r="T39" s="117"/>
      <c r="U39" s="118"/>
      <c r="V39" s="99">
        <f t="shared" si="2"/>
        <v>0</v>
      </c>
      <c r="W39" s="87">
        <f t="shared" si="5"/>
        <v>0</v>
      </c>
      <c r="X39" s="38">
        <f t="shared" si="3"/>
        <v>0</v>
      </c>
      <c r="Y39" s="40"/>
      <c r="Z39" s="40"/>
      <c r="AA39" s="40"/>
      <c r="AB39" s="40"/>
      <c r="AC39" s="40"/>
      <c r="AD39" s="40"/>
      <c r="AE39" s="40"/>
      <c r="AF39" s="40"/>
      <c r="AG39" s="40"/>
      <c r="AH39" s="40"/>
      <c r="AI39" s="40"/>
      <c r="AJ39" s="40"/>
      <c r="AK39" s="40"/>
      <c r="AL39" s="40"/>
      <c r="AM39" s="40"/>
      <c r="AN39" s="40"/>
      <c r="AO39" s="40"/>
      <c r="AP39" s="40"/>
      <c r="AQ39" s="40"/>
      <c r="AR39" s="40"/>
    </row>
    <row r="40" spans="1:44" x14ac:dyDescent="0.3">
      <c r="A40" s="304"/>
      <c r="B40" s="305"/>
      <c r="C40" s="305"/>
      <c r="D40" s="305"/>
      <c r="E40" s="88"/>
      <c r="F40" s="108"/>
      <c r="G40" s="109"/>
      <c r="H40" s="109"/>
      <c r="I40" s="109"/>
      <c r="J40" s="109"/>
      <c r="K40" s="110"/>
      <c r="L40" s="111"/>
      <c r="M40" s="112"/>
      <c r="N40" s="113"/>
      <c r="O40" s="114"/>
      <c r="P40" s="114"/>
      <c r="Q40" s="114"/>
      <c r="R40" s="115"/>
      <c r="S40" s="116"/>
      <c r="T40" s="117"/>
      <c r="U40" s="118"/>
      <c r="V40" s="99">
        <f t="shared" si="2"/>
        <v>0</v>
      </c>
      <c r="W40" s="87">
        <f t="shared" si="5"/>
        <v>0</v>
      </c>
      <c r="X40" s="38">
        <f t="shared" si="3"/>
        <v>0</v>
      </c>
      <c r="Y40" s="40"/>
      <c r="Z40" s="40"/>
      <c r="AA40" s="40"/>
      <c r="AB40" s="40"/>
      <c r="AC40" s="40"/>
      <c r="AD40" s="40"/>
      <c r="AE40" s="40"/>
      <c r="AF40" s="40"/>
      <c r="AG40" s="40"/>
      <c r="AH40" s="40"/>
      <c r="AI40" s="40"/>
      <c r="AJ40" s="40"/>
      <c r="AK40" s="40"/>
      <c r="AL40" s="40"/>
      <c r="AM40" s="40"/>
      <c r="AN40" s="40"/>
      <c r="AO40" s="40"/>
      <c r="AP40" s="40"/>
      <c r="AQ40" s="40"/>
      <c r="AR40" s="40"/>
    </row>
    <row r="41" spans="1:44" x14ac:dyDescent="0.3">
      <c r="A41" s="304"/>
      <c r="B41" s="305"/>
      <c r="C41" s="305"/>
      <c r="D41" s="305"/>
      <c r="E41" s="88"/>
      <c r="F41" s="108"/>
      <c r="G41" s="109"/>
      <c r="H41" s="109"/>
      <c r="I41" s="109"/>
      <c r="J41" s="109"/>
      <c r="K41" s="110"/>
      <c r="L41" s="111"/>
      <c r="M41" s="112"/>
      <c r="N41" s="113"/>
      <c r="O41" s="114"/>
      <c r="P41" s="114"/>
      <c r="Q41" s="114"/>
      <c r="R41" s="115"/>
      <c r="S41" s="116"/>
      <c r="T41" s="117"/>
      <c r="U41" s="118"/>
      <c r="V41" s="99">
        <f t="shared" si="2"/>
        <v>0</v>
      </c>
      <c r="W41" s="87">
        <f t="shared" si="5"/>
        <v>0</v>
      </c>
      <c r="X41" s="38">
        <f t="shared" si="3"/>
        <v>0</v>
      </c>
      <c r="Y41" s="40"/>
      <c r="Z41" s="40"/>
      <c r="AA41" s="40"/>
      <c r="AB41" s="40"/>
      <c r="AC41" s="40"/>
      <c r="AD41" s="40"/>
      <c r="AE41" s="40"/>
      <c r="AF41" s="40"/>
      <c r="AG41" s="40"/>
      <c r="AH41" s="40"/>
      <c r="AI41" s="40"/>
      <c r="AJ41" s="40"/>
      <c r="AK41" s="40"/>
      <c r="AL41" s="40"/>
      <c r="AM41" s="40"/>
      <c r="AN41" s="40"/>
      <c r="AO41" s="40"/>
      <c r="AP41" s="40"/>
      <c r="AQ41" s="40"/>
      <c r="AR41" s="40"/>
    </row>
    <row r="42" spans="1:44" x14ac:dyDescent="0.3">
      <c r="A42" s="304"/>
      <c r="B42" s="305"/>
      <c r="C42" s="305"/>
      <c r="D42" s="305"/>
      <c r="E42" s="88"/>
      <c r="F42" s="108"/>
      <c r="G42" s="109"/>
      <c r="H42" s="109"/>
      <c r="I42" s="109"/>
      <c r="J42" s="109"/>
      <c r="K42" s="110"/>
      <c r="L42" s="111"/>
      <c r="M42" s="112"/>
      <c r="N42" s="113"/>
      <c r="O42" s="114"/>
      <c r="P42" s="114"/>
      <c r="Q42" s="114"/>
      <c r="R42" s="115"/>
      <c r="S42" s="116"/>
      <c r="T42" s="117"/>
      <c r="U42" s="118"/>
      <c r="V42" s="99">
        <f t="shared" si="2"/>
        <v>0</v>
      </c>
      <c r="W42" s="87">
        <f t="shared" si="5"/>
        <v>0</v>
      </c>
      <c r="X42" s="38">
        <f t="shared" si="3"/>
        <v>0</v>
      </c>
      <c r="Y42" s="40"/>
      <c r="Z42" s="40"/>
      <c r="AA42" s="40"/>
      <c r="AB42" s="40"/>
      <c r="AC42" s="40"/>
      <c r="AD42" s="40"/>
      <c r="AE42" s="40"/>
      <c r="AF42" s="40"/>
      <c r="AG42" s="40"/>
      <c r="AH42" s="40"/>
      <c r="AI42" s="40"/>
      <c r="AJ42" s="40"/>
      <c r="AK42" s="40"/>
      <c r="AL42" s="40"/>
      <c r="AM42" s="40"/>
      <c r="AN42" s="40"/>
      <c r="AO42" s="40"/>
      <c r="AP42" s="40"/>
      <c r="AQ42" s="40"/>
      <c r="AR42" s="40"/>
    </row>
    <row r="43" spans="1:44" x14ac:dyDescent="0.3">
      <c r="A43" s="304"/>
      <c r="B43" s="305"/>
      <c r="C43" s="305"/>
      <c r="D43" s="305"/>
      <c r="E43" s="88"/>
      <c r="F43" s="108"/>
      <c r="G43" s="109"/>
      <c r="H43" s="109"/>
      <c r="I43" s="109"/>
      <c r="J43" s="109"/>
      <c r="K43" s="110"/>
      <c r="L43" s="111"/>
      <c r="M43" s="112"/>
      <c r="N43" s="113"/>
      <c r="O43" s="114"/>
      <c r="P43" s="114"/>
      <c r="Q43" s="114"/>
      <c r="R43" s="115"/>
      <c r="S43" s="116"/>
      <c r="T43" s="117"/>
      <c r="U43" s="118"/>
      <c r="V43" s="99">
        <f t="shared" si="2"/>
        <v>0</v>
      </c>
      <c r="W43" s="87">
        <f t="shared" si="5"/>
        <v>0</v>
      </c>
      <c r="X43" s="38">
        <f t="shared" si="3"/>
        <v>0</v>
      </c>
      <c r="Y43" s="40"/>
      <c r="Z43" s="40"/>
      <c r="AA43" s="40"/>
      <c r="AB43" s="40"/>
      <c r="AC43" s="40"/>
      <c r="AD43" s="40"/>
      <c r="AE43" s="40"/>
      <c r="AF43" s="40"/>
      <c r="AG43" s="40"/>
      <c r="AH43" s="40"/>
      <c r="AI43" s="40"/>
      <c r="AJ43" s="40"/>
      <c r="AK43" s="40"/>
      <c r="AL43" s="40"/>
      <c r="AM43" s="40"/>
      <c r="AN43" s="40"/>
      <c r="AO43" s="40"/>
      <c r="AP43" s="40"/>
      <c r="AQ43" s="40"/>
      <c r="AR43" s="40"/>
    </row>
    <row r="44" spans="1:44" x14ac:dyDescent="0.3">
      <c r="A44" s="304"/>
      <c r="B44" s="305"/>
      <c r="C44" s="305"/>
      <c r="D44" s="305"/>
      <c r="E44" s="88"/>
      <c r="F44" s="108"/>
      <c r="G44" s="109"/>
      <c r="H44" s="109"/>
      <c r="I44" s="109"/>
      <c r="J44" s="109"/>
      <c r="K44" s="110"/>
      <c r="L44" s="111"/>
      <c r="M44" s="112"/>
      <c r="N44" s="113"/>
      <c r="O44" s="114"/>
      <c r="P44" s="114"/>
      <c r="Q44" s="114"/>
      <c r="R44" s="115"/>
      <c r="S44" s="116"/>
      <c r="T44" s="117"/>
      <c r="U44" s="118"/>
      <c r="V44" s="99">
        <f t="shared" si="2"/>
        <v>0</v>
      </c>
      <c r="W44" s="87">
        <f t="shared" si="5"/>
        <v>0</v>
      </c>
      <c r="X44" s="38">
        <f t="shared" si="3"/>
        <v>0</v>
      </c>
      <c r="Y44" s="40"/>
      <c r="Z44" s="40"/>
      <c r="AA44" s="40"/>
      <c r="AB44" s="40"/>
      <c r="AC44" s="40"/>
      <c r="AD44" s="40"/>
      <c r="AE44" s="40"/>
      <c r="AF44" s="40"/>
      <c r="AG44" s="40"/>
      <c r="AH44" s="40"/>
      <c r="AI44" s="40"/>
      <c r="AJ44" s="40"/>
      <c r="AK44" s="40"/>
      <c r="AL44" s="40"/>
      <c r="AM44" s="40"/>
      <c r="AN44" s="40"/>
      <c r="AO44" s="40"/>
      <c r="AP44" s="40"/>
      <c r="AQ44" s="40"/>
      <c r="AR44" s="40"/>
    </row>
    <row r="45" spans="1:44" x14ac:dyDescent="0.3">
      <c r="A45" s="304"/>
      <c r="B45" s="305"/>
      <c r="C45" s="305"/>
      <c r="D45" s="305"/>
      <c r="E45" s="88"/>
      <c r="F45" s="108"/>
      <c r="G45" s="109"/>
      <c r="H45" s="109"/>
      <c r="I45" s="109"/>
      <c r="J45" s="109"/>
      <c r="K45" s="110"/>
      <c r="L45" s="111"/>
      <c r="M45" s="112"/>
      <c r="N45" s="113"/>
      <c r="O45" s="114"/>
      <c r="P45" s="114"/>
      <c r="Q45" s="114"/>
      <c r="R45" s="115"/>
      <c r="S45" s="116"/>
      <c r="T45" s="117"/>
      <c r="U45" s="118"/>
      <c r="V45" s="99">
        <f t="shared" si="2"/>
        <v>0</v>
      </c>
      <c r="W45" s="87">
        <f t="shared" si="5"/>
        <v>0</v>
      </c>
      <c r="X45" s="38">
        <f t="shared" si="3"/>
        <v>0</v>
      </c>
      <c r="Y45" s="40"/>
      <c r="Z45" s="40"/>
      <c r="AA45" s="40"/>
      <c r="AB45" s="40"/>
      <c r="AC45" s="40"/>
      <c r="AD45" s="40"/>
      <c r="AE45" s="40"/>
      <c r="AF45" s="40"/>
      <c r="AG45" s="40"/>
      <c r="AH45" s="40"/>
      <c r="AI45" s="40"/>
      <c r="AJ45" s="40"/>
      <c r="AK45" s="40"/>
      <c r="AL45" s="40"/>
      <c r="AM45" s="40"/>
      <c r="AN45" s="40"/>
      <c r="AO45" s="40"/>
      <c r="AP45" s="40"/>
      <c r="AQ45" s="40"/>
      <c r="AR45" s="40"/>
    </row>
    <row r="46" spans="1:44" x14ac:dyDescent="0.3">
      <c r="A46" s="304"/>
      <c r="B46" s="305"/>
      <c r="C46" s="305"/>
      <c r="D46" s="305"/>
      <c r="E46" s="88"/>
      <c r="F46" s="108"/>
      <c r="G46" s="109"/>
      <c r="H46" s="109"/>
      <c r="I46" s="109"/>
      <c r="J46" s="109"/>
      <c r="K46" s="110"/>
      <c r="L46" s="111"/>
      <c r="M46" s="112"/>
      <c r="N46" s="113"/>
      <c r="O46" s="114"/>
      <c r="P46" s="114"/>
      <c r="Q46" s="114"/>
      <c r="R46" s="115"/>
      <c r="S46" s="116"/>
      <c r="T46" s="117"/>
      <c r="U46" s="118"/>
      <c r="V46" s="99">
        <f t="shared" si="2"/>
        <v>0</v>
      </c>
      <c r="W46" s="87">
        <f t="shared" si="5"/>
        <v>0</v>
      </c>
      <c r="X46" s="38">
        <f t="shared" si="3"/>
        <v>0</v>
      </c>
      <c r="Y46" s="40"/>
      <c r="Z46" s="40"/>
      <c r="AA46" s="40"/>
      <c r="AB46" s="40"/>
      <c r="AC46" s="40"/>
      <c r="AD46" s="40"/>
      <c r="AE46" s="40"/>
      <c r="AF46" s="40"/>
      <c r="AG46" s="40"/>
      <c r="AH46" s="40"/>
      <c r="AI46" s="40"/>
      <c r="AJ46" s="40"/>
      <c r="AK46" s="40"/>
      <c r="AL46" s="40"/>
      <c r="AM46" s="40"/>
      <c r="AN46" s="40"/>
      <c r="AO46" s="40"/>
      <c r="AP46" s="40"/>
      <c r="AQ46" s="40"/>
      <c r="AR46" s="40"/>
    </row>
    <row r="47" spans="1:44" x14ac:dyDescent="0.3">
      <c r="A47" s="304"/>
      <c r="B47" s="305"/>
      <c r="C47" s="305"/>
      <c r="D47" s="305"/>
      <c r="E47" s="88"/>
      <c r="F47" s="108"/>
      <c r="G47" s="109"/>
      <c r="H47" s="109"/>
      <c r="I47" s="109"/>
      <c r="J47" s="109"/>
      <c r="K47" s="110"/>
      <c r="L47" s="111"/>
      <c r="M47" s="112"/>
      <c r="N47" s="113"/>
      <c r="O47" s="114"/>
      <c r="P47" s="114"/>
      <c r="Q47" s="114"/>
      <c r="R47" s="115"/>
      <c r="S47" s="116"/>
      <c r="T47" s="117"/>
      <c r="U47" s="118"/>
      <c r="V47" s="99">
        <f t="shared" si="2"/>
        <v>0</v>
      </c>
      <c r="W47" s="87">
        <f t="shared" si="5"/>
        <v>0</v>
      </c>
      <c r="X47" s="38">
        <f t="shared" si="3"/>
        <v>0</v>
      </c>
      <c r="Y47" s="40"/>
      <c r="Z47" s="40"/>
      <c r="AA47" s="40"/>
      <c r="AB47" s="40"/>
      <c r="AC47" s="40"/>
      <c r="AD47" s="40"/>
      <c r="AE47" s="40"/>
      <c r="AF47" s="40"/>
      <c r="AG47" s="40"/>
      <c r="AH47" s="40"/>
      <c r="AI47" s="40"/>
      <c r="AJ47" s="40"/>
      <c r="AK47" s="40"/>
      <c r="AL47" s="40"/>
      <c r="AM47" s="40"/>
      <c r="AN47" s="40"/>
      <c r="AO47" s="40"/>
      <c r="AP47" s="40"/>
      <c r="AQ47" s="40"/>
      <c r="AR47" s="40"/>
    </row>
    <row r="48" spans="1:44" x14ac:dyDescent="0.3">
      <c r="A48" s="304"/>
      <c r="B48" s="305"/>
      <c r="C48" s="305"/>
      <c r="D48" s="305"/>
      <c r="E48" s="88"/>
      <c r="F48" s="108"/>
      <c r="G48" s="109"/>
      <c r="H48" s="109"/>
      <c r="I48" s="109"/>
      <c r="J48" s="109"/>
      <c r="K48" s="110"/>
      <c r="L48" s="111"/>
      <c r="M48" s="112"/>
      <c r="N48" s="113"/>
      <c r="O48" s="114"/>
      <c r="P48" s="114"/>
      <c r="Q48" s="114"/>
      <c r="R48" s="115"/>
      <c r="S48" s="116"/>
      <c r="T48" s="117"/>
      <c r="U48" s="118"/>
      <c r="V48" s="99">
        <f t="shared" si="2"/>
        <v>0</v>
      </c>
      <c r="W48" s="87">
        <f t="shared" si="5"/>
        <v>0</v>
      </c>
      <c r="X48" s="38">
        <f t="shared" si="3"/>
        <v>0</v>
      </c>
      <c r="Y48" s="40"/>
      <c r="Z48" s="40"/>
      <c r="AA48" s="40"/>
      <c r="AB48" s="40"/>
      <c r="AC48" s="40"/>
      <c r="AD48" s="40"/>
      <c r="AE48" s="40"/>
      <c r="AF48" s="40"/>
      <c r="AG48" s="40"/>
      <c r="AH48" s="40"/>
      <c r="AI48" s="40"/>
      <c r="AJ48" s="40"/>
      <c r="AK48" s="40"/>
      <c r="AL48" s="40"/>
      <c r="AM48" s="40"/>
      <c r="AN48" s="40"/>
      <c r="AO48" s="40"/>
      <c r="AP48" s="40"/>
      <c r="AQ48" s="40"/>
      <c r="AR48" s="40"/>
    </row>
    <row r="49" spans="1:44" x14ac:dyDescent="0.3">
      <c r="A49" s="304"/>
      <c r="B49" s="305"/>
      <c r="C49" s="305"/>
      <c r="D49" s="305"/>
      <c r="E49" s="88"/>
      <c r="F49" s="108"/>
      <c r="G49" s="109"/>
      <c r="H49" s="109"/>
      <c r="I49" s="109"/>
      <c r="J49" s="109"/>
      <c r="K49" s="110"/>
      <c r="L49" s="111"/>
      <c r="M49" s="112"/>
      <c r="N49" s="113"/>
      <c r="O49" s="114"/>
      <c r="P49" s="114"/>
      <c r="Q49" s="114"/>
      <c r="R49" s="115"/>
      <c r="S49" s="116"/>
      <c r="T49" s="117"/>
      <c r="U49" s="118"/>
      <c r="V49" s="99">
        <f t="shared" si="2"/>
        <v>0</v>
      </c>
      <c r="W49" s="87">
        <f t="shared" si="5"/>
        <v>0</v>
      </c>
      <c r="X49" s="38">
        <f t="shared" si="3"/>
        <v>0</v>
      </c>
      <c r="Y49" s="40"/>
      <c r="Z49" s="40"/>
      <c r="AA49" s="40"/>
      <c r="AB49" s="40"/>
      <c r="AC49" s="40"/>
      <c r="AD49" s="40"/>
      <c r="AE49" s="40"/>
      <c r="AF49" s="40"/>
      <c r="AG49" s="40"/>
      <c r="AH49" s="40"/>
      <c r="AI49" s="40"/>
      <c r="AJ49" s="40"/>
      <c r="AK49" s="40"/>
      <c r="AL49" s="40"/>
      <c r="AM49" s="40"/>
      <c r="AN49" s="40"/>
      <c r="AO49" s="40"/>
      <c r="AP49" s="40"/>
      <c r="AQ49" s="40"/>
      <c r="AR49" s="40"/>
    </row>
    <row r="50" spans="1:44" x14ac:dyDescent="0.3">
      <c r="A50" s="304"/>
      <c r="B50" s="305"/>
      <c r="C50" s="305"/>
      <c r="D50" s="305"/>
      <c r="E50" s="88"/>
      <c r="F50" s="108"/>
      <c r="G50" s="109"/>
      <c r="H50" s="109"/>
      <c r="I50" s="109"/>
      <c r="J50" s="109"/>
      <c r="K50" s="110"/>
      <c r="L50" s="111"/>
      <c r="M50" s="112"/>
      <c r="N50" s="113"/>
      <c r="O50" s="114"/>
      <c r="P50" s="114"/>
      <c r="Q50" s="114"/>
      <c r="R50" s="115"/>
      <c r="S50" s="116"/>
      <c r="T50" s="117"/>
      <c r="U50" s="118"/>
      <c r="V50" s="99">
        <f t="shared" si="2"/>
        <v>0</v>
      </c>
      <c r="W50" s="87">
        <f t="shared" si="5"/>
        <v>0</v>
      </c>
      <c r="X50" s="38">
        <f t="shared" si="3"/>
        <v>0</v>
      </c>
      <c r="Y50" s="40"/>
      <c r="Z50" s="40"/>
      <c r="AA50" s="40"/>
      <c r="AB50" s="40"/>
      <c r="AC50" s="40"/>
      <c r="AD50" s="40"/>
      <c r="AE50" s="40"/>
      <c r="AF50" s="40"/>
      <c r="AG50" s="40"/>
      <c r="AH50" s="40"/>
      <c r="AI50" s="40"/>
      <c r="AJ50" s="40"/>
      <c r="AK50" s="40"/>
      <c r="AL50" s="40"/>
      <c r="AM50" s="40"/>
      <c r="AN50" s="40"/>
      <c r="AO50" s="40"/>
      <c r="AP50" s="40"/>
      <c r="AQ50" s="40"/>
      <c r="AR50" s="40"/>
    </row>
    <row r="51" spans="1:44" x14ac:dyDescent="0.3">
      <c r="A51" s="304"/>
      <c r="B51" s="305"/>
      <c r="C51" s="305"/>
      <c r="D51" s="305"/>
      <c r="E51" s="88"/>
      <c r="F51" s="108"/>
      <c r="G51" s="109"/>
      <c r="H51" s="109"/>
      <c r="I51" s="109"/>
      <c r="J51" s="109"/>
      <c r="K51" s="110"/>
      <c r="L51" s="111"/>
      <c r="M51" s="112"/>
      <c r="N51" s="113"/>
      <c r="O51" s="114"/>
      <c r="P51" s="114"/>
      <c r="Q51" s="114"/>
      <c r="R51" s="115"/>
      <c r="S51" s="116"/>
      <c r="T51" s="117"/>
      <c r="U51" s="118"/>
      <c r="V51" s="99">
        <f t="shared" si="2"/>
        <v>0</v>
      </c>
      <c r="W51" s="87">
        <f t="shared" si="5"/>
        <v>0</v>
      </c>
      <c r="X51" s="38">
        <f t="shared" si="3"/>
        <v>0</v>
      </c>
      <c r="Y51" s="40"/>
      <c r="Z51" s="40"/>
      <c r="AA51" s="40"/>
      <c r="AB51" s="40"/>
      <c r="AC51" s="40"/>
      <c r="AD51" s="40"/>
      <c r="AE51" s="40"/>
      <c r="AF51" s="40"/>
      <c r="AG51" s="40"/>
      <c r="AH51" s="40"/>
      <c r="AI51" s="40"/>
      <c r="AJ51" s="40"/>
      <c r="AK51" s="40"/>
      <c r="AL51" s="40"/>
      <c r="AM51" s="40"/>
      <c r="AN51" s="40"/>
      <c r="AO51" s="40"/>
      <c r="AP51" s="40"/>
      <c r="AQ51" s="40"/>
      <c r="AR51" s="40"/>
    </row>
    <row r="52" spans="1:44" x14ac:dyDescent="0.3">
      <c r="A52" s="304"/>
      <c r="B52" s="305"/>
      <c r="C52" s="305"/>
      <c r="D52" s="305"/>
      <c r="E52" s="88"/>
      <c r="F52" s="108"/>
      <c r="G52" s="109"/>
      <c r="H52" s="109"/>
      <c r="I52" s="109"/>
      <c r="J52" s="109"/>
      <c r="K52" s="110"/>
      <c r="L52" s="111"/>
      <c r="M52" s="112"/>
      <c r="N52" s="113"/>
      <c r="O52" s="114"/>
      <c r="P52" s="114"/>
      <c r="Q52" s="114"/>
      <c r="R52" s="115"/>
      <c r="S52" s="116"/>
      <c r="T52" s="117"/>
      <c r="U52" s="118"/>
      <c r="V52" s="99">
        <f t="shared" si="2"/>
        <v>0</v>
      </c>
      <c r="W52" s="87">
        <f t="shared" si="5"/>
        <v>0</v>
      </c>
      <c r="X52" s="38">
        <f t="shared" si="3"/>
        <v>0</v>
      </c>
      <c r="Y52" s="40"/>
      <c r="Z52" s="40"/>
      <c r="AA52" s="40"/>
      <c r="AB52" s="40"/>
      <c r="AC52" s="40"/>
      <c r="AD52" s="40"/>
      <c r="AE52" s="40"/>
      <c r="AF52" s="40"/>
      <c r="AG52" s="40"/>
      <c r="AH52" s="40"/>
      <c r="AI52" s="40"/>
      <c r="AJ52" s="40"/>
      <c r="AK52" s="40"/>
      <c r="AL52" s="40"/>
      <c r="AM52" s="40"/>
      <c r="AN52" s="40"/>
      <c r="AO52" s="40"/>
      <c r="AP52" s="40"/>
      <c r="AQ52" s="40"/>
      <c r="AR52" s="40"/>
    </row>
    <row r="53" spans="1:44" x14ac:dyDescent="0.3">
      <c r="A53" s="304"/>
      <c r="B53" s="305"/>
      <c r="C53" s="305"/>
      <c r="D53" s="305"/>
      <c r="E53" s="88"/>
      <c r="F53" s="108"/>
      <c r="G53" s="109"/>
      <c r="H53" s="109"/>
      <c r="I53" s="109"/>
      <c r="J53" s="109"/>
      <c r="K53" s="110"/>
      <c r="L53" s="111"/>
      <c r="M53" s="112"/>
      <c r="N53" s="113"/>
      <c r="O53" s="114"/>
      <c r="P53" s="114"/>
      <c r="Q53" s="114"/>
      <c r="R53" s="115"/>
      <c r="S53" s="116"/>
      <c r="T53" s="117"/>
      <c r="U53" s="118"/>
      <c r="V53" s="99">
        <f t="shared" si="2"/>
        <v>0</v>
      </c>
      <c r="W53" s="87">
        <f t="shared" si="5"/>
        <v>0</v>
      </c>
      <c r="X53" s="38">
        <f t="shared" si="3"/>
        <v>0</v>
      </c>
      <c r="Y53" s="40"/>
      <c r="Z53" s="40"/>
      <c r="AA53" s="40"/>
      <c r="AB53" s="40"/>
      <c r="AC53" s="40"/>
      <c r="AD53" s="40"/>
      <c r="AE53" s="40"/>
      <c r="AF53" s="40"/>
      <c r="AG53" s="40"/>
      <c r="AH53" s="40"/>
      <c r="AI53" s="40"/>
      <c r="AJ53" s="40"/>
      <c r="AK53" s="40"/>
      <c r="AL53" s="40"/>
      <c r="AM53" s="40"/>
      <c r="AN53" s="40"/>
      <c r="AO53" s="40"/>
      <c r="AP53" s="40"/>
      <c r="AQ53" s="40"/>
      <c r="AR53" s="40"/>
    </row>
    <row r="54" spans="1:44" x14ac:dyDescent="0.3">
      <c r="A54" s="304"/>
      <c r="B54" s="305"/>
      <c r="C54" s="305"/>
      <c r="D54" s="305"/>
      <c r="E54" s="88"/>
      <c r="F54" s="108"/>
      <c r="G54" s="109"/>
      <c r="H54" s="109"/>
      <c r="I54" s="109"/>
      <c r="J54" s="109"/>
      <c r="K54" s="110"/>
      <c r="L54" s="111"/>
      <c r="M54" s="112"/>
      <c r="N54" s="113"/>
      <c r="O54" s="114"/>
      <c r="P54" s="114"/>
      <c r="Q54" s="114"/>
      <c r="R54" s="115"/>
      <c r="S54" s="116"/>
      <c r="T54" s="117"/>
      <c r="U54" s="118"/>
      <c r="V54" s="99">
        <f t="shared" si="2"/>
        <v>0</v>
      </c>
      <c r="W54" s="87">
        <f t="shared" si="5"/>
        <v>0</v>
      </c>
      <c r="X54" s="38">
        <f t="shared" si="3"/>
        <v>0</v>
      </c>
      <c r="Y54" s="40"/>
      <c r="Z54" s="40"/>
      <c r="AA54" s="40"/>
      <c r="AB54" s="40"/>
      <c r="AC54" s="40"/>
      <c r="AD54" s="40"/>
      <c r="AE54" s="40"/>
      <c r="AF54" s="40"/>
      <c r="AG54" s="40"/>
      <c r="AH54" s="40"/>
      <c r="AI54" s="40"/>
      <c r="AJ54" s="40"/>
      <c r="AK54" s="40"/>
      <c r="AL54" s="40"/>
      <c r="AM54" s="40"/>
      <c r="AN54" s="40"/>
      <c r="AO54" s="40"/>
      <c r="AP54" s="40"/>
      <c r="AQ54" s="40"/>
      <c r="AR54" s="40"/>
    </row>
    <row r="55" spans="1:44" x14ac:dyDescent="0.3">
      <c r="A55" s="304"/>
      <c r="B55" s="305"/>
      <c r="C55" s="305"/>
      <c r="D55" s="305"/>
      <c r="E55" s="88"/>
      <c r="F55" s="108"/>
      <c r="G55" s="109"/>
      <c r="H55" s="109"/>
      <c r="I55" s="109"/>
      <c r="J55" s="109"/>
      <c r="K55" s="110"/>
      <c r="L55" s="111"/>
      <c r="M55" s="112"/>
      <c r="N55" s="113"/>
      <c r="O55" s="114"/>
      <c r="P55" s="114"/>
      <c r="Q55" s="114"/>
      <c r="R55" s="115"/>
      <c r="S55" s="116"/>
      <c r="T55" s="117"/>
      <c r="U55" s="118"/>
      <c r="V55" s="99">
        <f t="shared" si="2"/>
        <v>0</v>
      </c>
      <c r="W55" s="87">
        <f t="shared" si="5"/>
        <v>0</v>
      </c>
      <c r="X55" s="38">
        <f t="shared" si="3"/>
        <v>0</v>
      </c>
      <c r="Y55" s="40"/>
      <c r="Z55" s="40"/>
      <c r="AA55" s="40"/>
      <c r="AB55" s="40"/>
      <c r="AC55" s="40"/>
      <c r="AD55" s="40"/>
      <c r="AE55" s="40"/>
      <c r="AF55" s="40"/>
      <c r="AG55" s="40"/>
      <c r="AH55" s="40"/>
      <c r="AI55" s="40"/>
      <c r="AJ55" s="40"/>
      <c r="AK55" s="40"/>
      <c r="AL55" s="40"/>
      <c r="AM55" s="40"/>
      <c r="AN55" s="40"/>
      <c r="AO55" s="40"/>
      <c r="AP55" s="40"/>
      <c r="AQ55" s="40"/>
      <c r="AR55" s="40"/>
    </row>
    <row r="56" spans="1:44" x14ac:dyDescent="0.3">
      <c r="A56" s="304"/>
      <c r="B56" s="305"/>
      <c r="C56" s="305"/>
      <c r="D56" s="305"/>
      <c r="E56" s="88"/>
      <c r="F56" s="108"/>
      <c r="G56" s="109"/>
      <c r="H56" s="109"/>
      <c r="I56" s="109"/>
      <c r="J56" s="109"/>
      <c r="K56" s="110"/>
      <c r="L56" s="111"/>
      <c r="M56" s="112"/>
      <c r="N56" s="113"/>
      <c r="O56" s="114"/>
      <c r="P56" s="114"/>
      <c r="Q56" s="114"/>
      <c r="R56" s="115"/>
      <c r="S56" s="116"/>
      <c r="T56" s="117"/>
      <c r="U56" s="118"/>
      <c r="V56" s="99">
        <f t="shared" si="2"/>
        <v>0</v>
      </c>
      <c r="W56" s="87">
        <f t="shared" si="5"/>
        <v>0</v>
      </c>
      <c r="X56" s="38">
        <f t="shared" si="3"/>
        <v>0</v>
      </c>
      <c r="Y56" s="40"/>
      <c r="Z56" s="40"/>
      <c r="AA56" s="40"/>
      <c r="AB56" s="40"/>
      <c r="AC56" s="40"/>
      <c r="AD56" s="40"/>
      <c r="AE56" s="40"/>
      <c r="AF56" s="40"/>
      <c r="AG56" s="40"/>
      <c r="AH56" s="40"/>
      <c r="AI56" s="40"/>
      <c r="AJ56" s="40"/>
      <c r="AK56" s="40"/>
      <c r="AL56" s="40"/>
      <c r="AM56" s="40"/>
      <c r="AN56" s="40"/>
      <c r="AO56" s="40"/>
      <c r="AP56" s="40"/>
      <c r="AQ56" s="40"/>
      <c r="AR56" s="40"/>
    </row>
    <row r="57" spans="1:44" x14ac:dyDescent="0.3">
      <c r="A57" s="304"/>
      <c r="B57" s="305"/>
      <c r="C57" s="305"/>
      <c r="D57" s="305"/>
      <c r="E57" s="88"/>
      <c r="F57" s="108"/>
      <c r="G57" s="109"/>
      <c r="H57" s="109"/>
      <c r="I57" s="109"/>
      <c r="J57" s="109"/>
      <c r="K57" s="110"/>
      <c r="L57" s="111"/>
      <c r="M57" s="112"/>
      <c r="N57" s="113"/>
      <c r="O57" s="114"/>
      <c r="P57" s="114"/>
      <c r="Q57" s="114"/>
      <c r="R57" s="115"/>
      <c r="S57" s="116"/>
      <c r="T57" s="117"/>
      <c r="U57" s="118"/>
      <c r="V57" s="99">
        <f t="shared" si="2"/>
        <v>0</v>
      </c>
      <c r="W57" s="87">
        <f t="shared" si="5"/>
        <v>0</v>
      </c>
      <c r="X57" s="38">
        <f t="shared" si="3"/>
        <v>0</v>
      </c>
      <c r="Y57" s="40"/>
      <c r="Z57" s="40"/>
      <c r="AA57" s="40"/>
      <c r="AB57" s="40"/>
      <c r="AC57" s="40"/>
      <c r="AD57" s="40"/>
      <c r="AE57" s="40"/>
      <c r="AF57" s="40"/>
      <c r="AG57" s="40"/>
      <c r="AH57" s="40"/>
      <c r="AI57" s="40"/>
      <c r="AJ57" s="40"/>
      <c r="AK57" s="40"/>
      <c r="AL57" s="40"/>
      <c r="AM57" s="40"/>
      <c r="AN57" s="40"/>
      <c r="AO57" s="40"/>
      <c r="AP57" s="40"/>
      <c r="AQ57" s="40"/>
      <c r="AR57" s="40"/>
    </row>
    <row r="58" spans="1:44" x14ac:dyDescent="0.3">
      <c r="A58" s="304"/>
      <c r="B58" s="305"/>
      <c r="C58" s="305"/>
      <c r="D58" s="305"/>
      <c r="E58" s="88"/>
      <c r="F58" s="108"/>
      <c r="G58" s="109"/>
      <c r="H58" s="109"/>
      <c r="I58" s="109"/>
      <c r="J58" s="109"/>
      <c r="K58" s="110"/>
      <c r="L58" s="111"/>
      <c r="M58" s="112"/>
      <c r="N58" s="113"/>
      <c r="O58" s="114"/>
      <c r="P58" s="114"/>
      <c r="Q58" s="114"/>
      <c r="R58" s="115"/>
      <c r="S58" s="116"/>
      <c r="T58" s="117"/>
      <c r="U58" s="118"/>
      <c r="V58" s="99">
        <f t="shared" si="2"/>
        <v>0</v>
      </c>
      <c r="W58" s="87">
        <f t="shared" si="5"/>
        <v>0</v>
      </c>
      <c r="X58" s="38">
        <f t="shared" si="3"/>
        <v>0</v>
      </c>
      <c r="Y58" s="40"/>
      <c r="Z58" s="40"/>
      <c r="AA58" s="40"/>
      <c r="AB58" s="40"/>
      <c r="AC58" s="40"/>
      <c r="AD58" s="40"/>
      <c r="AE58" s="40"/>
      <c r="AF58" s="40"/>
      <c r="AG58" s="40"/>
      <c r="AH58" s="40"/>
      <c r="AI58" s="40"/>
      <c r="AJ58" s="40"/>
      <c r="AK58" s="40"/>
      <c r="AL58" s="40"/>
      <c r="AM58" s="40"/>
      <c r="AN58" s="40"/>
      <c r="AO58" s="40"/>
      <c r="AP58" s="40"/>
      <c r="AQ58" s="40"/>
      <c r="AR58" s="40"/>
    </row>
    <row r="59" spans="1:44" x14ac:dyDescent="0.3">
      <c r="A59" s="304"/>
      <c r="B59" s="305"/>
      <c r="C59" s="305"/>
      <c r="D59" s="305"/>
      <c r="E59" s="88"/>
      <c r="F59" s="108"/>
      <c r="G59" s="109"/>
      <c r="H59" s="109"/>
      <c r="I59" s="109"/>
      <c r="J59" s="109"/>
      <c r="K59" s="110"/>
      <c r="L59" s="111"/>
      <c r="M59" s="112"/>
      <c r="N59" s="113"/>
      <c r="O59" s="114"/>
      <c r="P59" s="114"/>
      <c r="Q59" s="114"/>
      <c r="R59" s="115"/>
      <c r="S59" s="116"/>
      <c r="T59" s="117"/>
      <c r="U59" s="118"/>
      <c r="V59" s="99">
        <f t="shared" si="2"/>
        <v>0</v>
      </c>
      <c r="W59" s="87">
        <f t="shared" si="5"/>
        <v>0</v>
      </c>
      <c r="X59" s="38">
        <f t="shared" si="3"/>
        <v>0</v>
      </c>
      <c r="Y59" s="40"/>
      <c r="Z59" s="40"/>
      <c r="AA59" s="40"/>
      <c r="AB59" s="40"/>
      <c r="AC59" s="40"/>
      <c r="AD59" s="40"/>
      <c r="AE59" s="40"/>
      <c r="AF59" s="40"/>
      <c r="AG59" s="40"/>
      <c r="AH59" s="40"/>
      <c r="AI59" s="40"/>
      <c r="AJ59" s="40"/>
      <c r="AK59" s="40"/>
      <c r="AL59" s="40"/>
      <c r="AM59" s="40"/>
      <c r="AN59" s="40"/>
      <c r="AO59" s="40"/>
      <c r="AP59" s="40"/>
      <c r="AQ59" s="40"/>
      <c r="AR59" s="40"/>
    </row>
    <row r="60" spans="1:44" x14ac:dyDescent="0.3">
      <c r="A60" s="304"/>
      <c r="B60" s="305"/>
      <c r="C60" s="305"/>
      <c r="D60" s="305"/>
      <c r="E60" s="88"/>
      <c r="F60" s="108"/>
      <c r="G60" s="109"/>
      <c r="H60" s="109"/>
      <c r="I60" s="109"/>
      <c r="J60" s="109"/>
      <c r="K60" s="110"/>
      <c r="L60" s="111"/>
      <c r="M60" s="112"/>
      <c r="N60" s="113"/>
      <c r="O60" s="114"/>
      <c r="P60" s="114"/>
      <c r="Q60" s="114"/>
      <c r="R60" s="115"/>
      <c r="S60" s="116"/>
      <c r="T60" s="117"/>
      <c r="U60" s="118"/>
      <c r="V60" s="99">
        <f t="shared" si="2"/>
        <v>0</v>
      </c>
      <c r="W60" s="87">
        <f t="shared" si="5"/>
        <v>0</v>
      </c>
      <c r="X60" s="38">
        <f t="shared" si="3"/>
        <v>0</v>
      </c>
      <c r="Y60" s="40"/>
      <c r="Z60" s="40"/>
      <c r="AA60" s="40"/>
      <c r="AB60" s="40"/>
      <c r="AC60" s="40"/>
      <c r="AD60" s="40"/>
      <c r="AE60" s="40"/>
      <c r="AF60" s="40"/>
      <c r="AG60" s="40"/>
      <c r="AH60" s="40"/>
      <c r="AI60" s="40"/>
      <c r="AJ60" s="40"/>
      <c r="AK60" s="40"/>
      <c r="AL60" s="40"/>
      <c r="AM60" s="40"/>
      <c r="AN60" s="40"/>
      <c r="AO60" s="40"/>
      <c r="AP60" s="40"/>
      <c r="AQ60" s="40"/>
      <c r="AR60" s="40"/>
    </row>
    <row r="61" spans="1:44" x14ac:dyDescent="0.3">
      <c r="A61" s="304"/>
      <c r="B61" s="305"/>
      <c r="C61" s="305"/>
      <c r="D61" s="305"/>
      <c r="E61" s="88"/>
      <c r="F61" s="108"/>
      <c r="G61" s="109"/>
      <c r="H61" s="109"/>
      <c r="I61" s="109"/>
      <c r="J61" s="109"/>
      <c r="K61" s="110"/>
      <c r="L61" s="111"/>
      <c r="M61" s="112"/>
      <c r="N61" s="113"/>
      <c r="O61" s="114"/>
      <c r="P61" s="114"/>
      <c r="Q61" s="114"/>
      <c r="R61" s="115"/>
      <c r="S61" s="116"/>
      <c r="T61" s="117"/>
      <c r="U61" s="118"/>
      <c r="V61" s="99">
        <f t="shared" si="2"/>
        <v>0</v>
      </c>
      <c r="W61" s="87">
        <f t="shared" si="5"/>
        <v>0</v>
      </c>
      <c r="X61" s="38">
        <f t="shared" si="3"/>
        <v>0</v>
      </c>
      <c r="Y61" s="40"/>
      <c r="Z61" s="40"/>
      <c r="AA61" s="40"/>
      <c r="AB61" s="40"/>
      <c r="AC61" s="40"/>
      <c r="AD61" s="40"/>
      <c r="AE61" s="40"/>
      <c r="AF61" s="40"/>
      <c r="AG61" s="40"/>
      <c r="AH61" s="40"/>
      <c r="AI61" s="40"/>
      <c r="AJ61" s="40"/>
      <c r="AK61" s="40"/>
      <c r="AL61" s="40"/>
      <c r="AM61" s="40"/>
      <c r="AN61" s="40"/>
      <c r="AO61" s="40"/>
      <c r="AP61" s="40"/>
      <c r="AQ61" s="40"/>
      <c r="AR61" s="40"/>
    </row>
    <row r="62" spans="1:44" x14ac:dyDescent="0.3">
      <c r="A62" s="304"/>
      <c r="B62" s="305"/>
      <c r="C62" s="305"/>
      <c r="D62" s="305"/>
      <c r="E62" s="88"/>
      <c r="F62" s="108"/>
      <c r="G62" s="109"/>
      <c r="H62" s="109"/>
      <c r="I62" s="109"/>
      <c r="J62" s="109"/>
      <c r="K62" s="110"/>
      <c r="L62" s="111"/>
      <c r="M62" s="112"/>
      <c r="N62" s="113"/>
      <c r="O62" s="114"/>
      <c r="P62" s="114"/>
      <c r="Q62" s="114"/>
      <c r="R62" s="115"/>
      <c r="S62" s="116"/>
      <c r="T62" s="117"/>
      <c r="U62" s="118"/>
      <c r="V62" s="99">
        <f t="shared" si="2"/>
        <v>0</v>
      </c>
      <c r="W62" s="87">
        <f t="shared" si="5"/>
        <v>0</v>
      </c>
      <c r="X62" s="38">
        <f t="shared" si="3"/>
        <v>0</v>
      </c>
      <c r="Y62" s="40"/>
      <c r="Z62" s="40"/>
      <c r="AA62" s="40"/>
      <c r="AB62" s="40"/>
      <c r="AC62" s="40"/>
      <c r="AD62" s="40"/>
      <c r="AE62" s="40"/>
      <c r="AF62" s="40"/>
      <c r="AG62" s="40"/>
      <c r="AH62" s="40"/>
      <c r="AI62" s="40"/>
      <c r="AJ62" s="40"/>
      <c r="AK62" s="40"/>
      <c r="AL62" s="40"/>
      <c r="AM62" s="40"/>
      <c r="AN62" s="40"/>
      <c r="AO62" s="40"/>
      <c r="AP62" s="40"/>
      <c r="AQ62" s="40"/>
      <c r="AR62" s="40"/>
    </row>
    <row r="63" spans="1:44" x14ac:dyDescent="0.3">
      <c r="A63" s="304"/>
      <c r="B63" s="305"/>
      <c r="C63" s="305"/>
      <c r="D63" s="305"/>
      <c r="E63" s="88"/>
      <c r="F63" s="108"/>
      <c r="G63" s="109"/>
      <c r="H63" s="109"/>
      <c r="I63" s="109"/>
      <c r="J63" s="109"/>
      <c r="K63" s="110"/>
      <c r="L63" s="111"/>
      <c r="M63" s="112"/>
      <c r="N63" s="113"/>
      <c r="O63" s="114"/>
      <c r="P63" s="114"/>
      <c r="Q63" s="114"/>
      <c r="R63" s="115"/>
      <c r="S63" s="116"/>
      <c r="T63" s="117"/>
      <c r="U63" s="118"/>
      <c r="V63" s="99">
        <f t="shared" si="2"/>
        <v>0</v>
      </c>
      <c r="W63" s="87">
        <f t="shared" si="5"/>
        <v>0</v>
      </c>
      <c r="X63" s="38">
        <f t="shared" si="3"/>
        <v>0</v>
      </c>
      <c r="Y63" s="40"/>
      <c r="Z63" s="40"/>
      <c r="AA63" s="40"/>
      <c r="AB63" s="40"/>
      <c r="AC63" s="40"/>
      <c r="AD63" s="40"/>
      <c r="AE63" s="40"/>
      <c r="AF63" s="40"/>
      <c r="AG63" s="40"/>
      <c r="AH63" s="40"/>
      <c r="AI63" s="40"/>
      <c r="AJ63" s="40"/>
      <c r="AK63" s="40"/>
      <c r="AL63" s="40"/>
      <c r="AM63" s="40"/>
      <c r="AN63" s="40"/>
      <c r="AO63" s="40"/>
      <c r="AP63" s="40"/>
      <c r="AQ63" s="40"/>
      <c r="AR63" s="40"/>
    </row>
    <row r="64" spans="1:44" x14ac:dyDescent="0.3">
      <c r="A64" s="304"/>
      <c r="B64" s="305"/>
      <c r="C64" s="305"/>
      <c r="D64" s="305"/>
      <c r="E64" s="88"/>
      <c r="F64" s="108"/>
      <c r="G64" s="109"/>
      <c r="H64" s="109"/>
      <c r="I64" s="109"/>
      <c r="J64" s="109"/>
      <c r="K64" s="110"/>
      <c r="L64" s="111"/>
      <c r="M64" s="112"/>
      <c r="N64" s="113"/>
      <c r="O64" s="114"/>
      <c r="P64" s="114"/>
      <c r="Q64" s="114"/>
      <c r="R64" s="115"/>
      <c r="S64" s="116"/>
      <c r="T64" s="117"/>
      <c r="U64" s="118"/>
      <c r="V64" s="99">
        <f t="shared" si="2"/>
        <v>0</v>
      </c>
      <c r="W64" s="87">
        <f t="shared" ref="W64:W75" si="6">IF(E64="o",0,IF(COUNTIFS($E$22:$E$277,"=b")&gt;0,IF(E64="b",(F64/12*N64)+(G64/12*O64)+(H64/12*P64)+(I64/12*Q64)+(J64/12*R64)+(K64/12*S64)+(L64/12*T64)+(M64/12*U64),0),(F64*1.2%*$F$17/12*N64)+(G64*1.2%*$G$17/12*O64)+(H64*1.2%*$H$17/12*P64)+(I64*1.2%*$I$17/12*Q64)+(J64*1.2%*$J$17/12*R64)+(K64*1.2%*$K$17/12*S64)+(L64*1.2%*$L$17/12*T64)+(M64*1.2%*$M$17/12*U64)))</f>
        <v>0</v>
      </c>
      <c r="X64" s="38">
        <f t="shared" si="3"/>
        <v>0</v>
      </c>
      <c r="Y64" s="40"/>
      <c r="Z64" s="40"/>
      <c r="AA64" s="40"/>
      <c r="AB64" s="40"/>
      <c r="AC64" s="40"/>
      <c r="AD64" s="40"/>
      <c r="AE64" s="40"/>
      <c r="AF64" s="40"/>
      <c r="AG64" s="40"/>
      <c r="AH64" s="40"/>
      <c r="AI64" s="40"/>
      <c r="AJ64" s="40"/>
      <c r="AK64" s="40"/>
      <c r="AL64" s="40"/>
      <c r="AM64" s="40"/>
      <c r="AN64" s="40"/>
      <c r="AO64" s="40"/>
      <c r="AP64" s="40"/>
      <c r="AQ64" s="40"/>
      <c r="AR64" s="40"/>
    </row>
    <row r="65" spans="1:44" x14ac:dyDescent="0.3">
      <c r="A65" s="304"/>
      <c r="B65" s="305"/>
      <c r="C65" s="305"/>
      <c r="D65" s="305"/>
      <c r="E65" s="88"/>
      <c r="F65" s="108"/>
      <c r="G65" s="109"/>
      <c r="H65" s="109"/>
      <c r="I65" s="109"/>
      <c r="J65" s="109"/>
      <c r="K65" s="110"/>
      <c r="L65" s="111"/>
      <c r="M65" s="112"/>
      <c r="N65" s="113"/>
      <c r="O65" s="114"/>
      <c r="P65" s="114"/>
      <c r="Q65" s="114"/>
      <c r="R65" s="115"/>
      <c r="S65" s="116"/>
      <c r="T65" s="117"/>
      <c r="U65" s="118"/>
      <c r="V65" s="99">
        <f t="shared" si="2"/>
        <v>0</v>
      </c>
      <c r="W65" s="87">
        <f t="shared" si="6"/>
        <v>0</v>
      </c>
      <c r="X65" s="38">
        <f t="shared" si="3"/>
        <v>0</v>
      </c>
      <c r="Y65" s="40"/>
      <c r="Z65" s="40"/>
      <c r="AA65" s="40"/>
      <c r="AB65" s="40"/>
      <c r="AC65" s="40"/>
      <c r="AD65" s="40"/>
      <c r="AE65" s="40"/>
      <c r="AF65" s="40"/>
      <c r="AG65" s="40"/>
      <c r="AH65" s="40"/>
      <c r="AI65" s="40"/>
      <c r="AJ65" s="40"/>
      <c r="AK65" s="40"/>
      <c r="AL65" s="40"/>
      <c r="AM65" s="40"/>
      <c r="AN65" s="40"/>
      <c r="AO65" s="40"/>
      <c r="AP65" s="40"/>
      <c r="AQ65" s="40"/>
      <c r="AR65" s="40"/>
    </row>
    <row r="66" spans="1:44" x14ac:dyDescent="0.3">
      <c r="A66" s="304"/>
      <c r="B66" s="305"/>
      <c r="C66" s="305"/>
      <c r="D66" s="305"/>
      <c r="E66" s="88"/>
      <c r="F66" s="108"/>
      <c r="G66" s="109"/>
      <c r="H66" s="109"/>
      <c r="I66" s="109"/>
      <c r="J66" s="109"/>
      <c r="K66" s="110"/>
      <c r="L66" s="111"/>
      <c r="M66" s="112"/>
      <c r="N66" s="113"/>
      <c r="O66" s="114"/>
      <c r="P66" s="114"/>
      <c r="Q66" s="114"/>
      <c r="R66" s="115"/>
      <c r="S66" s="116"/>
      <c r="T66" s="117"/>
      <c r="U66" s="118"/>
      <c r="V66" s="99">
        <f t="shared" si="2"/>
        <v>0</v>
      </c>
      <c r="W66" s="87">
        <f t="shared" si="6"/>
        <v>0</v>
      </c>
      <c r="X66" s="38">
        <f t="shared" si="3"/>
        <v>0</v>
      </c>
      <c r="Y66" s="40"/>
      <c r="Z66" s="40"/>
      <c r="AA66" s="40"/>
      <c r="AB66" s="40"/>
      <c r="AC66" s="40"/>
      <c r="AD66" s="40"/>
      <c r="AE66" s="40"/>
      <c r="AF66" s="40"/>
      <c r="AG66" s="40"/>
      <c r="AH66" s="40"/>
      <c r="AI66" s="40"/>
      <c r="AJ66" s="40"/>
      <c r="AK66" s="40"/>
      <c r="AL66" s="40"/>
      <c r="AM66" s="40"/>
      <c r="AN66" s="40"/>
      <c r="AO66" s="40"/>
      <c r="AP66" s="40"/>
      <c r="AQ66" s="40"/>
      <c r="AR66" s="40"/>
    </row>
    <row r="67" spans="1:44" x14ac:dyDescent="0.3">
      <c r="A67" s="304"/>
      <c r="B67" s="305"/>
      <c r="C67" s="305"/>
      <c r="D67" s="305"/>
      <c r="E67" s="88"/>
      <c r="F67" s="108"/>
      <c r="G67" s="109"/>
      <c r="H67" s="109"/>
      <c r="I67" s="109"/>
      <c r="J67" s="109"/>
      <c r="K67" s="110"/>
      <c r="L67" s="111"/>
      <c r="M67" s="112"/>
      <c r="N67" s="113"/>
      <c r="O67" s="114"/>
      <c r="P67" s="114"/>
      <c r="Q67" s="114"/>
      <c r="R67" s="115"/>
      <c r="S67" s="116"/>
      <c r="T67" s="117"/>
      <c r="U67" s="118"/>
      <c r="V67" s="99">
        <f t="shared" si="2"/>
        <v>0</v>
      </c>
      <c r="W67" s="87">
        <f t="shared" si="6"/>
        <v>0</v>
      </c>
      <c r="X67" s="38">
        <f t="shared" si="3"/>
        <v>0</v>
      </c>
      <c r="Y67" s="40"/>
      <c r="Z67" s="40"/>
      <c r="AA67" s="40"/>
      <c r="AB67" s="40"/>
      <c r="AC67" s="40"/>
      <c r="AD67" s="40"/>
      <c r="AE67" s="40"/>
      <c r="AF67" s="40"/>
      <c r="AG67" s="40"/>
      <c r="AH67" s="40"/>
      <c r="AI67" s="40"/>
      <c r="AJ67" s="40"/>
      <c r="AK67" s="40"/>
      <c r="AL67" s="40"/>
      <c r="AM67" s="40"/>
      <c r="AN67" s="40"/>
      <c r="AO67" s="40"/>
      <c r="AP67" s="40"/>
      <c r="AQ67" s="40"/>
      <c r="AR67" s="40"/>
    </row>
    <row r="68" spans="1:44" x14ac:dyDescent="0.3">
      <c r="A68" s="304"/>
      <c r="B68" s="305"/>
      <c r="C68" s="305"/>
      <c r="D68" s="305"/>
      <c r="E68" s="88"/>
      <c r="F68" s="108"/>
      <c r="G68" s="109"/>
      <c r="H68" s="109"/>
      <c r="I68" s="109"/>
      <c r="J68" s="109"/>
      <c r="K68" s="110"/>
      <c r="L68" s="111"/>
      <c r="M68" s="112"/>
      <c r="N68" s="113"/>
      <c r="O68" s="114"/>
      <c r="P68" s="114"/>
      <c r="Q68" s="114"/>
      <c r="R68" s="115"/>
      <c r="S68" s="116"/>
      <c r="T68" s="117"/>
      <c r="U68" s="118"/>
      <c r="V68" s="99">
        <f t="shared" si="2"/>
        <v>0</v>
      </c>
      <c r="W68" s="87">
        <f t="shared" si="6"/>
        <v>0</v>
      </c>
      <c r="X68" s="38">
        <f t="shared" si="3"/>
        <v>0</v>
      </c>
      <c r="Y68" s="40"/>
      <c r="Z68" s="40"/>
      <c r="AA68" s="40"/>
      <c r="AB68" s="40"/>
      <c r="AC68" s="40"/>
      <c r="AD68" s="40"/>
      <c r="AE68" s="40"/>
      <c r="AF68" s="40"/>
      <c r="AG68" s="40"/>
      <c r="AH68" s="40"/>
      <c r="AI68" s="40"/>
      <c r="AJ68" s="40"/>
      <c r="AK68" s="40"/>
      <c r="AL68" s="40"/>
      <c r="AM68" s="40"/>
      <c r="AN68" s="40"/>
      <c r="AO68" s="40"/>
      <c r="AP68" s="40"/>
      <c r="AQ68" s="40"/>
      <c r="AR68" s="40"/>
    </row>
    <row r="69" spans="1:44" x14ac:dyDescent="0.3">
      <c r="A69" s="304"/>
      <c r="B69" s="305"/>
      <c r="C69" s="305"/>
      <c r="D69" s="305"/>
      <c r="E69" s="88"/>
      <c r="F69" s="108"/>
      <c r="G69" s="109"/>
      <c r="H69" s="109"/>
      <c r="I69" s="109"/>
      <c r="J69" s="109"/>
      <c r="K69" s="110"/>
      <c r="L69" s="111"/>
      <c r="M69" s="112"/>
      <c r="N69" s="113"/>
      <c r="O69" s="114"/>
      <c r="P69" s="114"/>
      <c r="Q69" s="114"/>
      <c r="R69" s="115"/>
      <c r="S69" s="116"/>
      <c r="T69" s="117"/>
      <c r="U69" s="118"/>
      <c r="V69" s="99">
        <f t="shared" si="2"/>
        <v>0</v>
      </c>
      <c r="W69" s="87">
        <f t="shared" si="6"/>
        <v>0</v>
      </c>
      <c r="X69" s="38">
        <f t="shared" si="3"/>
        <v>0</v>
      </c>
      <c r="Y69" s="40"/>
      <c r="Z69" s="40"/>
      <c r="AA69" s="40"/>
      <c r="AB69" s="40"/>
      <c r="AC69" s="40"/>
      <c r="AD69" s="40"/>
      <c r="AE69" s="40"/>
      <c r="AF69" s="40"/>
      <c r="AG69" s="40"/>
      <c r="AH69" s="40"/>
      <c r="AI69" s="40"/>
      <c r="AJ69" s="40"/>
      <c r="AK69" s="40"/>
      <c r="AL69" s="40"/>
      <c r="AM69" s="40"/>
      <c r="AN69" s="40"/>
      <c r="AO69" s="40"/>
      <c r="AP69" s="40"/>
      <c r="AQ69" s="40"/>
      <c r="AR69" s="40"/>
    </row>
    <row r="70" spans="1:44" x14ac:dyDescent="0.3">
      <c r="A70" s="304"/>
      <c r="B70" s="305"/>
      <c r="C70" s="305"/>
      <c r="D70" s="305"/>
      <c r="E70" s="88"/>
      <c r="F70" s="108"/>
      <c r="G70" s="109"/>
      <c r="H70" s="109"/>
      <c r="I70" s="109"/>
      <c r="J70" s="109"/>
      <c r="K70" s="110"/>
      <c r="L70" s="111"/>
      <c r="M70" s="112"/>
      <c r="N70" s="113"/>
      <c r="O70" s="114"/>
      <c r="P70" s="114"/>
      <c r="Q70" s="114"/>
      <c r="R70" s="115"/>
      <c r="S70" s="116"/>
      <c r="T70" s="117"/>
      <c r="U70" s="118"/>
      <c r="V70" s="99">
        <f t="shared" si="2"/>
        <v>0</v>
      </c>
      <c r="W70" s="87">
        <f t="shared" si="6"/>
        <v>0</v>
      </c>
      <c r="X70" s="38">
        <f t="shared" si="3"/>
        <v>0</v>
      </c>
      <c r="Y70" s="40"/>
      <c r="Z70" s="40"/>
      <c r="AA70" s="40"/>
      <c r="AB70" s="40"/>
      <c r="AC70" s="40"/>
      <c r="AD70" s="40"/>
      <c r="AE70" s="40"/>
      <c r="AF70" s="40"/>
      <c r="AG70" s="40"/>
      <c r="AH70" s="40"/>
      <c r="AI70" s="40"/>
      <c r="AJ70" s="40"/>
      <c r="AK70" s="40"/>
      <c r="AL70" s="40"/>
      <c r="AM70" s="40"/>
      <c r="AN70" s="40"/>
      <c r="AO70" s="40"/>
      <c r="AP70" s="40"/>
      <c r="AQ70" s="40"/>
      <c r="AR70" s="40"/>
    </row>
    <row r="71" spans="1:44" x14ac:dyDescent="0.3">
      <c r="A71" s="304"/>
      <c r="B71" s="305"/>
      <c r="C71" s="305"/>
      <c r="D71" s="305"/>
      <c r="E71" s="88"/>
      <c r="F71" s="108"/>
      <c r="G71" s="109"/>
      <c r="H71" s="109"/>
      <c r="I71" s="109"/>
      <c r="J71" s="109"/>
      <c r="K71" s="110"/>
      <c r="L71" s="111"/>
      <c r="M71" s="112"/>
      <c r="N71" s="113"/>
      <c r="O71" s="114"/>
      <c r="P71" s="114"/>
      <c r="Q71" s="114"/>
      <c r="R71" s="115"/>
      <c r="S71" s="116"/>
      <c r="T71" s="117"/>
      <c r="U71" s="118"/>
      <c r="V71" s="99">
        <f t="shared" si="2"/>
        <v>0</v>
      </c>
      <c r="W71" s="87">
        <f t="shared" si="6"/>
        <v>0</v>
      </c>
      <c r="X71" s="38">
        <f t="shared" si="3"/>
        <v>0</v>
      </c>
      <c r="Y71" s="40"/>
      <c r="Z71" s="40"/>
      <c r="AA71" s="40"/>
      <c r="AB71" s="40"/>
      <c r="AC71" s="40"/>
      <c r="AD71" s="40"/>
      <c r="AE71" s="40"/>
      <c r="AF71" s="40"/>
      <c r="AG71" s="40"/>
      <c r="AH71" s="40"/>
      <c r="AI71" s="40"/>
      <c r="AJ71" s="40"/>
      <c r="AK71" s="40"/>
      <c r="AL71" s="40"/>
      <c r="AM71" s="40"/>
      <c r="AN71" s="40"/>
      <c r="AO71" s="40"/>
      <c r="AP71" s="40"/>
      <c r="AQ71" s="40"/>
      <c r="AR71" s="40"/>
    </row>
    <row r="72" spans="1:44" x14ac:dyDescent="0.3">
      <c r="A72" s="304"/>
      <c r="B72" s="305"/>
      <c r="C72" s="305"/>
      <c r="D72" s="305"/>
      <c r="E72" s="88"/>
      <c r="F72" s="108"/>
      <c r="G72" s="109"/>
      <c r="H72" s="109"/>
      <c r="I72" s="109"/>
      <c r="J72" s="109"/>
      <c r="K72" s="110"/>
      <c r="L72" s="111"/>
      <c r="M72" s="112"/>
      <c r="N72" s="113"/>
      <c r="O72" s="114"/>
      <c r="P72" s="114"/>
      <c r="Q72" s="114"/>
      <c r="R72" s="115"/>
      <c r="S72" s="116"/>
      <c r="T72" s="117"/>
      <c r="U72" s="118"/>
      <c r="V72" s="99">
        <f t="shared" si="2"/>
        <v>0</v>
      </c>
      <c r="W72" s="87">
        <f t="shared" si="6"/>
        <v>0</v>
      </c>
      <c r="X72" s="38">
        <f t="shared" si="3"/>
        <v>0</v>
      </c>
      <c r="Y72" s="40"/>
      <c r="Z72" s="40"/>
      <c r="AA72" s="40"/>
      <c r="AB72" s="40"/>
      <c r="AC72" s="40"/>
      <c r="AD72" s="40"/>
      <c r="AE72" s="40"/>
      <c r="AF72" s="40"/>
      <c r="AG72" s="40"/>
      <c r="AH72" s="40"/>
      <c r="AI72" s="40"/>
      <c r="AJ72" s="40"/>
      <c r="AK72" s="40"/>
      <c r="AL72" s="40"/>
      <c r="AM72" s="40"/>
      <c r="AN72" s="40"/>
      <c r="AO72" s="40"/>
      <c r="AP72" s="40"/>
      <c r="AQ72" s="40"/>
      <c r="AR72" s="40"/>
    </row>
    <row r="73" spans="1:44" x14ac:dyDescent="0.3">
      <c r="A73" s="304"/>
      <c r="B73" s="305"/>
      <c r="C73" s="305"/>
      <c r="D73" s="305"/>
      <c r="E73" s="88"/>
      <c r="F73" s="108"/>
      <c r="G73" s="109"/>
      <c r="H73" s="109"/>
      <c r="I73" s="109"/>
      <c r="J73" s="109"/>
      <c r="K73" s="110"/>
      <c r="L73" s="111"/>
      <c r="M73" s="112"/>
      <c r="N73" s="113"/>
      <c r="O73" s="114"/>
      <c r="P73" s="114"/>
      <c r="Q73" s="114"/>
      <c r="R73" s="115"/>
      <c r="S73" s="116"/>
      <c r="T73" s="117"/>
      <c r="U73" s="118"/>
      <c r="V73" s="99">
        <f t="shared" si="2"/>
        <v>0</v>
      </c>
      <c r="W73" s="87">
        <f t="shared" si="6"/>
        <v>0</v>
      </c>
      <c r="X73" s="38">
        <f t="shared" si="3"/>
        <v>0</v>
      </c>
      <c r="Y73" s="40"/>
      <c r="Z73" s="40"/>
      <c r="AA73" s="40"/>
      <c r="AB73" s="40"/>
      <c r="AC73" s="40"/>
      <c r="AD73" s="40"/>
      <c r="AE73" s="40"/>
      <c r="AF73" s="40"/>
      <c r="AG73" s="40"/>
      <c r="AH73" s="40"/>
      <c r="AI73" s="40"/>
      <c r="AJ73" s="40"/>
      <c r="AK73" s="40"/>
      <c r="AL73" s="40"/>
      <c r="AM73" s="40"/>
      <c r="AN73" s="40"/>
      <c r="AO73" s="40"/>
      <c r="AP73" s="40"/>
      <c r="AQ73" s="40"/>
      <c r="AR73" s="40"/>
    </row>
    <row r="74" spans="1:44" x14ac:dyDescent="0.3">
      <c r="A74" s="304"/>
      <c r="B74" s="305"/>
      <c r="C74" s="305"/>
      <c r="D74" s="305"/>
      <c r="E74" s="88"/>
      <c r="F74" s="108"/>
      <c r="G74" s="109"/>
      <c r="H74" s="109"/>
      <c r="I74" s="109"/>
      <c r="J74" s="109"/>
      <c r="K74" s="110"/>
      <c r="L74" s="111"/>
      <c r="M74" s="112"/>
      <c r="N74" s="113"/>
      <c r="O74" s="114"/>
      <c r="P74" s="114"/>
      <c r="Q74" s="114"/>
      <c r="R74" s="115"/>
      <c r="S74" s="116"/>
      <c r="T74" s="117"/>
      <c r="U74" s="118"/>
      <c r="V74" s="99">
        <f t="shared" si="2"/>
        <v>0</v>
      </c>
      <c r="W74" s="87">
        <f t="shared" si="6"/>
        <v>0</v>
      </c>
      <c r="X74" s="38">
        <f t="shared" si="3"/>
        <v>0</v>
      </c>
      <c r="Y74" s="40"/>
      <c r="Z74" s="40"/>
      <c r="AA74" s="40"/>
      <c r="AB74" s="40"/>
      <c r="AC74" s="40"/>
      <c r="AD74" s="40"/>
      <c r="AE74" s="40"/>
      <c r="AF74" s="40"/>
      <c r="AG74" s="40"/>
      <c r="AH74" s="40"/>
      <c r="AI74" s="40"/>
      <c r="AJ74" s="40"/>
      <c r="AK74" s="40"/>
      <c r="AL74" s="40"/>
      <c r="AM74" s="40"/>
      <c r="AN74" s="40"/>
      <c r="AO74" s="40"/>
      <c r="AP74" s="40"/>
      <c r="AQ74" s="40"/>
      <c r="AR74" s="40"/>
    </row>
    <row r="75" spans="1:44" x14ac:dyDescent="0.3">
      <c r="A75" s="304"/>
      <c r="B75" s="305"/>
      <c r="C75" s="305"/>
      <c r="D75" s="305"/>
      <c r="E75" s="88"/>
      <c r="F75" s="108"/>
      <c r="G75" s="109"/>
      <c r="H75" s="109"/>
      <c r="I75" s="109"/>
      <c r="J75" s="109"/>
      <c r="K75" s="110"/>
      <c r="L75" s="111"/>
      <c r="M75" s="112"/>
      <c r="N75" s="113"/>
      <c r="O75" s="114"/>
      <c r="P75" s="114"/>
      <c r="Q75" s="114"/>
      <c r="R75" s="115"/>
      <c r="S75" s="116"/>
      <c r="T75" s="117"/>
      <c r="U75" s="118"/>
      <c r="V75" s="99">
        <f t="shared" si="2"/>
        <v>0</v>
      </c>
      <c r="W75" s="87">
        <f t="shared" si="6"/>
        <v>0</v>
      </c>
      <c r="X75" s="38">
        <f t="shared" si="3"/>
        <v>0</v>
      </c>
      <c r="Y75" s="40"/>
      <c r="Z75" s="40"/>
      <c r="AA75" s="40"/>
      <c r="AB75" s="40"/>
      <c r="AC75" s="40"/>
      <c r="AD75" s="40"/>
      <c r="AE75" s="40"/>
      <c r="AF75" s="40"/>
      <c r="AG75" s="40"/>
      <c r="AH75" s="40"/>
      <c r="AI75" s="40"/>
      <c r="AJ75" s="40"/>
      <c r="AK75" s="40"/>
      <c r="AL75" s="40"/>
      <c r="AM75" s="40"/>
      <c r="AN75" s="40"/>
      <c r="AO75" s="40"/>
      <c r="AP75" s="40"/>
      <c r="AQ75" s="40"/>
      <c r="AR75" s="40"/>
    </row>
    <row r="76" spans="1:44" x14ac:dyDescent="0.3">
      <c r="A76" s="304"/>
      <c r="B76" s="305"/>
      <c r="C76" s="305"/>
      <c r="D76" s="305"/>
      <c r="E76" s="88"/>
      <c r="F76" s="108"/>
      <c r="G76" s="109"/>
      <c r="H76" s="109"/>
      <c r="I76" s="109"/>
      <c r="J76" s="109"/>
      <c r="K76" s="110"/>
      <c r="L76" s="111"/>
      <c r="M76" s="112"/>
      <c r="N76" s="113"/>
      <c r="O76" s="114"/>
      <c r="P76" s="114"/>
      <c r="Q76" s="114"/>
      <c r="R76" s="115"/>
      <c r="S76" s="116"/>
      <c r="T76" s="117"/>
      <c r="U76" s="118"/>
      <c r="V76" s="99">
        <f t="shared" si="2"/>
        <v>0</v>
      </c>
      <c r="W76" s="87">
        <f t="shared" si="5"/>
        <v>0</v>
      </c>
      <c r="X76" s="38">
        <f t="shared" si="3"/>
        <v>0</v>
      </c>
      <c r="Y76" s="40"/>
      <c r="Z76" s="40"/>
      <c r="AA76" s="40"/>
      <c r="AB76" s="40"/>
      <c r="AC76" s="40"/>
      <c r="AD76" s="40"/>
      <c r="AE76" s="40"/>
      <c r="AF76" s="40"/>
      <c r="AG76" s="40"/>
      <c r="AH76" s="40"/>
      <c r="AI76" s="40"/>
      <c r="AJ76" s="40"/>
      <c r="AK76" s="40"/>
      <c r="AL76" s="40"/>
      <c r="AM76" s="40"/>
      <c r="AN76" s="40"/>
      <c r="AO76" s="40"/>
      <c r="AP76" s="40"/>
      <c r="AQ76" s="40"/>
      <c r="AR76" s="40"/>
    </row>
    <row r="77" spans="1:44" x14ac:dyDescent="0.3">
      <c r="A77" s="304"/>
      <c r="B77" s="305"/>
      <c r="C77" s="305"/>
      <c r="D77" s="305"/>
      <c r="E77" s="88"/>
      <c r="F77" s="108"/>
      <c r="G77" s="109"/>
      <c r="H77" s="109"/>
      <c r="I77" s="109"/>
      <c r="J77" s="109"/>
      <c r="K77" s="110"/>
      <c r="L77" s="111"/>
      <c r="M77" s="112"/>
      <c r="N77" s="113"/>
      <c r="O77" s="114"/>
      <c r="P77" s="114"/>
      <c r="Q77" s="114"/>
      <c r="R77" s="115"/>
      <c r="S77" s="116"/>
      <c r="T77" s="117"/>
      <c r="U77" s="118"/>
      <c r="V77" s="99">
        <f t="shared" si="2"/>
        <v>0</v>
      </c>
      <c r="W77" s="87">
        <f t="shared" si="5"/>
        <v>0</v>
      </c>
      <c r="X77" s="38">
        <f t="shared" si="3"/>
        <v>0</v>
      </c>
      <c r="Y77" s="40"/>
      <c r="Z77" s="40"/>
      <c r="AA77" s="40"/>
      <c r="AB77" s="40"/>
      <c r="AC77" s="40"/>
      <c r="AD77" s="40"/>
      <c r="AE77" s="40"/>
      <c r="AF77" s="40"/>
      <c r="AG77" s="40"/>
      <c r="AH77" s="40"/>
      <c r="AI77" s="40"/>
      <c r="AJ77" s="40"/>
      <c r="AK77" s="40"/>
      <c r="AL77" s="40"/>
      <c r="AM77" s="40"/>
      <c r="AN77" s="40"/>
      <c r="AO77" s="40"/>
      <c r="AP77" s="40"/>
      <c r="AQ77" s="40"/>
      <c r="AR77" s="40"/>
    </row>
    <row r="78" spans="1:44" x14ac:dyDescent="0.3">
      <c r="A78" s="304"/>
      <c r="B78" s="305"/>
      <c r="C78" s="305"/>
      <c r="D78" s="305"/>
      <c r="E78" s="88"/>
      <c r="F78" s="108"/>
      <c r="G78" s="109"/>
      <c r="H78" s="109"/>
      <c r="I78" s="109"/>
      <c r="J78" s="109"/>
      <c r="K78" s="110"/>
      <c r="L78" s="111"/>
      <c r="M78" s="112"/>
      <c r="N78" s="113"/>
      <c r="O78" s="114"/>
      <c r="P78" s="114"/>
      <c r="Q78" s="114"/>
      <c r="R78" s="115"/>
      <c r="S78" s="116"/>
      <c r="T78" s="117"/>
      <c r="U78" s="118"/>
      <c r="V78" s="99">
        <f t="shared" si="2"/>
        <v>0</v>
      </c>
      <c r="W78" s="87">
        <f t="shared" si="5"/>
        <v>0</v>
      </c>
      <c r="X78" s="38">
        <f t="shared" si="3"/>
        <v>0</v>
      </c>
      <c r="Y78" s="40"/>
      <c r="Z78" s="40"/>
      <c r="AA78" s="40"/>
      <c r="AB78" s="40"/>
      <c r="AC78" s="40"/>
      <c r="AD78" s="40"/>
      <c r="AE78" s="40"/>
      <c r="AF78" s="40"/>
      <c r="AG78" s="40"/>
      <c r="AH78" s="40"/>
      <c r="AI78" s="40"/>
      <c r="AJ78" s="40"/>
      <c r="AK78" s="40"/>
      <c r="AL78" s="40"/>
      <c r="AM78" s="40"/>
      <c r="AN78" s="40"/>
      <c r="AO78" s="40"/>
      <c r="AP78" s="40"/>
      <c r="AQ78" s="40"/>
      <c r="AR78" s="40"/>
    </row>
    <row r="79" spans="1:44" x14ac:dyDescent="0.3">
      <c r="A79" s="304"/>
      <c r="B79" s="305"/>
      <c r="C79" s="305"/>
      <c r="D79" s="305"/>
      <c r="E79" s="88"/>
      <c r="F79" s="108"/>
      <c r="G79" s="109"/>
      <c r="H79" s="109"/>
      <c r="I79" s="109"/>
      <c r="J79" s="109"/>
      <c r="K79" s="110"/>
      <c r="L79" s="111"/>
      <c r="M79" s="112"/>
      <c r="N79" s="113"/>
      <c r="O79" s="114"/>
      <c r="P79" s="114"/>
      <c r="Q79" s="114"/>
      <c r="R79" s="115"/>
      <c r="S79" s="116"/>
      <c r="T79" s="117"/>
      <c r="U79" s="118"/>
      <c r="V79" s="99">
        <f t="shared" si="2"/>
        <v>0</v>
      </c>
      <c r="W79" s="87">
        <f t="shared" si="5"/>
        <v>0</v>
      </c>
      <c r="X79" s="38">
        <f t="shared" si="3"/>
        <v>0</v>
      </c>
      <c r="Y79" s="40"/>
      <c r="Z79" s="40"/>
      <c r="AA79" s="40"/>
      <c r="AB79" s="40"/>
      <c r="AC79" s="40"/>
      <c r="AD79" s="40"/>
      <c r="AE79" s="40"/>
      <c r="AF79" s="40"/>
      <c r="AG79" s="40"/>
      <c r="AH79" s="40"/>
      <c r="AI79" s="40"/>
      <c r="AJ79" s="40"/>
      <c r="AK79" s="40"/>
      <c r="AL79" s="40"/>
      <c r="AM79" s="40"/>
      <c r="AN79" s="40"/>
      <c r="AO79" s="40"/>
      <c r="AP79" s="40"/>
      <c r="AQ79" s="40"/>
      <c r="AR79" s="40"/>
    </row>
    <row r="80" spans="1:44" x14ac:dyDescent="0.3">
      <c r="A80" s="304"/>
      <c r="B80" s="305"/>
      <c r="C80" s="305"/>
      <c r="D80" s="305"/>
      <c r="E80" s="88"/>
      <c r="F80" s="108"/>
      <c r="G80" s="109"/>
      <c r="H80" s="109"/>
      <c r="I80" s="109"/>
      <c r="J80" s="109"/>
      <c r="K80" s="110"/>
      <c r="L80" s="111"/>
      <c r="M80" s="112"/>
      <c r="N80" s="113"/>
      <c r="O80" s="114"/>
      <c r="P80" s="114"/>
      <c r="Q80" s="114"/>
      <c r="R80" s="115"/>
      <c r="S80" s="116"/>
      <c r="T80" s="117"/>
      <c r="U80" s="118"/>
      <c r="V80" s="99">
        <f t="shared" si="2"/>
        <v>0</v>
      </c>
      <c r="W80" s="87">
        <f t="shared" si="5"/>
        <v>0</v>
      </c>
      <c r="X80" s="38">
        <f t="shared" si="3"/>
        <v>0</v>
      </c>
      <c r="Y80" s="40"/>
      <c r="Z80" s="40"/>
      <c r="AA80" s="40"/>
      <c r="AB80" s="40"/>
      <c r="AC80" s="40"/>
      <c r="AD80" s="40"/>
      <c r="AE80" s="40"/>
      <c r="AF80" s="40"/>
      <c r="AG80" s="40"/>
      <c r="AH80" s="40"/>
      <c r="AI80" s="40"/>
      <c r="AJ80" s="40"/>
      <c r="AK80" s="40"/>
      <c r="AL80" s="40"/>
      <c r="AM80" s="40"/>
      <c r="AN80" s="40"/>
      <c r="AO80" s="40"/>
      <c r="AP80" s="40"/>
      <c r="AQ80" s="40"/>
      <c r="AR80" s="40"/>
    </row>
    <row r="81" spans="1:44" x14ac:dyDescent="0.3">
      <c r="A81" s="304"/>
      <c r="B81" s="305"/>
      <c r="C81" s="305"/>
      <c r="D81" s="305"/>
      <c r="E81" s="88"/>
      <c r="F81" s="108"/>
      <c r="G81" s="109"/>
      <c r="H81" s="109"/>
      <c r="I81" s="109"/>
      <c r="J81" s="109"/>
      <c r="K81" s="110"/>
      <c r="L81" s="111"/>
      <c r="M81" s="112"/>
      <c r="N81" s="113"/>
      <c r="O81" s="114"/>
      <c r="P81" s="114"/>
      <c r="Q81" s="114"/>
      <c r="R81" s="115"/>
      <c r="S81" s="116"/>
      <c r="T81" s="117"/>
      <c r="U81" s="118"/>
      <c r="V81" s="99">
        <f t="shared" si="2"/>
        <v>0</v>
      </c>
      <c r="W81" s="87">
        <f t="shared" si="5"/>
        <v>0</v>
      </c>
      <c r="X81" s="38">
        <f t="shared" si="3"/>
        <v>0</v>
      </c>
      <c r="Y81" s="40"/>
      <c r="Z81" s="40"/>
      <c r="AA81" s="40"/>
      <c r="AB81" s="40"/>
      <c r="AC81" s="40"/>
      <c r="AD81" s="40"/>
      <c r="AE81" s="40"/>
      <c r="AF81" s="40"/>
      <c r="AG81" s="40"/>
      <c r="AH81" s="40"/>
      <c r="AI81" s="40"/>
      <c r="AJ81" s="40"/>
      <c r="AK81" s="40"/>
      <c r="AL81" s="40"/>
      <c r="AM81" s="40"/>
      <c r="AN81" s="40"/>
      <c r="AO81" s="40"/>
      <c r="AP81" s="40"/>
      <c r="AQ81" s="40"/>
      <c r="AR81" s="40"/>
    </row>
    <row r="82" spans="1:44" x14ac:dyDescent="0.3">
      <c r="A82" s="304"/>
      <c r="B82" s="305"/>
      <c r="C82" s="305"/>
      <c r="D82" s="305"/>
      <c r="E82" s="88"/>
      <c r="F82" s="108"/>
      <c r="G82" s="109"/>
      <c r="H82" s="109"/>
      <c r="I82" s="109"/>
      <c r="J82" s="109"/>
      <c r="K82" s="110"/>
      <c r="L82" s="111"/>
      <c r="M82" s="112"/>
      <c r="N82" s="113"/>
      <c r="O82" s="114"/>
      <c r="P82" s="114"/>
      <c r="Q82" s="114"/>
      <c r="R82" s="115"/>
      <c r="S82" s="116"/>
      <c r="T82" s="117"/>
      <c r="U82" s="118"/>
      <c r="V82" s="99">
        <f t="shared" si="2"/>
        <v>0</v>
      </c>
      <c r="W82" s="87">
        <f t="shared" si="5"/>
        <v>0</v>
      </c>
      <c r="X82" s="38">
        <f t="shared" si="3"/>
        <v>0</v>
      </c>
      <c r="Y82" s="40"/>
      <c r="Z82" s="40"/>
      <c r="AA82" s="40"/>
      <c r="AB82" s="40"/>
      <c r="AC82" s="40"/>
      <c r="AD82" s="40"/>
      <c r="AE82" s="40"/>
      <c r="AF82" s="40"/>
      <c r="AG82" s="40"/>
      <c r="AH82" s="40"/>
      <c r="AI82" s="40"/>
      <c r="AJ82" s="40"/>
      <c r="AK82" s="40"/>
      <c r="AL82" s="40"/>
      <c r="AM82" s="40"/>
      <c r="AN82" s="40"/>
      <c r="AO82" s="40"/>
      <c r="AP82" s="40"/>
      <c r="AQ82" s="40"/>
      <c r="AR82" s="40"/>
    </row>
    <row r="83" spans="1:44" x14ac:dyDescent="0.3">
      <c r="A83" s="304"/>
      <c r="B83" s="305"/>
      <c r="C83" s="305"/>
      <c r="D83" s="305"/>
      <c r="E83" s="88"/>
      <c r="F83" s="108"/>
      <c r="G83" s="109"/>
      <c r="H83" s="109"/>
      <c r="I83" s="109"/>
      <c r="J83" s="109"/>
      <c r="K83" s="110"/>
      <c r="L83" s="111"/>
      <c r="M83" s="112"/>
      <c r="N83" s="113"/>
      <c r="O83" s="114"/>
      <c r="P83" s="114"/>
      <c r="Q83" s="114"/>
      <c r="R83" s="115"/>
      <c r="S83" s="116"/>
      <c r="T83" s="117"/>
      <c r="U83" s="118"/>
      <c r="V83" s="99">
        <f t="shared" si="2"/>
        <v>0</v>
      </c>
      <c r="W83" s="87">
        <f t="shared" si="5"/>
        <v>0</v>
      </c>
      <c r="X83" s="38">
        <f t="shared" si="3"/>
        <v>0</v>
      </c>
      <c r="Y83" s="40"/>
      <c r="Z83" s="40"/>
      <c r="AA83" s="40"/>
      <c r="AB83" s="40"/>
      <c r="AC83" s="40"/>
      <c r="AD83" s="40"/>
      <c r="AE83" s="40"/>
      <c r="AF83" s="40"/>
      <c r="AG83" s="40"/>
      <c r="AH83" s="40"/>
      <c r="AI83" s="40"/>
      <c r="AJ83" s="40"/>
      <c r="AK83" s="40"/>
      <c r="AL83" s="40"/>
      <c r="AM83" s="40"/>
      <c r="AN83" s="40"/>
      <c r="AO83" s="40"/>
      <c r="AP83" s="40"/>
      <c r="AQ83" s="40"/>
      <c r="AR83" s="40"/>
    </row>
    <row r="84" spans="1:44" x14ac:dyDescent="0.3">
      <c r="A84" s="304"/>
      <c r="B84" s="305"/>
      <c r="C84" s="305"/>
      <c r="D84" s="305"/>
      <c r="E84" s="88"/>
      <c r="F84" s="108"/>
      <c r="G84" s="109"/>
      <c r="H84" s="109"/>
      <c r="I84" s="109"/>
      <c r="J84" s="109"/>
      <c r="K84" s="110"/>
      <c r="L84" s="111"/>
      <c r="M84" s="112"/>
      <c r="N84" s="113"/>
      <c r="O84" s="114"/>
      <c r="P84" s="114"/>
      <c r="Q84" s="114"/>
      <c r="R84" s="115"/>
      <c r="S84" s="116"/>
      <c r="T84" s="117"/>
      <c r="U84" s="118"/>
      <c r="V84" s="99">
        <f t="shared" si="2"/>
        <v>0</v>
      </c>
      <c r="W84" s="87">
        <f t="shared" si="5"/>
        <v>0</v>
      </c>
      <c r="X84" s="38">
        <f t="shared" si="3"/>
        <v>0</v>
      </c>
      <c r="Y84" s="40"/>
      <c r="Z84" s="40"/>
      <c r="AA84" s="40"/>
      <c r="AB84" s="40"/>
      <c r="AC84" s="40"/>
      <c r="AD84" s="40"/>
      <c r="AE84" s="40"/>
      <c r="AF84" s="40"/>
      <c r="AG84" s="40"/>
      <c r="AH84" s="40"/>
      <c r="AI84" s="40"/>
      <c r="AJ84" s="40"/>
      <c r="AK84" s="40"/>
      <c r="AL84" s="40"/>
      <c r="AM84" s="40"/>
      <c r="AN84" s="40"/>
      <c r="AO84" s="40"/>
      <c r="AP84" s="40"/>
      <c r="AQ84" s="40"/>
      <c r="AR84" s="40"/>
    </row>
    <row r="85" spans="1:44" x14ac:dyDescent="0.3">
      <c r="A85" s="304"/>
      <c r="B85" s="305"/>
      <c r="C85" s="305"/>
      <c r="D85" s="305"/>
      <c r="E85" s="88"/>
      <c r="F85" s="108"/>
      <c r="G85" s="109"/>
      <c r="H85" s="109"/>
      <c r="I85" s="109"/>
      <c r="J85" s="109"/>
      <c r="K85" s="110"/>
      <c r="L85" s="111"/>
      <c r="M85" s="112"/>
      <c r="N85" s="113"/>
      <c r="O85" s="114"/>
      <c r="P85" s="114"/>
      <c r="Q85" s="114"/>
      <c r="R85" s="115"/>
      <c r="S85" s="116"/>
      <c r="T85" s="117"/>
      <c r="U85" s="118"/>
      <c r="V85" s="99">
        <f t="shared" si="2"/>
        <v>0</v>
      </c>
      <c r="W85" s="87">
        <f t="shared" si="5"/>
        <v>0</v>
      </c>
      <c r="X85" s="38">
        <f t="shared" si="3"/>
        <v>0</v>
      </c>
      <c r="Y85" s="40"/>
      <c r="Z85" s="40"/>
      <c r="AA85" s="40"/>
      <c r="AB85" s="40"/>
      <c r="AC85" s="40"/>
      <c r="AD85" s="40"/>
      <c r="AE85" s="40"/>
      <c r="AF85" s="40"/>
      <c r="AG85" s="40"/>
      <c r="AH85" s="40"/>
      <c r="AI85" s="40"/>
      <c r="AJ85" s="40"/>
      <c r="AK85" s="40"/>
      <c r="AL85" s="40"/>
      <c r="AM85" s="40"/>
      <c r="AN85" s="40"/>
      <c r="AO85" s="40"/>
      <c r="AP85" s="40"/>
      <c r="AQ85" s="40"/>
      <c r="AR85" s="40"/>
    </row>
    <row r="86" spans="1:44" x14ac:dyDescent="0.3">
      <c r="A86" s="304"/>
      <c r="B86" s="305"/>
      <c r="C86" s="305"/>
      <c r="D86" s="305"/>
      <c r="E86" s="88"/>
      <c r="F86" s="108"/>
      <c r="G86" s="109"/>
      <c r="H86" s="109"/>
      <c r="I86" s="109"/>
      <c r="J86" s="109"/>
      <c r="K86" s="110"/>
      <c r="L86" s="111"/>
      <c r="M86" s="112"/>
      <c r="N86" s="113"/>
      <c r="O86" s="114"/>
      <c r="P86" s="114"/>
      <c r="Q86" s="114"/>
      <c r="R86" s="115"/>
      <c r="S86" s="116"/>
      <c r="T86" s="117"/>
      <c r="U86" s="118"/>
      <c r="V86" s="99">
        <f t="shared" si="2"/>
        <v>0</v>
      </c>
      <c r="W86" s="87">
        <f t="shared" si="5"/>
        <v>0</v>
      </c>
      <c r="X86" s="38">
        <f t="shared" si="3"/>
        <v>0</v>
      </c>
      <c r="Y86" s="40"/>
      <c r="Z86" s="40"/>
      <c r="AA86" s="40"/>
      <c r="AB86" s="40"/>
      <c r="AC86" s="40"/>
      <c r="AD86" s="40"/>
      <c r="AE86" s="40"/>
      <c r="AF86" s="40"/>
      <c r="AG86" s="40"/>
      <c r="AH86" s="40"/>
      <c r="AI86" s="40"/>
      <c r="AJ86" s="40"/>
      <c r="AK86" s="40"/>
      <c r="AL86" s="40"/>
      <c r="AM86" s="40"/>
      <c r="AN86" s="40"/>
      <c r="AO86" s="40"/>
      <c r="AP86" s="40"/>
      <c r="AQ86" s="40"/>
      <c r="AR86" s="40"/>
    </row>
    <row r="87" spans="1:44" x14ac:dyDescent="0.3">
      <c r="A87" s="304"/>
      <c r="B87" s="305"/>
      <c r="C87" s="305"/>
      <c r="D87" s="305"/>
      <c r="E87" s="88"/>
      <c r="F87" s="108"/>
      <c r="G87" s="109"/>
      <c r="H87" s="109"/>
      <c r="I87" s="109"/>
      <c r="J87" s="109"/>
      <c r="K87" s="110"/>
      <c r="L87" s="111"/>
      <c r="M87" s="112"/>
      <c r="N87" s="113"/>
      <c r="O87" s="114"/>
      <c r="P87" s="114"/>
      <c r="Q87" s="114"/>
      <c r="R87" s="115"/>
      <c r="S87" s="116"/>
      <c r="T87" s="117"/>
      <c r="U87" s="118"/>
      <c r="V87" s="99">
        <f t="shared" si="2"/>
        <v>0</v>
      </c>
      <c r="W87" s="87">
        <f t="shared" si="5"/>
        <v>0</v>
      </c>
      <c r="X87" s="38">
        <f t="shared" si="3"/>
        <v>0</v>
      </c>
      <c r="Y87" s="40"/>
      <c r="Z87" s="40"/>
      <c r="AA87" s="40"/>
      <c r="AB87" s="40"/>
      <c r="AC87" s="40"/>
      <c r="AD87" s="40"/>
      <c r="AE87" s="40"/>
      <c r="AF87" s="40"/>
      <c r="AG87" s="40"/>
      <c r="AH87" s="40"/>
      <c r="AI87" s="40"/>
      <c r="AJ87" s="40"/>
      <c r="AK87" s="40"/>
      <c r="AL87" s="40"/>
      <c r="AM87" s="40"/>
      <c r="AN87" s="40"/>
      <c r="AO87" s="40"/>
      <c r="AP87" s="40"/>
      <c r="AQ87" s="40"/>
      <c r="AR87" s="40"/>
    </row>
    <row r="88" spans="1:44" x14ac:dyDescent="0.3">
      <c r="A88" s="304"/>
      <c r="B88" s="305"/>
      <c r="C88" s="305"/>
      <c r="D88" s="305"/>
      <c r="E88" s="88"/>
      <c r="F88" s="108"/>
      <c r="G88" s="109"/>
      <c r="H88" s="109"/>
      <c r="I88" s="109"/>
      <c r="J88" s="109"/>
      <c r="K88" s="110"/>
      <c r="L88" s="111"/>
      <c r="M88" s="112"/>
      <c r="N88" s="113"/>
      <c r="O88" s="114"/>
      <c r="P88" s="114"/>
      <c r="Q88" s="114"/>
      <c r="R88" s="115"/>
      <c r="S88" s="116"/>
      <c r="T88" s="117"/>
      <c r="U88" s="118"/>
      <c r="V88" s="99">
        <f t="shared" si="2"/>
        <v>0</v>
      </c>
      <c r="W88" s="87">
        <f t="shared" si="5"/>
        <v>0</v>
      </c>
      <c r="X88" s="38">
        <f t="shared" si="3"/>
        <v>0</v>
      </c>
      <c r="Y88" s="40"/>
      <c r="Z88" s="40"/>
      <c r="AA88" s="40"/>
      <c r="AB88" s="40"/>
      <c r="AC88" s="40"/>
      <c r="AD88" s="40"/>
      <c r="AE88" s="40"/>
      <c r="AF88" s="40"/>
      <c r="AG88" s="40"/>
      <c r="AH88" s="40"/>
      <c r="AI88" s="40"/>
      <c r="AJ88" s="40"/>
      <c r="AK88" s="40"/>
      <c r="AL88" s="40"/>
      <c r="AM88" s="40"/>
      <c r="AN88" s="40"/>
      <c r="AO88" s="40"/>
      <c r="AP88" s="40"/>
      <c r="AQ88" s="40"/>
      <c r="AR88" s="40"/>
    </row>
    <row r="89" spans="1:44" x14ac:dyDescent="0.3">
      <c r="A89" s="304"/>
      <c r="B89" s="305"/>
      <c r="C89" s="305"/>
      <c r="D89" s="305"/>
      <c r="E89" s="88"/>
      <c r="F89" s="108"/>
      <c r="G89" s="109"/>
      <c r="H89" s="109"/>
      <c r="I89" s="109"/>
      <c r="J89" s="109"/>
      <c r="K89" s="110"/>
      <c r="L89" s="111"/>
      <c r="M89" s="112"/>
      <c r="N89" s="113"/>
      <c r="O89" s="114"/>
      <c r="P89" s="114"/>
      <c r="Q89" s="114"/>
      <c r="R89" s="115"/>
      <c r="S89" s="116"/>
      <c r="T89" s="117"/>
      <c r="U89" s="118"/>
      <c r="V89" s="99">
        <f t="shared" si="2"/>
        <v>0</v>
      </c>
      <c r="W89" s="87">
        <f t="shared" si="5"/>
        <v>0</v>
      </c>
      <c r="X89" s="38">
        <f t="shared" ref="X89:X152" si="7">IF(E89="o",0,SUM(N89:U89))</f>
        <v>0</v>
      </c>
      <c r="Y89" s="40"/>
      <c r="Z89" s="40"/>
      <c r="AA89" s="40"/>
      <c r="AB89" s="40"/>
      <c r="AC89" s="40"/>
      <c r="AD89" s="40"/>
      <c r="AE89" s="40"/>
      <c r="AF89" s="40"/>
      <c r="AG89" s="40"/>
      <c r="AH89" s="40"/>
      <c r="AI89" s="40"/>
      <c r="AJ89" s="40"/>
      <c r="AK89" s="40"/>
      <c r="AL89" s="40"/>
      <c r="AM89" s="40"/>
      <c r="AN89" s="40"/>
      <c r="AO89" s="40"/>
      <c r="AP89" s="40"/>
      <c r="AQ89" s="40"/>
      <c r="AR89" s="40"/>
    </row>
    <row r="90" spans="1:44" x14ac:dyDescent="0.3">
      <c r="A90" s="304"/>
      <c r="B90" s="305"/>
      <c r="C90" s="305"/>
      <c r="D90" s="305"/>
      <c r="E90" s="88"/>
      <c r="F90" s="108"/>
      <c r="G90" s="109"/>
      <c r="H90" s="109"/>
      <c r="I90" s="109"/>
      <c r="J90" s="109"/>
      <c r="K90" s="110"/>
      <c r="L90" s="111"/>
      <c r="M90" s="112"/>
      <c r="N90" s="113"/>
      <c r="O90" s="114"/>
      <c r="P90" s="114"/>
      <c r="Q90" s="114"/>
      <c r="R90" s="115"/>
      <c r="S90" s="116"/>
      <c r="T90" s="117"/>
      <c r="U90" s="118"/>
      <c r="V90" s="99">
        <f t="shared" si="2"/>
        <v>0</v>
      </c>
      <c r="W90" s="87">
        <f t="shared" si="5"/>
        <v>0</v>
      </c>
      <c r="X90" s="38">
        <f t="shared" si="7"/>
        <v>0</v>
      </c>
      <c r="Y90" s="40"/>
      <c r="Z90" s="40"/>
      <c r="AA90" s="40"/>
      <c r="AB90" s="40"/>
      <c r="AC90" s="40"/>
      <c r="AD90" s="40"/>
      <c r="AE90" s="40"/>
      <c r="AF90" s="40"/>
      <c r="AG90" s="40"/>
      <c r="AH90" s="40"/>
      <c r="AI90" s="40"/>
      <c r="AJ90" s="40"/>
      <c r="AK90" s="40"/>
      <c r="AL90" s="40"/>
      <c r="AM90" s="40"/>
      <c r="AN90" s="40"/>
      <c r="AO90" s="40"/>
      <c r="AP90" s="40"/>
      <c r="AQ90" s="40"/>
      <c r="AR90" s="40"/>
    </row>
    <row r="91" spans="1:44" x14ac:dyDescent="0.3">
      <c r="A91" s="304"/>
      <c r="B91" s="305"/>
      <c r="C91" s="305"/>
      <c r="D91" s="305"/>
      <c r="E91" s="88"/>
      <c r="F91" s="108"/>
      <c r="G91" s="109"/>
      <c r="H91" s="109"/>
      <c r="I91" s="109"/>
      <c r="J91" s="109"/>
      <c r="K91" s="110"/>
      <c r="L91" s="111"/>
      <c r="M91" s="112"/>
      <c r="N91" s="113"/>
      <c r="O91" s="114"/>
      <c r="P91" s="114"/>
      <c r="Q91" s="114"/>
      <c r="R91" s="115"/>
      <c r="S91" s="116"/>
      <c r="T91" s="117"/>
      <c r="U91" s="118"/>
      <c r="V91" s="99">
        <f t="shared" si="2"/>
        <v>0</v>
      </c>
      <c r="W91" s="87">
        <f t="shared" si="5"/>
        <v>0</v>
      </c>
      <c r="X91" s="38">
        <f t="shared" si="7"/>
        <v>0</v>
      </c>
      <c r="Y91" s="40"/>
      <c r="Z91" s="40"/>
      <c r="AA91" s="40"/>
      <c r="AB91" s="40"/>
      <c r="AC91" s="40"/>
      <c r="AD91" s="40"/>
      <c r="AE91" s="40"/>
      <c r="AF91" s="40"/>
      <c r="AG91" s="40"/>
      <c r="AH91" s="40"/>
      <c r="AI91" s="40"/>
      <c r="AJ91" s="40"/>
      <c r="AK91" s="40"/>
      <c r="AL91" s="40"/>
      <c r="AM91" s="40"/>
      <c r="AN91" s="40"/>
      <c r="AO91" s="40"/>
      <c r="AP91" s="40"/>
      <c r="AQ91" s="40"/>
      <c r="AR91" s="40"/>
    </row>
    <row r="92" spans="1:44" x14ac:dyDescent="0.3">
      <c r="A92" s="304"/>
      <c r="B92" s="305"/>
      <c r="C92" s="305"/>
      <c r="D92" s="305"/>
      <c r="E92" s="88"/>
      <c r="F92" s="108"/>
      <c r="G92" s="109"/>
      <c r="H92" s="109"/>
      <c r="I92" s="109"/>
      <c r="J92" s="109"/>
      <c r="K92" s="110"/>
      <c r="L92" s="111"/>
      <c r="M92" s="112"/>
      <c r="N92" s="113"/>
      <c r="O92" s="114"/>
      <c r="P92" s="114"/>
      <c r="Q92" s="114"/>
      <c r="R92" s="115"/>
      <c r="S92" s="116"/>
      <c r="T92" s="117"/>
      <c r="U92" s="118"/>
      <c r="V92" s="99">
        <f t="shared" si="2"/>
        <v>0</v>
      </c>
      <c r="W92" s="87">
        <f t="shared" si="5"/>
        <v>0</v>
      </c>
      <c r="X92" s="38">
        <f t="shared" si="7"/>
        <v>0</v>
      </c>
      <c r="Y92" s="40"/>
      <c r="Z92" s="40"/>
      <c r="AA92" s="40"/>
      <c r="AB92" s="40"/>
      <c r="AC92" s="40"/>
      <c r="AD92" s="40"/>
      <c r="AE92" s="40"/>
      <c r="AF92" s="40"/>
      <c r="AG92" s="40"/>
      <c r="AH92" s="40"/>
      <c r="AI92" s="40"/>
      <c r="AJ92" s="40"/>
      <c r="AK92" s="40"/>
      <c r="AL92" s="40"/>
      <c r="AM92" s="40"/>
      <c r="AN92" s="40"/>
      <c r="AO92" s="40"/>
      <c r="AP92" s="40"/>
      <c r="AQ92" s="40"/>
      <c r="AR92" s="40"/>
    </row>
    <row r="93" spans="1:44" x14ac:dyDescent="0.3">
      <c r="A93" s="304"/>
      <c r="B93" s="305"/>
      <c r="C93" s="305"/>
      <c r="D93" s="305"/>
      <c r="E93" s="88"/>
      <c r="F93" s="108"/>
      <c r="G93" s="109"/>
      <c r="H93" s="109"/>
      <c r="I93" s="109"/>
      <c r="J93" s="109"/>
      <c r="K93" s="110"/>
      <c r="L93" s="111"/>
      <c r="M93" s="112"/>
      <c r="N93" s="113"/>
      <c r="O93" s="114"/>
      <c r="P93" s="114"/>
      <c r="Q93" s="114"/>
      <c r="R93" s="115"/>
      <c r="S93" s="116"/>
      <c r="T93" s="117"/>
      <c r="U93" s="118"/>
      <c r="V93" s="99">
        <f t="shared" si="2"/>
        <v>0</v>
      </c>
      <c r="W93" s="87">
        <f t="shared" si="5"/>
        <v>0</v>
      </c>
      <c r="X93" s="38">
        <f t="shared" si="7"/>
        <v>0</v>
      </c>
      <c r="Y93" s="40"/>
      <c r="Z93" s="40"/>
      <c r="AA93" s="40"/>
      <c r="AB93" s="40"/>
      <c r="AC93" s="40"/>
      <c r="AD93" s="40"/>
      <c r="AE93" s="40"/>
      <c r="AF93" s="40"/>
      <c r="AG93" s="40"/>
      <c r="AH93" s="40"/>
      <c r="AI93" s="40"/>
      <c r="AJ93" s="40"/>
      <c r="AK93" s="40"/>
      <c r="AL93" s="40"/>
      <c r="AM93" s="40"/>
      <c r="AN93" s="40"/>
      <c r="AO93" s="40"/>
      <c r="AP93" s="40"/>
      <c r="AQ93" s="40"/>
      <c r="AR93" s="40"/>
    </row>
    <row r="94" spans="1:44" x14ac:dyDescent="0.3">
      <c r="A94" s="304"/>
      <c r="B94" s="305"/>
      <c r="C94" s="305"/>
      <c r="D94" s="305"/>
      <c r="E94" s="88"/>
      <c r="F94" s="108"/>
      <c r="G94" s="109"/>
      <c r="H94" s="109"/>
      <c r="I94" s="109"/>
      <c r="J94" s="109"/>
      <c r="K94" s="110"/>
      <c r="L94" s="111"/>
      <c r="M94" s="112"/>
      <c r="N94" s="113"/>
      <c r="O94" s="114"/>
      <c r="P94" s="114"/>
      <c r="Q94" s="114"/>
      <c r="R94" s="115"/>
      <c r="S94" s="116"/>
      <c r="T94" s="117"/>
      <c r="U94" s="118"/>
      <c r="V94" s="99">
        <f t="shared" si="2"/>
        <v>0</v>
      </c>
      <c r="W94" s="87">
        <f t="shared" si="5"/>
        <v>0</v>
      </c>
      <c r="X94" s="38">
        <f t="shared" si="7"/>
        <v>0</v>
      </c>
      <c r="Y94" s="40"/>
      <c r="Z94" s="40"/>
      <c r="AA94" s="40"/>
      <c r="AB94" s="40"/>
      <c r="AC94" s="40"/>
      <c r="AD94" s="40"/>
      <c r="AE94" s="40"/>
      <c r="AF94" s="40"/>
      <c r="AG94" s="40"/>
      <c r="AH94" s="40"/>
      <c r="AI94" s="40"/>
      <c r="AJ94" s="40"/>
      <c r="AK94" s="40"/>
      <c r="AL94" s="40"/>
      <c r="AM94" s="40"/>
      <c r="AN94" s="40"/>
      <c r="AO94" s="40"/>
      <c r="AP94" s="40"/>
      <c r="AQ94" s="40"/>
      <c r="AR94" s="40"/>
    </row>
    <row r="95" spans="1:44" x14ac:dyDescent="0.3">
      <c r="A95" s="304"/>
      <c r="B95" s="305"/>
      <c r="C95" s="305"/>
      <c r="D95" s="305"/>
      <c r="E95" s="88"/>
      <c r="F95" s="108"/>
      <c r="G95" s="109"/>
      <c r="H95" s="109"/>
      <c r="I95" s="109"/>
      <c r="J95" s="109"/>
      <c r="K95" s="110"/>
      <c r="L95" s="111"/>
      <c r="M95" s="112"/>
      <c r="N95" s="113"/>
      <c r="O95" s="114"/>
      <c r="P95" s="114"/>
      <c r="Q95" s="114"/>
      <c r="R95" s="115"/>
      <c r="S95" s="116"/>
      <c r="T95" s="117"/>
      <c r="U95" s="118"/>
      <c r="V95" s="99">
        <f t="shared" si="2"/>
        <v>0</v>
      </c>
      <c r="W95" s="87">
        <f t="shared" si="5"/>
        <v>0</v>
      </c>
      <c r="X95" s="38">
        <f t="shared" si="7"/>
        <v>0</v>
      </c>
      <c r="Y95" s="40"/>
      <c r="Z95" s="40"/>
      <c r="AA95" s="40"/>
      <c r="AB95" s="40"/>
      <c r="AC95" s="40"/>
      <c r="AD95" s="40"/>
      <c r="AE95" s="40"/>
      <c r="AF95" s="40"/>
      <c r="AG95" s="40"/>
      <c r="AH95" s="40"/>
      <c r="AI95" s="40"/>
      <c r="AJ95" s="40"/>
      <c r="AK95" s="40"/>
      <c r="AL95" s="40"/>
      <c r="AM95" s="40"/>
      <c r="AN95" s="40"/>
      <c r="AO95" s="40"/>
      <c r="AP95" s="40"/>
      <c r="AQ95" s="40"/>
      <c r="AR95" s="40"/>
    </row>
    <row r="96" spans="1:44" x14ac:dyDescent="0.3">
      <c r="A96" s="304"/>
      <c r="B96" s="305"/>
      <c r="C96" s="305"/>
      <c r="D96" s="305"/>
      <c r="E96" s="88"/>
      <c r="F96" s="108"/>
      <c r="G96" s="109"/>
      <c r="H96" s="109"/>
      <c r="I96" s="109"/>
      <c r="J96" s="109"/>
      <c r="K96" s="110"/>
      <c r="L96" s="111"/>
      <c r="M96" s="112"/>
      <c r="N96" s="113"/>
      <c r="O96" s="114"/>
      <c r="P96" s="114"/>
      <c r="Q96" s="114"/>
      <c r="R96" s="115"/>
      <c r="S96" s="116"/>
      <c r="T96" s="117"/>
      <c r="U96" s="118"/>
      <c r="V96" s="99">
        <f t="shared" si="2"/>
        <v>0</v>
      </c>
      <c r="W96" s="87">
        <f t="shared" si="5"/>
        <v>0</v>
      </c>
      <c r="X96" s="38">
        <f t="shared" si="7"/>
        <v>0</v>
      </c>
      <c r="Y96" s="40"/>
      <c r="Z96" s="40"/>
      <c r="AA96" s="40"/>
      <c r="AB96" s="40"/>
      <c r="AC96" s="40"/>
      <c r="AD96" s="40"/>
      <c r="AE96" s="40"/>
      <c r="AF96" s="40"/>
      <c r="AG96" s="40"/>
      <c r="AH96" s="40"/>
      <c r="AI96" s="40"/>
      <c r="AJ96" s="40"/>
      <c r="AK96" s="40"/>
      <c r="AL96" s="40"/>
      <c r="AM96" s="40"/>
      <c r="AN96" s="40"/>
      <c r="AO96" s="40"/>
      <c r="AP96" s="40"/>
      <c r="AQ96" s="40"/>
      <c r="AR96" s="40"/>
    </row>
    <row r="97" spans="1:44" x14ac:dyDescent="0.3">
      <c r="A97" s="304"/>
      <c r="B97" s="305"/>
      <c r="C97" s="305"/>
      <c r="D97" s="305"/>
      <c r="E97" s="88"/>
      <c r="F97" s="108"/>
      <c r="G97" s="109"/>
      <c r="H97" s="109"/>
      <c r="I97" s="109"/>
      <c r="J97" s="109"/>
      <c r="K97" s="110"/>
      <c r="L97" s="111"/>
      <c r="M97" s="112"/>
      <c r="N97" s="113"/>
      <c r="O97" s="114"/>
      <c r="P97" s="114"/>
      <c r="Q97" s="114"/>
      <c r="R97" s="115"/>
      <c r="S97" s="116"/>
      <c r="T97" s="117"/>
      <c r="U97" s="118"/>
      <c r="V97" s="99">
        <f t="shared" si="2"/>
        <v>0</v>
      </c>
      <c r="W97" s="87">
        <f t="shared" ref="W97:W106" si="8">IF(E97="o",0,IF(COUNTIFS($E$22:$E$277,"=b")&gt;0,IF(E97="b",(F97/12*N97)+(G97/12*O97)+(H97/12*P97)+(I97/12*Q97)+(J97/12*R97)+(K97/12*S97)+(L97/12*T97)+(M97/12*U97),0),(F97*1.2%*$F$17/12*N97)+(G97*1.2%*$G$17/12*O97)+(H97*1.2%*$H$17/12*P97)+(I97*1.2%*$I$17/12*Q97)+(J97*1.2%*$J$17/12*R97)+(K97*1.2%*$K$17/12*S97)+(L97*1.2%*$L$17/12*T97)+(M97*1.2%*$M$17/12*U97)))</f>
        <v>0</v>
      </c>
      <c r="X97" s="38">
        <f t="shared" si="7"/>
        <v>0</v>
      </c>
      <c r="Y97" s="40"/>
      <c r="Z97" s="40"/>
      <c r="AA97" s="40"/>
      <c r="AB97" s="40"/>
      <c r="AC97" s="40"/>
      <c r="AD97" s="40"/>
      <c r="AE97" s="40"/>
      <c r="AF97" s="40"/>
      <c r="AG97" s="40"/>
      <c r="AH97" s="40"/>
      <c r="AI97" s="40"/>
      <c r="AJ97" s="40"/>
      <c r="AK97" s="40"/>
      <c r="AL97" s="40"/>
      <c r="AM97" s="40"/>
      <c r="AN97" s="40"/>
      <c r="AO97" s="40"/>
      <c r="AP97" s="40"/>
      <c r="AQ97" s="40"/>
      <c r="AR97" s="40"/>
    </row>
    <row r="98" spans="1:44" x14ac:dyDescent="0.3">
      <c r="A98" s="304"/>
      <c r="B98" s="305"/>
      <c r="C98" s="305"/>
      <c r="D98" s="305"/>
      <c r="E98" s="88"/>
      <c r="F98" s="108"/>
      <c r="G98" s="109"/>
      <c r="H98" s="109"/>
      <c r="I98" s="109"/>
      <c r="J98" s="109"/>
      <c r="K98" s="110"/>
      <c r="L98" s="111"/>
      <c r="M98" s="112"/>
      <c r="N98" s="113"/>
      <c r="O98" s="114"/>
      <c r="P98" s="114"/>
      <c r="Q98" s="114"/>
      <c r="R98" s="115"/>
      <c r="S98" s="116"/>
      <c r="T98" s="117"/>
      <c r="U98" s="118"/>
      <c r="V98" s="99">
        <f t="shared" si="2"/>
        <v>0</v>
      </c>
      <c r="W98" s="87">
        <f t="shared" si="8"/>
        <v>0</v>
      </c>
      <c r="X98" s="38">
        <f t="shared" si="7"/>
        <v>0</v>
      </c>
      <c r="Y98" s="40"/>
      <c r="Z98" s="40"/>
      <c r="AA98" s="40"/>
      <c r="AB98" s="40"/>
      <c r="AC98" s="40"/>
      <c r="AD98" s="40"/>
      <c r="AE98" s="40"/>
      <c r="AF98" s="40"/>
      <c r="AG98" s="40"/>
      <c r="AH98" s="40"/>
      <c r="AI98" s="40"/>
      <c r="AJ98" s="40"/>
      <c r="AK98" s="40"/>
      <c r="AL98" s="40"/>
      <c r="AM98" s="40"/>
      <c r="AN98" s="40"/>
      <c r="AO98" s="40"/>
      <c r="AP98" s="40"/>
      <c r="AQ98" s="40"/>
      <c r="AR98" s="40"/>
    </row>
    <row r="99" spans="1:44" x14ac:dyDescent="0.3">
      <c r="A99" s="304"/>
      <c r="B99" s="305"/>
      <c r="C99" s="305"/>
      <c r="D99" s="305"/>
      <c r="E99" s="88"/>
      <c r="F99" s="108"/>
      <c r="G99" s="109"/>
      <c r="H99" s="109"/>
      <c r="I99" s="109"/>
      <c r="J99" s="109"/>
      <c r="K99" s="110"/>
      <c r="L99" s="111"/>
      <c r="M99" s="112"/>
      <c r="N99" s="113"/>
      <c r="O99" s="114"/>
      <c r="P99" s="114"/>
      <c r="Q99" s="114"/>
      <c r="R99" s="115"/>
      <c r="S99" s="116"/>
      <c r="T99" s="117"/>
      <c r="U99" s="118"/>
      <c r="V99" s="99">
        <f t="shared" si="2"/>
        <v>0</v>
      </c>
      <c r="W99" s="87">
        <f t="shared" si="8"/>
        <v>0</v>
      </c>
      <c r="X99" s="38">
        <f t="shared" si="7"/>
        <v>0</v>
      </c>
      <c r="Y99" s="40"/>
      <c r="Z99" s="40"/>
      <c r="AA99" s="40"/>
      <c r="AB99" s="40"/>
      <c r="AC99" s="40"/>
      <c r="AD99" s="40"/>
      <c r="AE99" s="40"/>
      <c r="AF99" s="40"/>
      <c r="AG99" s="40"/>
      <c r="AH99" s="40"/>
      <c r="AI99" s="40"/>
      <c r="AJ99" s="40"/>
      <c r="AK99" s="40"/>
      <c r="AL99" s="40"/>
      <c r="AM99" s="40"/>
      <c r="AN99" s="40"/>
      <c r="AO99" s="40"/>
      <c r="AP99" s="40"/>
      <c r="AQ99" s="40"/>
      <c r="AR99" s="40"/>
    </row>
    <row r="100" spans="1:44" x14ac:dyDescent="0.3">
      <c r="A100" s="304"/>
      <c r="B100" s="305"/>
      <c r="C100" s="305"/>
      <c r="D100" s="305"/>
      <c r="E100" s="88"/>
      <c r="F100" s="108"/>
      <c r="G100" s="109"/>
      <c r="H100" s="109"/>
      <c r="I100" s="109"/>
      <c r="J100" s="109"/>
      <c r="K100" s="110"/>
      <c r="L100" s="111"/>
      <c r="M100" s="112"/>
      <c r="N100" s="113"/>
      <c r="O100" s="114"/>
      <c r="P100" s="114"/>
      <c r="Q100" s="114"/>
      <c r="R100" s="115"/>
      <c r="S100" s="116"/>
      <c r="T100" s="117"/>
      <c r="U100" s="118"/>
      <c r="V100" s="99">
        <f t="shared" si="2"/>
        <v>0</v>
      </c>
      <c r="W100" s="87">
        <f t="shared" si="8"/>
        <v>0</v>
      </c>
      <c r="X100" s="38">
        <f t="shared" si="7"/>
        <v>0</v>
      </c>
      <c r="Y100" s="40"/>
      <c r="Z100" s="40"/>
      <c r="AA100" s="40"/>
      <c r="AB100" s="40"/>
      <c r="AC100" s="40"/>
      <c r="AD100" s="40"/>
      <c r="AE100" s="40"/>
      <c r="AF100" s="40"/>
      <c r="AG100" s="40"/>
      <c r="AH100" s="40"/>
      <c r="AI100" s="40"/>
      <c r="AJ100" s="40"/>
      <c r="AK100" s="40"/>
      <c r="AL100" s="40"/>
      <c r="AM100" s="40"/>
      <c r="AN100" s="40"/>
      <c r="AO100" s="40"/>
      <c r="AP100" s="40"/>
      <c r="AQ100" s="40"/>
      <c r="AR100" s="40"/>
    </row>
    <row r="101" spans="1:44" x14ac:dyDescent="0.3">
      <c r="A101" s="304"/>
      <c r="B101" s="305"/>
      <c r="C101" s="305"/>
      <c r="D101" s="305"/>
      <c r="E101" s="88"/>
      <c r="F101" s="108"/>
      <c r="G101" s="109"/>
      <c r="H101" s="109"/>
      <c r="I101" s="109"/>
      <c r="J101" s="109"/>
      <c r="K101" s="110"/>
      <c r="L101" s="111"/>
      <c r="M101" s="112"/>
      <c r="N101" s="113"/>
      <c r="O101" s="114"/>
      <c r="P101" s="114"/>
      <c r="Q101" s="114"/>
      <c r="R101" s="115"/>
      <c r="S101" s="116"/>
      <c r="T101" s="117"/>
      <c r="U101" s="118"/>
      <c r="V101" s="99">
        <f t="shared" si="2"/>
        <v>0</v>
      </c>
      <c r="W101" s="87">
        <f t="shared" si="8"/>
        <v>0</v>
      </c>
      <c r="X101" s="38">
        <f t="shared" si="7"/>
        <v>0</v>
      </c>
      <c r="Y101" s="40"/>
      <c r="Z101" s="40"/>
      <c r="AA101" s="40"/>
      <c r="AB101" s="40"/>
      <c r="AC101" s="40"/>
      <c r="AD101" s="40"/>
      <c r="AE101" s="40"/>
      <c r="AF101" s="40"/>
      <c r="AG101" s="40"/>
      <c r="AH101" s="40"/>
      <c r="AI101" s="40"/>
      <c r="AJ101" s="40"/>
      <c r="AK101" s="40"/>
      <c r="AL101" s="40"/>
      <c r="AM101" s="40"/>
      <c r="AN101" s="40"/>
      <c r="AO101" s="40"/>
      <c r="AP101" s="40"/>
      <c r="AQ101" s="40"/>
      <c r="AR101" s="40"/>
    </row>
    <row r="102" spans="1:44" x14ac:dyDescent="0.3">
      <c r="A102" s="304"/>
      <c r="B102" s="305"/>
      <c r="C102" s="305"/>
      <c r="D102" s="305"/>
      <c r="E102" s="88"/>
      <c r="F102" s="108"/>
      <c r="G102" s="109"/>
      <c r="H102" s="109"/>
      <c r="I102" s="109"/>
      <c r="J102" s="109"/>
      <c r="K102" s="110"/>
      <c r="L102" s="111"/>
      <c r="M102" s="112"/>
      <c r="N102" s="113"/>
      <c r="O102" s="114"/>
      <c r="P102" s="114"/>
      <c r="Q102" s="114"/>
      <c r="R102" s="115"/>
      <c r="S102" s="116"/>
      <c r="T102" s="117"/>
      <c r="U102" s="118"/>
      <c r="V102" s="99">
        <f t="shared" si="2"/>
        <v>0</v>
      </c>
      <c r="W102" s="87">
        <f t="shared" si="8"/>
        <v>0</v>
      </c>
      <c r="X102" s="38">
        <f t="shared" si="7"/>
        <v>0</v>
      </c>
      <c r="Y102" s="40"/>
      <c r="Z102" s="40"/>
      <c r="AA102" s="40"/>
      <c r="AB102" s="40"/>
      <c r="AC102" s="40"/>
      <c r="AD102" s="40"/>
      <c r="AE102" s="40"/>
      <c r="AF102" s="40"/>
      <c r="AG102" s="40"/>
      <c r="AH102" s="40"/>
      <c r="AI102" s="40"/>
      <c r="AJ102" s="40"/>
      <c r="AK102" s="40"/>
      <c r="AL102" s="40"/>
      <c r="AM102" s="40"/>
      <c r="AN102" s="40"/>
      <c r="AO102" s="40"/>
      <c r="AP102" s="40"/>
      <c r="AQ102" s="40"/>
      <c r="AR102" s="40"/>
    </row>
    <row r="103" spans="1:44" x14ac:dyDescent="0.3">
      <c r="A103" s="304"/>
      <c r="B103" s="305"/>
      <c r="C103" s="305"/>
      <c r="D103" s="305"/>
      <c r="E103" s="88"/>
      <c r="F103" s="108"/>
      <c r="G103" s="109"/>
      <c r="H103" s="109"/>
      <c r="I103" s="109"/>
      <c r="J103" s="109"/>
      <c r="K103" s="110"/>
      <c r="L103" s="111"/>
      <c r="M103" s="112"/>
      <c r="N103" s="113"/>
      <c r="O103" s="114"/>
      <c r="P103" s="114"/>
      <c r="Q103" s="114"/>
      <c r="R103" s="115"/>
      <c r="S103" s="116"/>
      <c r="T103" s="117"/>
      <c r="U103" s="118"/>
      <c r="V103" s="99">
        <f t="shared" si="2"/>
        <v>0</v>
      </c>
      <c r="W103" s="87">
        <f t="shared" si="8"/>
        <v>0</v>
      </c>
      <c r="X103" s="38">
        <f t="shared" si="7"/>
        <v>0</v>
      </c>
      <c r="Y103" s="40"/>
      <c r="Z103" s="40"/>
      <c r="AA103" s="40"/>
      <c r="AB103" s="40"/>
      <c r="AC103" s="40"/>
      <c r="AD103" s="40"/>
      <c r="AE103" s="40"/>
      <c r="AF103" s="40"/>
      <c r="AG103" s="40"/>
      <c r="AH103" s="40"/>
      <c r="AI103" s="40"/>
      <c r="AJ103" s="40"/>
      <c r="AK103" s="40"/>
      <c r="AL103" s="40"/>
      <c r="AM103" s="40"/>
      <c r="AN103" s="40"/>
      <c r="AO103" s="40"/>
      <c r="AP103" s="40"/>
      <c r="AQ103" s="40"/>
      <c r="AR103" s="40"/>
    </row>
    <row r="104" spans="1:44" x14ac:dyDescent="0.3">
      <c r="A104" s="304"/>
      <c r="B104" s="305"/>
      <c r="C104" s="305"/>
      <c r="D104" s="305"/>
      <c r="E104" s="88"/>
      <c r="F104" s="108"/>
      <c r="G104" s="109"/>
      <c r="H104" s="109"/>
      <c r="I104" s="109"/>
      <c r="J104" s="109"/>
      <c r="K104" s="110"/>
      <c r="L104" s="111"/>
      <c r="M104" s="112"/>
      <c r="N104" s="113"/>
      <c r="O104" s="114"/>
      <c r="P104" s="114"/>
      <c r="Q104" s="114"/>
      <c r="R104" s="115"/>
      <c r="S104" s="116"/>
      <c r="T104" s="117"/>
      <c r="U104" s="118"/>
      <c r="V104" s="99">
        <f t="shared" si="2"/>
        <v>0</v>
      </c>
      <c r="W104" s="87">
        <f t="shared" si="8"/>
        <v>0</v>
      </c>
      <c r="X104" s="38">
        <f t="shared" si="7"/>
        <v>0</v>
      </c>
      <c r="Y104" s="40"/>
      <c r="Z104" s="40"/>
      <c r="AA104" s="40"/>
      <c r="AB104" s="40"/>
      <c r="AC104" s="40"/>
      <c r="AD104" s="40"/>
      <c r="AE104" s="40"/>
      <c r="AF104" s="40"/>
      <c r="AG104" s="40"/>
      <c r="AH104" s="40"/>
      <c r="AI104" s="40"/>
      <c r="AJ104" s="40"/>
      <c r="AK104" s="40"/>
      <c r="AL104" s="40"/>
      <c r="AM104" s="40"/>
      <c r="AN104" s="40"/>
      <c r="AO104" s="40"/>
      <c r="AP104" s="40"/>
      <c r="AQ104" s="40"/>
      <c r="AR104" s="40"/>
    </row>
    <row r="105" spans="1:44" x14ac:dyDescent="0.3">
      <c r="A105" s="304"/>
      <c r="B105" s="305"/>
      <c r="C105" s="305"/>
      <c r="D105" s="305"/>
      <c r="E105" s="88"/>
      <c r="F105" s="108"/>
      <c r="G105" s="109"/>
      <c r="H105" s="109"/>
      <c r="I105" s="109"/>
      <c r="J105" s="109"/>
      <c r="K105" s="110"/>
      <c r="L105" s="111"/>
      <c r="M105" s="112"/>
      <c r="N105" s="113"/>
      <c r="O105" s="114"/>
      <c r="P105" s="114"/>
      <c r="Q105" s="114"/>
      <c r="R105" s="115"/>
      <c r="S105" s="116"/>
      <c r="T105" s="117"/>
      <c r="U105" s="118"/>
      <c r="V105" s="99">
        <f t="shared" si="2"/>
        <v>0</v>
      </c>
      <c r="W105" s="87">
        <f t="shared" si="8"/>
        <v>0</v>
      </c>
      <c r="X105" s="38">
        <f t="shared" si="7"/>
        <v>0</v>
      </c>
      <c r="Y105" s="40"/>
      <c r="Z105" s="40"/>
      <c r="AA105" s="40"/>
      <c r="AB105" s="40"/>
      <c r="AC105" s="40"/>
      <c r="AD105" s="40"/>
      <c r="AE105" s="40"/>
      <c r="AF105" s="40"/>
      <c r="AG105" s="40"/>
      <c r="AH105" s="40"/>
      <c r="AI105" s="40"/>
      <c r="AJ105" s="40"/>
      <c r="AK105" s="40"/>
      <c r="AL105" s="40"/>
      <c r="AM105" s="40"/>
      <c r="AN105" s="40"/>
      <c r="AO105" s="40"/>
      <c r="AP105" s="40"/>
      <c r="AQ105" s="40"/>
      <c r="AR105" s="40"/>
    </row>
    <row r="106" spans="1:44" x14ac:dyDescent="0.3">
      <c r="A106" s="304"/>
      <c r="B106" s="305"/>
      <c r="C106" s="305"/>
      <c r="D106" s="305"/>
      <c r="E106" s="88"/>
      <c r="F106" s="108"/>
      <c r="G106" s="109"/>
      <c r="H106" s="109"/>
      <c r="I106" s="109"/>
      <c r="J106" s="109"/>
      <c r="K106" s="110"/>
      <c r="L106" s="111"/>
      <c r="M106" s="112"/>
      <c r="N106" s="113"/>
      <c r="O106" s="114"/>
      <c r="P106" s="114"/>
      <c r="Q106" s="114"/>
      <c r="R106" s="115"/>
      <c r="S106" s="116"/>
      <c r="T106" s="117"/>
      <c r="U106" s="118"/>
      <c r="V106" s="99">
        <f t="shared" si="2"/>
        <v>0</v>
      </c>
      <c r="W106" s="87">
        <f t="shared" si="8"/>
        <v>0</v>
      </c>
      <c r="X106" s="38">
        <f t="shared" si="7"/>
        <v>0</v>
      </c>
      <c r="Y106" s="40"/>
      <c r="Z106" s="40"/>
      <c r="AA106" s="40"/>
      <c r="AB106" s="40"/>
      <c r="AC106" s="40"/>
      <c r="AD106" s="40"/>
      <c r="AE106" s="40"/>
      <c r="AF106" s="40"/>
      <c r="AG106" s="40"/>
      <c r="AH106" s="40"/>
      <c r="AI106" s="40"/>
      <c r="AJ106" s="40"/>
      <c r="AK106" s="40"/>
      <c r="AL106" s="40"/>
      <c r="AM106" s="40"/>
      <c r="AN106" s="40"/>
      <c r="AO106" s="40"/>
      <c r="AP106" s="40"/>
      <c r="AQ106" s="40"/>
      <c r="AR106" s="40"/>
    </row>
    <row r="107" spans="1:44" x14ac:dyDescent="0.3">
      <c r="A107" s="304"/>
      <c r="B107" s="305"/>
      <c r="C107" s="305"/>
      <c r="D107" s="305"/>
      <c r="E107" s="88"/>
      <c r="F107" s="108"/>
      <c r="G107" s="109"/>
      <c r="H107" s="109"/>
      <c r="I107" s="109"/>
      <c r="J107" s="109"/>
      <c r="K107" s="110"/>
      <c r="L107" s="111"/>
      <c r="M107" s="112"/>
      <c r="N107" s="113"/>
      <c r="O107" s="114"/>
      <c r="P107" s="114"/>
      <c r="Q107" s="114"/>
      <c r="R107" s="115"/>
      <c r="S107" s="116"/>
      <c r="T107" s="117"/>
      <c r="U107" s="118"/>
      <c r="V107" s="99">
        <f t="shared" si="2"/>
        <v>0</v>
      </c>
      <c r="W107" s="87">
        <f t="shared" ref="W107:W162" si="9">IF(E107="o",0,IF(COUNTIFS($E$22:$E$277,"=b")&gt;0,IF(E107="b",(F107/12*N107)+(G107/12*O107)+(H107/12*P107)+(I107/12*Q107)+(J107/12*R107)+(K107/12*S107)+(L107/12*T107)+(M107/12*U107),0),(F107*1.2%*$F$17/12*N107)+(G107*1.2%*$G$17/12*O107)+(H107*1.2%*$H$17/12*P107)+(I107*1.2%*$I$17/12*Q107)+(J107*1.2%*$J$17/12*R107)+(K107*1.2%*$K$17/12*S107)+(L107*1.2%*$L$17/12*T107)+(M107*1.2%*$M$17/12*U107)))</f>
        <v>0</v>
      </c>
      <c r="X107" s="38">
        <f t="shared" si="7"/>
        <v>0</v>
      </c>
      <c r="Y107" s="40"/>
      <c r="Z107" s="40"/>
      <c r="AA107" s="40"/>
      <c r="AB107" s="40"/>
      <c r="AC107" s="40"/>
      <c r="AD107" s="40"/>
      <c r="AE107" s="40"/>
      <c r="AF107" s="40"/>
      <c r="AG107" s="40"/>
      <c r="AH107" s="40"/>
      <c r="AI107" s="40"/>
      <c r="AJ107" s="40"/>
      <c r="AK107" s="40"/>
      <c r="AL107" s="40"/>
      <c r="AM107" s="40"/>
      <c r="AN107" s="40"/>
      <c r="AO107" s="40"/>
      <c r="AP107" s="40"/>
      <c r="AQ107" s="40"/>
      <c r="AR107" s="40"/>
    </row>
    <row r="108" spans="1:44" x14ac:dyDescent="0.3">
      <c r="A108" s="304"/>
      <c r="B108" s="305"/>
      <c r="C108" s="305"/>
      <c r="D108" s="305"/>
      <c r="E108" s="88"/>
      <c r="F108" s="108"/>
      <c r="G108" s="109"/>
      <c r="H108" s="109"/>
      <c r="I108" s="109"/>
      <c r="J108" s="109"/>
      <c r="K108" s="110"/>
      <c r="L108" s="111"/>
      <c r="M108" s="112"/>
      <c r="N108" s="113"/>
      <c r="O108" s="114"/>
      <c r="P108" s="114"/>
      <c r="Q108" s="114"/>
      <c r="R108" s="115"/>
      <c r="S108" s="116"/>
      <c r="T108" s="117"/>
      <c r="U108" s="118"/>
      <c r="V108" s="99">
        <f t="shared" si="2"/>
        <v>0</v>
      </c>
      <c r="W108" s="87">
        <f t="shared" si="9"/>
        <v>0</v>
      </c>
      <c r="X108" s="38">
        <f t="shared" si="7"/>
        <v>0</v>
      </c>
      <c r="Y108" s="40"/>
      <c r="Z108" s="40"/>
      <c r="AA108" s="40"/>
      <c r="AB108" s="40"/>
      <c r="AC108" s="40"/>
      <c r="AD108" s="40"/>
      <c r="AE108" s="40"/>
      <c r="AF108" s="40"/>
      <c r="AG108" s="40"/>
      <c r="AH108" s="40"/>
      <c r="AI108" s="40"/>
      <c r="AJ108" s="40"/>
      <c r="AK108" s="40"/>
      <c r="AL108" s="40"/>
      <c r="AM108" s="40"/>
      <c r="AN108" s="40"/>
      <c r="AO108" s="40"/>
      <c r="AP108" s="40"/>
      <c r="AQ108" s="40"/>
      <c r="AR108" s="40"/>
    </row>
    <row r="109" spans="1:44" x14ac:dyDescent="0.3">
      <c r="A109" s="304"/>
      <c r="B109" s="305"/>
      <c r="C109" s="305"/>
      <c r="D109" s="305"/>
      <c r="E109" s="88"/>
      <c r="F109" s="108"/>
      <c r="G109" s="109"/>
      <c r="H109" s="109"/>
      <c r="I109" s="109"/>
      <c r="J109" s="109"/>
      <c r="K109" s="110"/>
      <c r="L109" s="111"/>
      <c r="M109" s="112"/>
      <c r="N109" s="113"/>
      <c r="O109" s="114"/>
      <c r="P109" s="114"/>
      <c r="Q109" s="114"/>
      <c r="R109" s="115"/>
      <c r="S109" s="116"/>
      <c r="T109" s="117"/>
      <c r="U109" s="118"/>
      <c r="V109" s="99">
        <f t="shared" si="2"/>
        <v>0</v>
      </c>
      <c r="W109" s="87">
        <f t="shared" si="9"/>
        <v>0</v>
      </c>
      <c r="X109" s="38">
        <f t="shared" si="7"/>
        <v>0</v>
      </c>
      <c r="Y109" s="40"/>
      <c r="Z109" s="40"/>
      <c r="AA109" s="40"/>
      <c r="AB109" s="40"/>
      <c r="AC109" s="40"/>
      <c r="AD109" s="40"/>
      <c r="AE109" s="40"/>
      <c r="AF109" s="40"/>
      <c r="AG109" s="40"/>
      <c r="AH109" s="40"/>
      <c r="AI109" s="40"/>
      <c r="AJ109" s="40"/>
      <c r="AK109" s="40"/>
      <c r="AL109" s="40"/>
      <c r="AM109" s="40"/>
      <c r="AN109" s="40"/>
      <c r="AO109" s="40"/>
      <c r="AP109" s="40"/>
      <c r="AQ109" s="40"/>
      <c r="AR109" s="40"/>
    </row>
    <row r="110" spans="1:44" x14ac:dyDescent="0.3">
      <c r="A110" s="304"/>
      <c r="B110" s="305"/>
      <c r="C110" s="305"/>
      <c r="D110" s="305"/>
      <c r="E110" s="88"/>
      <c r="F110" s="108"/>
      <c r="G110" s="109"/>
      <c r="H110" s="109"/>
      <c r="I110" s="109"/>
      <c r="J110" s="109"/>
      <c r="K110" s="110"/>
      <c r="L110" s="111"/>
      <c r="M110" s="112"/>
      <c r="N110" s="113"/>
      <c r="O110" s="114"/>
      <c r="P110" s="114"/>
      <c r="Q110" s="114"/>
      <c r="R110" s="115"/>
      <c r="S110" s="116"/>
      <c r="T110" s="117"/>
      <c r="U110" s="118"/>
      <c r="V110" s="99">
        <f t="shared" si="2"/>
        <v>0</v>
      </c>
      <c r="W110" s="87">
        <f t="shared" si="9"/>
        <v>0</v>
      </c>
      <c r="X110" s="38">
        <f t="shared" si="7"/>
        <v>0</v>
      </c>
      <c r="Y110" s="40"/>
      <c r="Z110" s="40"/>
      <c r="AA110" s="40"/>
      <c r="AB110" s="40"/>
      <c r="AC110" s="40"/>
      <c r="AD110" s="40"/>
      <c r="AE110" s="40"/>
      <c r="AF110" s="40"/>
      <c r="AG110" s="40"/>
      <c r="AH110" s="40"/>
      <c r="AI110" s="40"/>
      <c r="AJ110" s="40"/>
      <c r="AK110" s="40"/>
      <c r="AL110" s="40"/>
      <c r="AM110" s="40"/>
      <c r="AN110" s="40"/>
      <c r="AO110" s="40"/>
      <c r="AP110" s="40"/>
      <c r="AQ110" s="40"/>
      <c r="AR110" s="40"/>
    </row>
    <row r="111" spans="1:44" x14ac:dyDescent="0.3">
      <c r="A111" s="304"/>
      <c r="B111" s="305"/>
      <c r="C111" s="305"/>
      <c r="D111" s="305"/>
      <c r="E111" s="88"/>
      <c r="F111" s="108"/>
      <c r="G111" s="109"/>
      <c r="H111" s="109"/>
      <c r="I111" s="109"/>
      <c r="J111" s="109"/>
      <c r="K111" s="110"/>
      <c r="L111" s="111"/>
      <c r="M111" s="112"/>
      <c r="N111" s="113"/>
      <c r="O111" s="114"/>
      <c r="P111" s="114"/>
      <c r="Q111" s="114"/>
      <c r="R111" s="115"/>
      <c r="S111" s="116"/>
      <c r="T111" s="117"/>
      <c r="U111" s="118"/>
      <c r="V111" s="99">
        <f t="shared" si="2"/>
        <v>0</v>
      </c>
      <c r="W111" s="87">
        <f t="shared" si="9"/>
        <v>0</v>
      </c>
      <c r="X111" s="38">
        <f t="shared" si="7"/>
        <v>0</v>
      </c>
      <c r="Y111" s="40"/>
      <c r="Z111" s="40"/>
      <c r="AA111" s="40"/>
      <c r="AB111" s="40"/>
      <c r="AC111" s="40"/>
      <c r="AD111" s="40"/>
      <c r="AE111" s="40"/>
      <c r="AF111" s="40"/>
      <c r="AG111" s="40"/>
      <c r="AH111" s="40"/>
      <c r="AI111" s="40"/>
      <c r="AJ111" s="40"/>
      <c r="AK111" s="40"/>
      <c r="AL111" s="40"/>
      <c r="AM111" s="40"/>
      <c r="AN111" s="40"/>
      <c r="AO111" s="40"/>
      <c r="AP111" s="40"/>
      <c r="AQ111" s="40"/>
      <c r="AR111" s="40"/>
    </row>
    <row r="112" spans="1:44" x14ac:dyDescent="0.3">
      <c r="A112" s="304"/>
      <c r="B112" s="305"/>
      <c r="C112" s="305"/>
      <c r="D112" s="305"/>
      <c r="E112" s="88"/>
      <c r="F112" s="108"/>
      <c r="G112" s="109"/>
      <c r="H112" s="109"/>
      <c r="I112" s="109"/>
      <c r="J112" s="109"/>
      <c r="K112" s="110"/>
      <c r="L112" s="111"/>
      <c r="M112" s="112"/>
      <c r="N112" s="113"/>
      <c r="O112" s="114"/>
      <c r="P112" s="114"/>
      <c r="Q112" s="114"/>
      <c r="R112" s="115"/>
      <c r="S112" s="116"/>
      <c r="T112" s="117"/>
      <c r="U112" s="118"/>
      <c r="V112" s="99">
        <f t="shared" si="2"/>
        <v>0</v>
      </c>
      <c r="W112" s="87">
        <f t="shared" si="9"/>
        <v>0</v>
      </c>
      <c r="X112" s="38">
        <f t="shared" si="7"/>
        <v>0</v>
      </c>
      <c r="Y112" s="40"/>
      <c r="Z112" s="40"/>
      <c r="AA112" s="40"/>
      <c r="AB112" s="40"/>
      <c r="AC112" s="40"/>
      <c r="AD112" s="40"/>
      <c r="AE112" s="40"/>
      <c r="AF112" s="40"/>
      <c r="AG112" s="40"/>
      <c r="AH112" s="40"/>
      <c r="AI112" s="40"/>
      <c r="AJ112" s="40"/>
      <c r="AK112" s="40"/>
      <c r="AL112" s="40"/>
      <c r="AM112" s="40"/>
      <c r="AN112" s="40"/>
      <c r="AO112" s="40"/>
      <c r="AP112" s="40"/>
      <c r="AQ112" s="40"/>
      <c r="AR112" s="40"/>
    </row>
    <row r="113" spans="1:44" x14ac:dyDescent="0.3">
      <c r="A113" s="304"/>
      <c r="B113" s="305"/>
      <c r="C113" s="305"/>
      <c r="D113" s="305"/>
      <c r="E113" s="88"/>
      <c r="F113" s="108"/>
      <c r="G113" s="109"/>
      <c r="H113" s="109"/>
      <c r="I113" s="109"/>
      <c r="J113" s="109"/>
      <c r="K113" s="110"/>
      <c r="L113" s="111"/>
      <c r="M113" s="112"/>
      <c r="N113" s="113"/>
      <c r="O113" s="114"/>
      <c r="P113" s="114"/>
      <c r="Q113" s="114"/>
      <c r="R113" s="115"/>
      <c r="S113" s="116"/>
      <c r="T113" s="117"/>
      <c r="U113" s="118"/>
      <c r="V113" s="99">
        <f t="shared" si="2"/>
        <v>0</v>
      </c>
      <c r="W113" s="87">
        <f t="shared" si="9"/>
        <v>0</v>
      </c>
      <c r="X113" s="38">
        <f t="shared" si="7"/>
        <v>0</v>
      </c>
      <c r="Y113" s="40"/>
      <c r="Z113" s="40"/>
      <c r="AA113" s="40"/>
      <c r="AB113" s="40"/>
      <c r="AC113" s="40"/>
      <c r="AD113" s="40"/>
      <c r="AE113" s="40"/>
      <c r="AF113" s="40"/>
      <c r="AG113" s="40"/>
      <c r="AH113" s="40"/>
      <c r="AI113" s="40"/>
      <c r="AJ113" s="40"/>
      <c r="AK113" s="40"/>
      <c r="AL113" s="40"/>
      <c r="AM113" s="40"/>
      <c r="AN113" s="40"/>
      <c r="AO113" s="40"/>
      <c r="AP113" s="40"/>
      <c r="AQ113" s="40"/>
      <c r="AR113" s="40"/>
    </row>
    <row r="114" spans="1:44" x14ac:dyDescent="0.3">
      <c r="A114" s="304"/>
      <c r="B114" s="305"/>
      <c r="C114" s="305"/>
      <c r="D114" s="305"/>
      <c r="E114" s="88"/>
      <c r="F114" s="108"/>
      <c r="G114" s="109"/>
      <c r="H114" s="109"/>
      <c r="I114" s="109"/>
      <c r="J114" s="109"/>
      <c r="K114" s="110"/>
      <c r="L114" s="111"/>
      <c r="M114" s="112"/>
      <c r="N114" s="113"/>
      <c r="O114" s="114"/>
      <c r="P114" s="114"/>
      <c r="Q114" s="114"/>
      <c r="R114" s="115"/>
      <c r="S114" s="116"/>
      <c r="T114" s="117"/>
      <c r="U114" s="118"/>
      <c r="V114" s="99">
        <f t="shared" si="2"/>
        <v>0</v>
      </c>
      <c r="W114" s="87">
        <f t="shared" si="9"/>
        <v>0</v>
      </c>
      <c r="X114" s="38">
        <f t="shared" si="7"/>
        <v>0</v>
      </c>
      <c r="Y114" s="40"/>
      <c r="Z114" s="40"/>
      <c r="AA114" s="40"/>
      <c r="AB114" s="40"/>
      <c r="AC114" s="40"/>
      <c r="AD114" s="40"/>
      <c r="AE114" s="40"/>
      <c r="AF114" s="40"/>
      <c r="AG114" s="40"/>
      <c r="AH114" s="40"/>
      <c r="AI114" s="40"/>
      <c r="AJ114" s="40"/>
      <c r="AK114" s="40"/>
      <c r="AL114" s="40"/>
      <c r="AM114" s="40"/>
      <c r="AN114" s="40"/>
      <c r="AO114" s="40"/>
      <c r="AP114" s="40"/>
      <c r="AQ114" s="40"/>
      <c r="AR114" s="40"/>
    </row>
    <row r="115" spans="1:44" x14ac:dyDescent="0.3">
      <c r="A115" s="304"/>
      <c r="B115" s="305"/>
      <c r="C115" s="305"/>
      <c r="D115" s="305"/>
      <c r="E115" s="88"/>
      <c r="F115" s="108"/>
      <c r="G115" s="109"/>
      <c r="H115" s="109"/>
      <c r="I115" s="109"/>
      <c r="J115" s="109"/>
      <c r="K115" s="110"/>
      <c r="L115" s="111"/>
      <c r="M115" s="112"/>
      <c r="N115" s="113"/>
      <c r="O115" s="114"/>
      <c r="P115" s="114"/>
      <c r="Q115" s="114"/>
      <c r="R115" s="115"/>
      <c r="S115" s="116"/>
      <c r="T115" s="117"/>
      <c r="U115" s="118"/>
      <c r="V115" s="99">
        <f t="shared" si="2"/>
        <v>0</v>
      </c>
      <c r="W115" s="87">
        <f t="shared" si="9"/>
        <v>0</v>
      </c>
      <c r="X115" s="38">
        <f t="shared" si="7"/>
        <v>0</v>
      </c>
      <c r="Y115" s="40"/>
      <c r="Z115" s="40"/>
      <c r="AA115" s="40"/>
      <c r="AB115" s="40"/>
      <c r="AC115" s="40"/>
      <c r="AD115" s="40"/>
      <c r="AE115" s="40"/>
      <c r="AF115" s="40"/>
      <c r="AG115" s="40"/>
      <c r="AH115" s="40"/>
      <c r="AI115" s="40"/>
      <c r="AJ115" s="40"/>
      <c r="AK115" s="40"/>
      <c r="AL115" s="40"/>
      <c r="AM115" s="40"/>
      <c r="AN115" s="40"/>
      <c r="AO115" s="40"/>
      <c r="AP115" s="40"/>
      <c r="AQ115" s="40"/>
      <c r="AR115" s="40"/>
    </row>
    <row r="116" spans="1:44" x14ac:dyDescent="0.3">
      <c r="A116" s="304"/>
      <c r="B116" s="305"/>
      <c r="C116" s="305"/>
      <c r="D116" s="305"/>
      <c r="E116" s="88"/>
      <c r="F116" s="108"/>
      <c r="G116" s="109"/>
      <c r="H116" s="109"/>
      <c r="I116" s="109"/>
      <c r="J116" s="109"/>
      <c r="K116" s="110"/>
      <c r="L116" s="111"/>
      <c r="M116" s="112"/>
      <c r="N116" s="113"/>
      <c r="O116" s="114"/>
      <c r="P116" s="114"/>
      <c r="Q116" s="114"/>
      <c r="R116" s="115"/>
      <c r="S116" s="116"/>
      <c r="T116" s="117"/>
      <c r="U116" s="118"/>
      <c r="V116" s="99">
        <f t="shared" si="2"/>
        <v>0</v>
      </c>
      <c r="W116" s="87">
        <f t="shared" si="9"/>
        <v>0</v>
      </c>
      <c r="X116" s="38">
        <f t="shared" si="7"/>
        <v>0</v>
      </c>
      <c r="Y116" s="40"/>
      <c r="Z116" s="40"/>
      <c r="AA116" s="40"/>
      <c r="AB116" s="40"/>
      <c r="AC116" s="40"/>
      <c r="AD116" s="40"/>
      <c r="AE116" s="40"/>
      <c r="AF116" s="40"/>
      <c r="AG116" s="40"/>
      <c r="AH116" s="40"/>
      <c r="AI116" s="40"/>
      <c r="AJ116" s="40"/>
      <c r="AK116" s="40"/>
      <c r="AL116" s="40"/>
      <c r="AM116" s="40"/>
      <c r="AN116" s="40"/>
      <c r="AO116" s="40"/>
      <c r="AP116" s="40"/>
      <c r="AQ116" s="40"/>
      <c r="AR116" s="40"/>
    </row>
    <row r="117" spans="1:44" x14ac:dyDescent="0.3">
      <c r="A117" s="304"/>
      <c r="B117" s="305"/>
      <c r="C117" s="305"/>
      <c r="D117" s="305"/>
      <c r="E117" s="88"/>
      <c r="F117" s="108"/>
      <c r="G117" s="109"/>
      <c r="H117" s="109"/>
      <c r="I117" s="109"/>
      <c r="J117" s="109"/>
      <c r="K117" s="110"/>
      <c r="L117" s="111"/>
      <c r="M117" s="112"/>
      <c r="N117" s="113"/>
      <c r="O117" s="114"/>
      <c r="P117" s="114"/>
      <c r="Q117" s="114"/>
      <c r="R117" s="115"/>
      <c r="S117" s="116"/>
      <c r="T117" s="117"/>
      <c r="U117" s="118"/>
      <c r="V117" s="99">
        <f t="shared" si="2"/>
        <v>0</v>
      </c>
      <c r="W117" s="87">
        <f t="shared" si="9"/>
        <v>0</v>
      </c>
      <c r="X117" s="38">
        <f t="shared" si="7"/>
        <v>0</v>
      </c>
      <c r="Y117" s="40"/>
      <c r="Z117" s="40"/>
      <c r="AA117" s="40"/>
      <c r="AB117" s="40"/>
      <c r="AC117" s="40"/>
      <c r="AD117" s="40"/>
      <c r="AE117" s="40"/>
      <c r="AF117" s="40"/>
      <c r="AG117" s="40"/>
      <c r="AH117" s="40"/>
      <c r="AI117" s="40"/>
      <c r="AJ117" s="40"/>
      <c r="AK117" s="40"/>
      <c r="AL117" s="40"/>
      <c r="AM117" s="40"/>
      <c r="AN117" s="40"/>
      <c r="AO117" s="40"/>
      <c r="AP117" s="40"/>
      <c r="AQ117" s="40"/>
      <c r="AR117" s="40"/>
    </row>
    <row r="118" spans="1:44" x14ac:dyDescent="0.3">
      <c r="A118" s="304"/>
      <c r="B118" s="305"/>
      <c r="C118" s="305"/>
      <c r="D118" s="305"/>
      <c r="E118" s="88"/>
      <c r="F118" s="108"/>
      <c r="G118" s="109"/>
      <c r="H118" s="109"/>
      <c r="I118" s="109"/>
      <c r="J118" s="109"/>
      <c r="K118" s="110"/>
      <c r="L118" s="111"/>
      <c r="M118" s="112"/>
      <c r="N118" s="113"/>
      <c r="O118" s="114"/>
      <c r="P118" s="114"/>
      <c r="Q118" s="114"/>
      <c r="R118" s="115"/>
      <c r="S118" s="116"/>
      <c r="T118" s="117"/>
      <c r="U118" s="118"/>
      <c r="V118" s="99">
        <f t="shared" si="2"/>
        <v>0</v>
      </c>
      <c r="W118" s="87">
        <f t="shared" si="9"/>
        <v>0</v>
      </c>
      <c r="X118" s="38">
        <f t="shared" si="7"/>
        <v>0</v>
      </c>
      <c r="Y118" s="40"/>
      <c r="Z118" s="40"/>
      <c r="AA118" s="40"/>
      <c r="AB118" s="40"/>
      <c r="AC118" s="40"/>
      <c r="AD118" s="40"/>
      <c r="AE118" s="40"/>
      <c r="AF118" s="40"/>
      <c r="AG118" s="40"/>
      <c r="AH118" s="40"/>
      <c r="AI118" s="40"/>
      <c r="AJ118" s="40"/>
      <c r="AK118" s="40"/>
      <c r="AL118" s="40"/>
      <c r="AM118" s="40"/>
      <c r="AN118" s="40"/>
      <c r="AO118" s="40"/>
      <c r="AP118" s="40"/>
      <c r="AQ118" s="40"/>
      <c r="AR118" s="40"/>
    </row>
    <row r="119" spans="1:44" x14ac:dyDescent="0.3">
      <c r="A119" s="304"/>
      <c r="B119" s="305"/>
      <c r="C119" s="305"/>
      <c r="D119" s="305"/>
      <c r="E119" s="88"/>
      <c r="F119" s="108"/>
      <c r="G119" s="109"/>
      <c r="H119" s="109"/>
      <c r="I119" s="109"/>
      <c r="J119" s="109"/>
      <c r="K119" s="110"/>
      <c r="L119" s="111"/>
      <c r="M119" s="112"/>
      <c r="N119" s="113"/>
      <c r="O119" s="114"/>
      <c r="P119" s="114"/>
      <c r="Q119" s="114"/>
      <c r="R119" s="115"/>
      <c r="S119" s="116"/>
      <c r="T119" s="117"/>
      <c r="U119" s="118"/>
      <c r="V119" s="99">
        <f t="shared" si="2"/>
        <v>0</v>
      </c>
      <c r="W119" s="87">
        <f t="shared" si="9"/>
        <v>0</v>
      </c>
      <c r="X119" s="38">
        <f t="shared" si="7"/>
        <v>0</v>
      </c>
      <c r="Y119" s="40"/>
      <c r="Z119" s="40"/>
      <c r="AA119" s="40"/>
      <c r="AB119" s="40"/>
      <c r="AC119" s="40"/>
      <c r="AD119" s="40"/>
      <c r="AE119" s="40"/>
      <c r="AF119" s="40"/>
      <c r="AG119" s="40"/>
      <c r="AH119" s="40"/>
      <c r="AI119" s="40"/>
      <c r="AJ119" s="40"/>
      <c r="AK119" s="40"/>
      <c r="AL119" s="40"/>
      <c r="AM119" s="40"/>
      <c r="AN119" s="40"/>
      <c r="AO119" s="40"/>
      <c r="AP119" s="40"/>
      <c r="AQ119" s="40"/>
      <c r="AR119" s="40"/>
    </row>
    <row r="120" spans="1:44" x14ac:dyDescent="0.3">
      <c r="A120" s="304"/>
      <c r="B120" s="305"/>
      <c r="C120" s="305"/>
      <c r="D120" s="305"/>
      <c r="E120" s="88"/>
      <c r="F120" s="108"/>
      <c r="G120" s="109"/>
      <c r="H120" s="109"/>
      <c r="I120" s="109"/>
      <c r="J120" s="109"/>
      <c r="K120" s="110"/>
      <c r="L120" s="111"/>
      <c r="M120" s="112"/>
      <c r="N120" s="113"/>
      <c r="O120" s="114"/>
      <c r="P120" s="114"/>
      <c r="Q120" s="114"/>
      <c r="R120" s="115"/>
      <c r="S120" s="116"/>
      <c r="T120" s="117"/>
      <c r="U120" s="118"/>
      <c r="V120" s="99">
        <f t="shared" si="2"/>
        <v>0</v>
      </c>
      <c r="W120" s="87">
        <f t="shared" si="9"/>
        <v>0</v>
      </c>
      <c r="X120" s="38">
        <f t="shared" si="7"/>
        <v>0</v>
      </c>
      <c r="Y120" s="40"/>
      <c r="Z120" s="40"/>
      <c r="AA120" s="40"/>
      <c r="AB120" s="40"/>
      <c r="AC120" s="40"/>
      <c r="AD120" s="40"/>
      <c r="AE120" s="40"/>
      <c r="AF120" s="40"/>
      <c r="AG120" s="40"/>
      <c r="AH120" s="40"/>
      <c r="AI120" s="40"/>
      <c r="AJ120" s="40"/>
      <c r="AK120" s="40"/>
      <c r="AL120" s="40"/>
      <c r="AM120" s="40"/>
      <c r="AN120" s="40"/>
      <c r="AO120" s="40"/>
      <c r="AP120" s="40"/>
      <c r="AQ120" s="40"/>
      <c r="AR120" s="40"/>
    </row>
    <row r="121" spans="1:44" x14ac:dyDescent="0.3">
      <c r="A121" s="304"/>
      <c r="B121" s="305"/>
      <c r="C121" s="305"/>
      <c r="D121" s="305"/>
      <c r="E121" s="88"/>
      <c r="F121" s="108"/>
      <c r="G121" s="109"/>
      <c r="H121" s="109"/>
      <c r="I121" s="109"/>
      <c r="J121" s="109"/>
      <c r="K121" s="110"/>
      <c r="L121" s="111"/>
      <c r="M121" s="112"/>
      <c r="N121" s="113"/>
      <c r="O121" s="114"/>
      <c r="P121" s="114"/>
      <c r="Q121" s="114"/>
      <c r="R121" s="115"/>
      <c r="S121" s="116"/>
      <c r="T121" s="117"/>
      <c r="U121" s="118"/>
      <c r="V121" s="99">
        <f t="shared" si="2"/>
        <v>0</v>
      </c>
      <c r="W121" s="87">
        <f t="shared" si="9"/>
        <v>0</v>
      </c>
      <c r="X121" s="38">
        <f t="shared" si="7"/>
        <v>0</v>
      </c>
      <c r="Y121" s="40"/>
      <c r="Z121" s="40"/>
      <c r="AA121" s="40"/>
      <c r="AB121" s="40"/>
      <c r="AC121" s="40"/>
      <c r="AD121" s="40"/>
      <c r="AE121" s="40"/>
      <c r="AF121" s="40"/>
      <c r="AG121" s="40"/>
      <c r="AH121" s="40"/>
      <c r="AI121" s="40"/>
      <c r="AJ121" s="40"/>
      <c r="AK121" s="40"/>
      <c r="AL121" s="40"/>
      <c r="AM121" s="40"/>
      <c r="AN121" s="40"/>
      <c r="AO121" s="40"/>
      <c r="AP121" s="40"/>
      <c r="AQ121" s="40"/>
      <c r="AR121" s="40"/>
    </row>
    <row r="122" spans="1:44" x14ac:dyDescent="0.3">
      <c r="A122" s="304"/>
      <c r="B122" s="305"/>
      <c r="C122" s="305"/>
      <c r="D122" s="305"/>
      <c r="E122" s="88"/>
      <c r="F122" s="108"/>
      <c r="G122" s="109"/>
      <c r="H122" s="109"/>
      <c r="I122" s="109"/>
      <c r="J122" s="109"/>
      <c r="K122" s="110"/>
      <c r="L122" s="111"/>
      <c r="M122" s="112"/>
      <c r="N122" s="113"/>
      <c r="O122" s="114"/>
      <c r="P122" s="114"/>
      <c r="Q122" s="114"/>
      <c r="R122" s="115"/>
      <c r="S122" s="116"/>
      <c r="T122" s="117"/>
      <c r="U122" s="118"/>
      <c r="V122" s="99">
        <f t="shared" si="2"/>
        <v>0</v>
      </c>
      <c r="W122" s="87">
        <f t="shared" si="9"/>
        <v>0</v>
      </c>
      <c r="X122" s="38">
        <f t="shared" si="7"/>
        <v>0</v>
      </c>
      <c r="Y122" s="40"/>
      <c r="Z122" s="40"/>
      <c r="AA122" s="40"/>
      <c r="AB122" s="40"/>
      <c r="AC122" s="40"/>
      <c r="AD122" s="40"/>
      <c r="AE122" s="40"/>
      <c r="AF122" s="40"/>
      <c r="AG122" s="40"/>
      <c r="AH122" s="40"/>
      <c r="AI122" s="40"/>
      <c r="AJ122" s="40"/>
      <c r="AK122" s="40"/>
      <c r="AL122" s="40"/>
      <c r="AM122" s="40"/>
      <c r="AN122" s="40"/>
      <c r="AO122" s="40"/>
      <c r="AP122" s="40"/>
      <c r="AQ122" s="40"/>
      <c r="AR122" s="40"/>
    </row>
    <row r="123" spans="1:44" x14ac:dyDescent="0.3">
      <c r="A123" s="304"/>
      <c r="B123" s="305"/>
      <c r="C123" s="305"/>
      <c r="D123" s="305"/>
      <c r="E123" s="88"/>
      <c r="F123" s="108"/>
      <c r="G123" s="109"/>
      <c r="H123" s="109"/>
      <c r="I123" s="109"/>
      <c r="J123" s="109"/>
      <c r="K123" s="110"/>
      <c r="L123" s="111"/>
      <c r="M123" s="112"/>
      <c r="N123" s="113"/>
      <c r="O123" s="114"/>
      <c r="P123" s="114"/>
      <c r="Q123" s="114"/>
      <c r="R123" s="115"/>
      <c r="S123" s="116"/>
      <c r="T123" s="117"/>
      <c r="U123" s="118"/>
      <c r="V123" s="99">
        <f t="shared" si="2"/>
        <v>0</v>
      </c>
      <c r="W123" s="87">
        <f t="shared" si="9"/>
        <v>0</v>
      </c>
      <c r="X123" s="38">
        <f t="shared" si="7"/>
        <v>0</v>
      </c>
      <c r="Y123" s="40"/>
      <c r="Z123" s="40"/>
      <c r="AA123" s="40"/>
      <c r="AB123" s="40"/>
      <c r="AC123" s="40"/>
      <c r="AD123" s="40"/>
      <c r="AE123" s="40"/>
      <c r="AF123" s="40"/>
      <c r="AG123" s="40"/>
      <c r="AH123" s="40"/>
      <c r="AI123" s="40"/>
      <c r="AJ123" s="40"/>
      <c r="AK123" s="40"/>
      <c r="AL123" s="40"/>
      <c r="AM123" s="40"/>
      <c r="AN123" s="40"/>
      <c r="AO123" s="40"/>
      <c r="AP123" s="40"/>
      <c r="AQ123" s="40"/>
      <c r="AR123" s="40"/>
    </row>
    <row r="124" spans="1:44" x14ac:dyDescent="0.3">
      <c r="A124" s="304"/>
      <c r="B124" s="305"/>
      <c r="C124" s="305"/>
      <c r="D124" s="305"/>
      <c r="E124" s="88"/>
      <c r="F124" s="108"/>
      <c r="G124" s="109"/>
      <c r="H124" s="109"/>
      <c r="I124" s="109"/>
      <c r="J124" s="109"/>
      <c r="K124" s="110"/>
      <c r="L124" s="111"/>
      <c r="M124" s="112"/>
      <c r="N124" s="113"/>
      <c r="O124" s="114"/>
      <c r="P124" s="114"/>
      <c r="Q124" s="114"/>
      <c r="R124" s="115"/>
      <c r="S124" s="116"/>
      <c r="T124" s="117"/>
      <c r="U124" s="118"/>
      <c r="V124" s="99">
        <f t="shared" si="2"/>
        <v>0</v>
      </c>
      <c r="W124" s="87">
        <f t="shared" si="9"/>
        <v>0</v>
      </c>
      <c r="X124" s="38">
        <f t="shared" si="7"/>
        <v>0</v>
      </c>
      <c r="Y124" s="40"/>
      <c r="Z124" s="40"/>
      <c r="AA124" s="40"/>
      <c r="AB124" s="40"/>
      <c r="AC124" s="40"/>
      <c r="AD124" s="40"/>
      <c r="AE124" s="40"/>
      <c r="AF124" s="40"/>
      <c r="AG124" s="40"/>
      <c r="AH124" s="40"/>
      <c r="AI124" s="40"/>
      <c r="AJ124" s="40"/>
      <c r="AK124" s="40"/>
      <c r="AL124" s="40"/>
      <c r="AM124" s="40"/>
      <c r="AN124" s="40"/>
      <c r="AO124" s="40"/>
      <c r="AP124" s="40"/>
      <c r="AQ124" s="40"/>
      <c r="AR124" s="40"/>
    </row>
    <row r="125" spans="1:44" x14ac:dyDescent="0.3">
      <c r="A125" s="304"/>
      <c r="B125" s="305"/>
      <c r="C125" s="305"/>
      <c r="D125" s="305"/>
      <c r="E125" s="88"/>
      <c r="F125" s="108"/>
      <c r="G125" s="109"/>
      <c r="H125" s="109"/>
      <c r="I125" s="109"/>
      <c r="J125" s="109"/>
      <c r="K125" s="110"/>
      <c r="L125" s="111"/>
      <c r="M125" s="112"/>
      <c r="N125" s="113"/>
      <c r="O125" s="114"/>
      <c r="P125" s="114"/>
      <c r="Q125" s="114"/>
      <c r="R125" s="115"/>
      <c r="S125" s="116"/>
      <c r="T125" s="117"/>
      <c r="U125" s="118"/>
      <c r="V125" s="99">
        <f t="shared" si="2"/>
        <v>0</v>
      </c>
      <c r="W125" s="87">
        <f t="shared" si="9"/>
        <v>0</v>
      </c>
      <c r="X125" s="38">
        <f t="shared" si="7"/>
        <v>0</v>
      </c>
      <c r="Y125" s="40"/>
      <c r="Z125" s="40"/>
      <c r="AA125" s="40"/>
      <c r="AB125" s="40"/>
      <c r="AC125" s="40"/>
      <c r="AD125" s="40"/>
      <c r="AE125" s="40"/>
      <c r="AF125" s="40"/>
      <c r="AG125" s="40"/>
      <c r="AH125" s="40"/>
      <c r="AI125" s="40"/>
      <c r="AJ125" s="40"/>
      <c r="AK125" s="40"/>
      <c r="AL125" s="40"/>
      <c r="AM125" s="40"/>
      <c r="AN125" s="40"/>
      <c r="AO125" s="40"/>
      <c r="AP125" s="40"/>
      <c r="AQ125" s="40"/>
      <c r="AR125" s="40"/>
    </row>
    <row r="126" spans="1:44" x14ac:dyDescent="0.3">
      <c r="A126" s="304"/>
      <c r="B126" s="305"/>
      <c r="C126" s="305"/>
      <c r="D126" s="305"/>
      <c r="E126" s="88"/>
      <c r="F126" s="108"/>
      <c r="G126" s="109"/>
      <c r="H126" s="109"/>
      <c r="I126" s="109"/>
      <c r="J126" s="109"/>
      <c r="K126" s="110"/>
      <c r="L126" s="111"/>
      <c r="M126" s="112"/>
      <c r="N126" s="113"/>
      <c r="O126" s="114"/>
      <c r="P126" s="114"/>
      <c r="Q126" s="114"/>
      <c r="R126" s="115"/>
      <c r="S126" s="116"/>
      <c r="T126" s="117"/>
      <c r="U126" s="118"/>
      <c r="V126" s="99">
        <f t="shared" si="2"/>
        <v>0</v>
      </c>
      <c r="W126" s="87">
        <f t="shared" si="9"/>
        <v>0</v>
      </c>
      <c r="X126" s="38">
        <f t="shared" si="7"/>
        <v>0</v>
      </c>
      <c r="Y126" s="40"/>
      <c r="Z126" s="40"/>
      <c r="AA126" s="40"/>
      <c r="AB126" s="40"/>
      <c r="AC126" s="40"/>
      <c r="AD126" s="40"/>
      <c r="AE126" s="40"/>
      <c r="AF126" s="40"/>
      <c r="AG126" s="40"/>
      <c r="AH126" s="40"/>
      <c r="AI126" s="40"/>
      <c r="AJ126" s="40"/>
      <c r="AK126" s="40"/>
      <c r="AL126" s="40"/>
      <c r="AM126" s="40"/>
      <c r="AN126" s="40"/>
      <c r="AO126" s="40"/>
      <c r="AP126" s="40"/>
      <c r="AQ126" s="40"/>
      <c r="AR126" s="40"/>
    </row>
    <row r="127" spans="1:44" x14ac:dyDescent="0.3">
      <c r="A127" s="304"/>
      <c r="B127" s="305"/>
      <c r="C127" s="305"/>
      <c r="D127" s="305"/>
      <c r="E127" s="88"/>
      <c r="F127" s="108"/>
      <c r="G127" s="109"/>
      <c r="H127" s="109"/>
      <c r="I127" s="109"/>
      <c r="J127" s="109"/>
      <c r="K127" s="110"/>
      <c r="L127" s="111"/>
      <c r="M127" s="112"/>
      <c r="N127" s="113"/>
      <c r="O127" s="114"/>
      <c r="P127" s="114"/>
      <c r="Q127" s="114"/>
      <c r="R127" s="115"/>
      <c r="S127" s="116"/>
      <c r="T127" s="117"/>
      <c r="U127" s="118"/>
      <c r="V127" s="99">
        <f t="shared" si="2"/>
        <v>0</v>
      </c>
      <c r="W127" s="87">
        <f t="shared" si="9"/>
        <v>0</v>
      </c>
      <c r="X127" s="38">
        <f t="shared" si="7"/>
        <v>0</v>
      </c>
      <c r="Y127" s="40"/>
      <c r="Z127" s="40"/>
      <c r="AA127" s="40"/>
      <c r="AB127" s="40"/>
      <c r="AC127" s="40"/>
      <c r="AD127" s="40"/>
      <c r="AE127" s="40"/>
      <c r="AF127" s="40"/>
      <c r="AG127" s="40"/>
      <c r="AH127" s="40"/>
      <c r="AI127" s="40"/>
      <c r="AJ127" s="40"/>
      <c r="AK127" s="40"/>
      <c r="AL127" s="40"/>
      <c r="AM127" s="40"/>
      <c r="AN127" s="40"/>
      <c r="AO127" s="40"/>
      <c r="AP127" s="40"/>
      <c r="AQ127" s="40"/>
      <c r="AR127" s="40"/>
    </row>
    <row r="128" spans="1:44" x14ac:dyDescent="0.3">
      <c r="A128" s="304"/>
      <c r="B128" s="305"/>
      <c r="C128" s="305"/>
      <c r="D128" s="305"/>
      <c r="E128" s="88"/>
      <c r="F128" s="108"/>
      <c r="G128" s="109"/>
      <c r="H128" s="109"/>
      <c r="I128" s="109"/>
      <c r="J128" s="109"/>
      <c r="K128" s="110"/>
      <c r="L128" s="111"/>
      <c r="M128" s="112"/>
      <c r="N128" s="113"/>
      <c r="O128" s="114"/>
      <c r="P128" s="114"/>
      <c r="Q128" s="114"/>
      <c r="R128" s="115"/>
      <c r="S128" s="116"/>
      <c r="T128" s="117"/>
      <c r="U128" s="118"/>
      <c r="V128" s="99">
        <f t="shared" si="2"/>
        <v>0</v>
      </c>
      <c r="W128" s="87">
        <f t="shared" si="9"/>
        <v>0</v>
      </c>
      <c r="X128" s="38">
        <f t="shared" si="7"/>
        <v>0</v>
      </c>
      <c r="Y128" s="40"/>
      <c r="Z128" s="40"/>
      <c r="AA128" s="40"/>
      <c r="AB128" s="40"/>
      <c r="AC128" s="40"/>
      <c r="AD128" s="40"/>
      <c r="AE128" s="40"/>
      <c r="AF128" s="40"/>
      <c r="AG128" s="40"/>
      <c r="AH128" s="40"/>
      <c r="AI128" s="40"/>
      <c r="AJ128" s="40"/>
      <c r="AK128" s="40"/>
      <c r="AL128" s="40"/>
      <c r="AM128" s="40"/>
      <c r="AN128" s="40"/>
      <c r="AO128" s="40"/>
      <c r="AP128" s="40"/>
      <c r="AQ128" s="40"/>
      <c r="AR128" s="40"/>
    </row>
    <row r="129" spans="1:44" x14ac:dyDescent="0.3">
      <c r="A129" s="304"/>
      <c r="B129" s="305"/>
      <c r="C129" s="305"/>
      <c r="D129" s="305"/>
      <c r="E129" s="88"/>
      <c r="F129" s="108"/>
      <c r="G129" s="109"/>
      <c r="H129" s="109"/>
      <c r="I129" s="109"/>
      <c r="J129" s="109"/>
      <c r="K129" s="110"/>
      <c r="L129" s="111"/>
      <c r="M129" s="112"/>
      <c r="N129" s="113"/>
      <c r="O129" s="114"/>
      <c r="P129" s="114"/>
      <c r="Q129" s="114"/>
      <c r="R129" s="115"/>
      <c r="S129" s="116"/>
      <c r="T129" s="117"/>
      <c r="U129" s="118"/>
      <c r="V129" s="99">
        <f t="shared" si="2"/>
        <v>0</v>
      </c>
      <c r="W129" s="87">
        <f t="shared" si="9"/>
        <v>0</v>
      </c>
      <c r="X129" s="38">
        <f t="shared" si="7"/>
        <v>0</v>
      </c>
      <c r="Y129" s="40"/>
      <c r="Z129" s="40"/>
      <c r="AA129" s="40"/>
      <c r="AB129" s="40"/>
      <c r="AC129" s="40"/>
      <c r="AD129" s="40"/>
      <c r="AE129" s="40"/>
      <c r="AF129" s="40"/>
      <c r="AG129" s="40"/>
      <c r="AH129" s="40"/>
      <c r="AI129" s="40"/>
      <c r="AJ129" s="40"/>
      <c r="AK129" s="40"/>
      <c r="AL129" s="40"/>
      <c r="AM129" s="40"/>
      <c r="AN129" s="40"/>
      <c r="AO129" s="40"/>
      <c r="AP129" s="40"/>
      <c r="AQ129" s="40"/>
      <c r="AR129" s="40"/>
    </row>
    <row r="130" spans="1:44" x14ac:dyDescent="0.3">
      <c r="A130" s="304"/>
      <c r="B130" s="305"/>
      <c r="C130" s="305"/>
      <c r="D130" s="305"/>
      <c r="E130" s="88"/>
      <c r="F130" s="108"/>
      <c r="G130" s="109"/>
      <c r="H130" s="109"/>
      <c r="I130" s="109"/>
      <c r="J130" s="109"/>
      <c r="K130" s="110"/>
      <c r="L130" s="111"/>
      <c r="M130" s="112"/>
      <c r="N130" s="113"/>
      <c r="O130" s="114"/>
      <c r="P130" s="114"/>
      <c r="Q130" s="114"/>
      <c r="R130" s="115"/>
      <c r="S130" s="116"/>
      <c r="T130" s="117"/>
      <c r="U130" s="118"/>
      <c r="V130" s="99">
        <f t="shared" si="2"/>
        <v>0</v>
      </c>
      <c r="W130" s="87">
        <f t="shared" si="9"/>
        <v>0</v>
      </c>
      <c r="X130" s="38">
        <f t="shared" si="7"/>
        <v>0</v>
      </c>
      <c r="Y130" s="40"/>
      <c r="Z130" s="40"/>
      <c r="AA130" s="40"/>
      <c r="AB130" s="40"/>
      <c r="AC130" s="40"/>
      <c r="AD130" s="40"/>
      <c r="AE130" s="40"/>
      <c r="AF130" s="40"/>
      <c r="AG130" s="40"/>
      <c r="AH130" s="40"/>
      <c r="AI130" s="40"/>
      <c r="AJ130" s="40"/>
      <c r="AK130" s="40"/>
      <c r="AL130" s="40"/>
      <c r="AM130" s="40"/>
      <c r="AN130" s="40"/>
      <c r="AO130" s="40"/>
      <c r="AP130" s="40"/>
      <c r="AQ130" s="40"/>
      <c r="AR130" s="40"/>
    </row>
    <row r="131" spans="1:44" x14ac:dyDescent="0.3">
      <c r="A131" s="304"/>
      <c r="B131" s="305"/>
      <c r="C131" s="305"/>
      <c r="D131" s="305"/>
      <c r="E131" s="88"/>
      <c r="F131" s="108"/>
      <c r="G131" s="109"/>
      <c r="H131" s="109"/>
      <c r="I131" s="109"/>
      <c r="J131" s="109"/>
      <c r="K131" s="110"/>
      <c r="L131" s="111"/>
      <c r="M131" s="112"/>
      <c r="N131" s="113"/>
      <c r="O131" s="114"/>
      <c r="P131" s="114"/>
      <c r="Q131" s="114"/>
      <c r="R131" s="115"/>
      <c r="S131" s="116"/>
      <c r="T131" s="117"/>
      <c r="U131" s="118"/>
      <c r="V131" s="99">
        <f t="shared" si="2"/>
        <v>0</v>
      </c>
      <c r="W131" s="87">
        <f t="shared" si="9"/>
        <v>0</v>
      </c>
      <c r="X131" s="38">
        <f t="shared" si="7"/>
        <v>0</v>
      </c>
      <c r="Y131" s="40"/>
      <c r="Z131" s="40"/>
      <c r="AA131" s="40"/>
      <c r="AB131" s="40"/>
      <c r="AC131" s="40"/>
      <c r="AD131" s="40"/>
      <c r="AE131" s="40"/>
      <c r="AF131" s="40"/>
      <c r="AG131" s="40"/>
      <c r="AH131" s="40"/>
      <c r="AI131" s="40"/>
      <c r="AJ131" s="40"/>
      <c r="AK131" s="40"/>
      <c r="AL131" s="40"/>
      <c r="AM131" s="40"/>
      <c r="AN131" s="40"/>
      <c r="AO131" s="40"/>
      <c r="AP131" s="40"/>
      <c r="AQ131" s="40"/>
      <c r="AR131" s="40"/>
    </row>
    <row r="132" spans="1:44" x14ac:dyDescent="0.3">
      <c r="A132" s="304"/>
      <c r="B132" s="305"/>
      <c r="C132" s="305"/>
      <c r="D132" s="305"/>
      <c r="E132" s="88"/>
      <c r="F132" s="108"/>
      <c r="G132" s="109"/>
      <c r="H132" s="109"/>
      <c r="I132" s="109"/>
      <c r="J132" s="109"/>
      <c r="K132" s="110"/>
      <c r="L132" s="111"/>
      <c r="M132" s="112"/>
      <c r="N132" s="113"/>
      <c r="O132" s="114"/>
      <c r="P132" s="114"/>
      <c r="Q132" s="114"/>
      <c r="R132" s="115"/>
      <c r="S132" s="116"/>
      <c r="T132" s="117"/>
      <c r="U132" s="118"/>
      <c r="V132" s="99">
        <f t="shared" si="2"/>
        <v>0</v>
      </c>
      <c r="W132" s="87">
        <f t="shared" si="9"/>
        <v>0</v>
      </c>
      <c r="X132" s="38">
        <f t="shared" si="7"/>
        <v>0</v>
      </c>
      <c r="Y132" s="40"/>
      <c r="Z132" s="40"/>
      <c r="AA132" s="40"/>
      <c r="AB132" s="40"/>
      <c r="AC132" s="40"/>
      <c r="AD132" s="40"/>
      <c r="AE132" s="40"/>
      <c r="AF132" s="40"/>
      <c r="AG132" s="40"/>
      <c r="AH132" s="40"/>
      <c r="AI132" s="40"/>
      <c r="AJ132" s="40"/>
      <c r="AK132" s="40"/>
      <c r="AL132" s="40"/>
      <c r="AM132" s="40"/>
      <c r="AN132" s="40"/>
      <c r="AO132" s="40"/>
      <c r="AP132" s="40"/>
      <c r="AQ132" s="40"/>
      <c r="AR132" s="40"/>
    </row>
    <row r="133" spans="1:44" x14ac:dyDescent="0.3">
      <c r="A133" s="304"/>
      <c r="B133" s="305"/>
      <c r="C133" s="305"/>
      <c r="D133" s="305"/>
      <c r="E133" s="88"/>
      <c r="F133" s="108"/>
      <c r="G133" s="109"/>
      <c r="H133" s="109"/>
      <c r="I133" s="109"/>
      <c r="J133" s="109"/>
      <c r="K133" s="110"/>
      <c r="L133" s="111"/>
      <c r="M133" s="112"/>
      <c r="N133" s="113"/>
      <c r="O133" s="114"/>
      <c r="P133" s="114"/>
      <c r="Q133" s="114"/>
      <c r="R133" s="115"/>
      <c r="S133" s="116"/>
      <c r="T133" s="117"/>
      <c r="U133" s="118"/>
      <c r="V133" s="99">
        <f t="shared" si="2"/>
        <v>0</v>
      </c>
      <c r="W133" s="87">
        <f t="shared" si="9"/>
        <v>0</v>
      </c>
      <c r="X133" s="38">
        <f t="shared" si="7"/>
        <v>0</v>
      </c>
      <c r="Y133" s="40"/>
      <c r="Z133" s="40"/>
      <c r="AA133" s="40"/>
      <c r="AB133" s="40"/>
      <c r="AC133" s="40"/>
      <c r="AD133" s="40"/>
      <c r="AE133" s="40"/>
      <c r="AF133" s="40"/>
      <c r="AG133" s="40"/>
      <c r="AH133" s="40"/>
      <c r="AI133" s="40"/>
      <c r="AJ133" s="40"/>
      <c r="AK133" s="40"/>
      <c r="AL133" s="40"/>
      <c r="AM133" s="40"/>
      <c r="AN133" s="40"/>
      <c r="AO133" s="40"/>
      <c r="AP133" s="40"/>
      <c r="AQ133" s="40"/>
      <c r="AR133" s="40"/>
    </row>
    <row r="134" spans="1:44" x14ac:dyDescent="0.3">
      <c r="A134" s="304"/>
      <c r="B134" s="305"/>
      <c r="C134" s="305"/>
      <c r="D134" s="305"/>
      <c r="E134" s="88"/>
      <c r="F134" s="108"/>
      <c r="G134" s="109"/>
      <c r="H134" s="109"/>
      <c r="I134" s="109"/>
      <c r="J134" s="109"/>
      <c r="K134" s="110"/>
      <c r="L134" s="111"/>
      <c r="M134" s="112"/>
      <c r="N134" s="113"/>
      <c r="O134" s="114"/>
      <c r="P134" s="114"/>
      <c r="Q134" s="114"/>
      <c r="R134" s="115"/>
      <c r="S134" s="116"/>
      <c r="T134" s="117"/>
      <c r="U134" s="118"/>
      <c r="V134" s="99">
        <f t="shared" si="2"/>
        <v>0</v>
      </c>
      <c r="W134" s="87">
        <f t="shared" si="9"/>
        <v>0</v>
      </c>
      <c r="X134" s="38">
        <f t="shared" si="7"/>
        <v>0</v>
      </c>
      <c r="Y134" s="40"/>
      <c r="Z134" s="40"/>
      <c r="AA134" s="40"/>
      <c r="AB134" s="40"/>
      <c r="AC134" s="40"/>
      <c r="AD134" s="40"/>
      <c r="AE134" s="40"/>
      <c r="AF134" s="40"/>
      <c r="AG134" s="40"/>
      <c r="AH134" s="40"/>
      <c r="AI134" s="40"/>
      <c r="AJ134" s="40"/>
      <c r="AK134" s="40"/>
      <c r="AL134" s="40"/>
      <c r="AM134" s="40"/>
      <c r="AN134" s="40"/>
      <c r="AO134" s="40"/>
      <c r="AP134" s="40"/>
      <c r="AQ134" s="40"/>
      <c r="AR134" s="40"/>
    </row>
    <row r="135" spans="1:44" x14ac:dyDescent="0.3">
      <c r="A135" s="304"/>
      <c r="B135" s="305"/>
      <c r="C135" s="305"/>
      <c r="D135" s="305"/>
      <c r="E135" s="88"/>
      <c r="F135" s="108"/>
      <c r="G135" s="109"/>
      <c r="H135" s="109"/>
      <c r="I135" s="109"/>
      <c r="J135" s="109"/>
      <c r="K135" s="110"/>
      <c r="L135" s="111"/>
      <c r="M135" s="112"/>
      <c r="N135" s="113"/>
      <c r="O135" s="114"/>
      <c r="P135" s="114"/>
      <c r="Q135" s="114"/>
      <c r="R135" s="115"/>
      <c r="S135" s="116"/>
      <c r="T135" s="117"/>
      <c r="U135" s="118"/>
      <c r="V135" s="99">
        <f t="shared" si="2"/>
        <v>0</v>
      </c>
      <c r="W135" s="87">
        <f t="shared" si="9"/>
        <v>0</v>
      </c>
      <c r="X135" s="38">
        <f t="shared" si="7"/>
        <v>0</v>
      </c>
      <c r="Y135" s="40"/>
      <c r="Z135" s="40"/>
      <c r="AA135" s="40"/>
      <c r="AB135" s="40"/>
      <c r="AC135" s="40"/>
      <c r="AD135" s="40"/>
      <c r="AE135" s="40"/>
      <c r="AF135" s="40"/>
      <c r="AG135" s="40"/>
      <c r="AH135" s="40"/>
      <c r="AI135" s="40"/>
      <c r="AJ135" s="40"/>
      <c r="AK135" s="40"/>
      <c r="AL135" s="40"/>
      <c r="AM135" s="40"/>
      <c r="AN135" s="40"/>
      <c r="AO135" s="40"/>
      <c r="AP135" s="40"/>
      <c r="AQ135" s="40"/>
      <c r="AR135" s="40"/>
    </row>
    <row r="136" spans="1:44" x14ac:dyDescent="0.3">
      <c r="A136" s="304"/>
      <c r="B136" s="305"/>
      <c r="C136" s="305"/>
      <c r="D136" s="305"/>
      <c r="E136" s="88"/>
      <c r="F136" s="108"/>
      <c r="G136" s="109"/>
      <c r="H136" s="109"/>
      <c r="I136" s="109"/>
      <c r="J136" s="109"/>
      <c r="K136" s="110"/>
      <c r="L136" s="111"/>
      <c r="M136" s="112"/>
      <c r="N136" s="113"/>
      <c r="O136" s="114"/>
      <c r="P136" s="114"/>
      <c r="Q136" s="114"/>
      <c r="R136" s="115"/>
      <c r="S136" s="116"/>
      <c r="T136" s="117"/>
      <c r="U136" s="118"/>
      <c r="V136" s="99">
        <f t="shared" si="2"/>
        <v>0</v>
      </c>
      <c r="W136" s="87">
        <f t="shared" si="9"/>
        <v>0</v>
      </c>
      <c r="X136" s="38">
        <f t="shared" si="7"/>
        <v>0</v>
      </c>
      <c r="Y136" s="40"/>
      <c r="Z136" s="40"/>
      <c r="AA136" s="40"/>
      <c r="AB136" s="40"/>
      <c r="AC136" s="40"/>
      <c r="AD136" s="40"/>
      <c r="AE136" s="40"/>
      <c r="AF136" s="40"/>
      <c r="AG136" s="40"/>
      <c r="AH136" s="40"/>
      <c r="AI136" s="40"/>
      <c r="AJ136" s="40"/>
      <c r="AK136" s="40"/>
      <c r="AL136" s="40"/>
      <c r="AM136" s="40"/>
      <c r="AN136" s="40"/>
      <c r="AO136" s="40"/>
      <c r="AP136" s="40"/>
      <c r="AQ136" s="40"/>
      <c r="AR136" s="40"/>
    </row>
    <row r="137" spans="1:44" x14ac:dyDescent="0.3">
      <c r="A137" s="304"/>
      <c r="B137" s="305"/>
      <c r="C137" s="305"/>
      <c r="D137" s="305"/>
      <c r="E137" s="88"/>
      <c r="F137" s="108"/>
      <c r="G137" s="109"/>
      <c r="H137" s="109"/>
      <c r="I137" s="109"/>
      <c r="J137" s="109"/>
      <c r="K137" s="110"/>
      <c r="L137" s="111"/>
      <c r="M137" s="112"/>
      <c r="N137" s="113"/>
      <c r="O137" s="114"/>
      <c r="P137" s="114"/>
      <c r="Q137" s="114"/>
      <c r="R137" s="115"/>
      <c r="S137" s="116"/>
      <c r="T137" s="117"/>
      <c r="U137" s="118"/>
      <c r="V137" s="99">
        <f t="shared" si="2"/>
        <v>0</v>
      </c>
      <c r="W137" s="87">
        <f t="shared" si="9"/>
        <v>0</v>
      </c>
      <c r="X137" s="38">
        <f t="shared" si="7"/>
        <v>0</v>
      </c>
      <c r="Y137" s="40"/>
      <c r="Z137" s="40"/>
      <c r="AA137" s="40"/>
      <c r="AB137" s="40"/>
      <c r="AC137" s="40"/>
      <c r="AD137" s="40"/>
      <c r="AE137" s="40"/>
      <c r="AF137" s="40"/>
      <c r="AG137" s="40"/>
      <c r="AH137" s="40"/>
      <c r="AI137" s="40"/>
      <c r="AJ137" s="40"/>
      <c r="AK137" s="40"/>
      <c r="AL137" s="40"/>
      <c r="AM137" s="40"/>
      <c r="AN137" s="40"/>
      <c r="AO137" s="40"/>
      <c r="AP137" s="40"/>
      <c r="AQ137" s="40"/>
      <c r="AR137" s="40"/>
    </row>
    <row r="138" spans="1:44" x14ac:dyDescent="0.3">
      <c r="A138" s="304"/>
      <c r="B138" s="305"/>
      <c r="C138" s="305"/>
      <c r="D138" s="305"/>
      <c r="E138" s="88"/>
      <c r="F138" s="108"/>
      <c r="G138" s="109"/>
      <c r="H138" s="109"/>
      <c r="I138" s="109"/>
      <c r="J138" s="109"/>
      <c r="K138" s="110"/>
      <c r="L138" s="111"/>
      <c r="M138" s="112"/>
      <c r="N138" s="113"/>
      <c r="O138" s="114"/>
      <c r="P138" s="114"/>
      <c r="Q138" s="114"/>
      <c r="R138" s="115"/>
      <c r="S138" s="116"/>
      <c r="T138" s="117"/>
      <c r="U138" s="118"/>
      <c r="V138" s="99">
        <f t="shared" si="2"/>
        <v>0</v>
      </c>
      <c r="W138" s="87">
        <f t="shared" si="9"/>
        <v>0</v>
      </c>
      <c r="X138" s="38">
        <f t="shared" si="7"/>
        <v>0</v>
      </c>
      <c r="Y138" s="40"/>
      <c r="Z138" s="40"/>
      <c r="AA138" s="40"/>
      <c r="AB138" s="40"/>
      <c r="AC138" s="40"/>
      <c r="AD138" s="40"/>
      <c r="AE138" s="40"/>
      <c r="AF138" s="40"/>
      <c r="AG138" s="40"/>
      <c r="AH138" s="40"/>
      <c r="AI138" s="40"/>
      <c r="AJ138" s="40"/>
      <c r="AK138" s="40"/>
      <c r="AL138" s="40"/>
      <c r="AM138" s="40"/>
      <c r="AN138" s="40"/>
      <c r="AO138" s="40"/>
      <c r="AP138" s="40"/>
      <c r="AQ138" s="40"/>
      <c r="AR138" s="40"/>
    </row>
    <row r="139" spans="1:44" x14ac:dyDescent="0.3">
      <c r="A139" s="304"/>
      <c r="B139" s="305"/>
      <c r="C139" s="305"/>
      <c r="D139" s="305"/>
      <c r="E139" s="88"/>
      <c r="F139" s="108"/>
      <c r="G139" s="109"/>
      <c r="H139" s="109"/>
      <c r="I139" s="109"/>
      <c r="J139" s="109"/>
      <c r="K139" s="110"/>
      <c r="L139" s="111"/>
      <c r="M139" s="112"/>
      <c r="N139" s="113"/>
      <c r="O139" s="114"/>
      <c r="P139" s="114"/>
      <c r="Q139" s="114"/>
      <c r="R139" s="115"/>
      <c r="S139" s="116"/>
      <c r="T139" s="117"/>
      <c r="U139" s="118"/>
      <c r="V139" s="99">
        <f t="shared" si="2"/>
        <v>0</v>
      </c>
      <c r="W139" s="87">
        <f t="shared" si="9"/>
        <v>0</v>
      </c>
      <c r="X139" s="38">
        <f t="shared" si="7"/>
        <v>0</v>
      </c>
      <c r="Y139" s="40"/>
      <c r="Z139" s="40"/>
      <c r="AA139" s="40"/>
      <c r="AB139" s="40"/>
      <c r="AC139" s="40"/>
      <c r="AD139" s="40"/>
      <c r="AE139" s="40"/>
      <c r="AF139" s="40"/>
      <c r="AG139" s="40"/>
      <c r="AH139" s="40"/>
      <c r="AI139" s="40"/>
      <c r="AJ139" s="40"/>
      <c r="AK139" s="40"/>
      <c r="AL139" s="40"/>
      <c r="AM139" s="40"/>
      <c r="AN139" s="40"/>
      <c r="AO139" s="40"/>
      <c r="AP139" s="40"/>
      <c r="AQ139" s="40"/>
      <c r="AR139" s="40"/>
    </row>
    <row r="140" spans="1:44" x14ac:dyDescent="0.3">
      <c r="A140" s="304"/>
      <c r="B140" s="305"/>
      <c r="C140" s="305"/>
      <c r="D140" s="305"/>
      <c r="E140" s="88"/>
      <c r="F140" s="108"/>
      <c r="G140" s="109"/>
      <c r="H140" s="109"/>
      <c r="I140" s="109"/>
      <c r="J140" s="109"/>
      <c r="K140" s="110"/>
      <c r="L140" s="111"/>
      <c r="M140" s="112"/>
      <c r="N140" s="113"/>
      <c r="O140" s="114"/>
      <c r="P140" s="114"/>
      <c r="Q140" s="114"/>
      <c r="R140" s="115"/>
      <c r="S140" s="116"/>
      <c r="T140" s="117"/>
      <c r="U140" s="118"/>
      <c r="V140" s="99">
        <f t="shared" si="2"/>
        <v>0</v>
      </c>
      <c r="W140" s="87">
        <f t="shared" si="9"/>
        <v>0</v>
      </c>
      <c r="X140" s="38">
        <f t="shared" si="7"/>
        <v>0</v>
      </c>
      <c r="Y140" s="40"/>
      <c r="Z140" s="40"/>
      <c r="AA140" s="40"/>
      <c r="AB140" s="40"/>
      <c r="AC140" s="40"/>
      <c r="AD140" s="40"/>
      <c r="AE140" s="40"/>
      <c r="AF140" s="40"/>
      <c r="AG140" s="40"/>
      <c r="AH140" s="40"/>
      <c r="AI140" s="40"/>
      <c r="AJ140" s="40"/>
      <c r="AK140" s="40"/>
      <c r="AL140" s="40"/>
      <c r="AM140" s="40"/>
      <c r="AN140" s="40"/>
      <c r="AO140" s="40"/>
      <c r="AP140" s="40"/>
      <c r="AQ140" s="40"/>
      <c r="AR140" s="40"/>
    </row>
    <row r="141" spans="1:44" x14ac:dyDescent="0.3">
      <c r="A141" s="304"/>
      <c r="B141" s="305"/>
      <c r="C141" s="305"/>
      <c r="D141" s="305"/>
      <c r="E141" s="88"/>
      <c r="F141" s="108"/>
      <c r="G141" s="109"/>
      <c r="H141" s="109"/>
      <c r="I141" s="109"/>
      <c r="J141" s="109"/>
      <c r="K141" s="110"/>
      <c r="L141" s="111"/>
      <c r="M141" s="112"/>
      <c r="N141" s="113"/>
      <c r="O141" s="114"/>
      <c r="P141" s="114"/>
      <c r="Q141" s="114"/>
      <c r="R141" s="115"/>
      <c r="S141" s="116"/>
      <c r="T141" s="117"/>
      <c r="U141" s="118"/>
      <c r="V141" s="99">
        <f t="shared" si="2"/>
        <v>0</v>
      </c>
      <c r="W141" s="87">
        <f t="shared" si="9"/>
        <v>0</v>
      </c>
      <c r="X141" s="38">
        <f t="shared" si="7"/>
        <v>0</v>
      </c>
      <c r="Y141" s="40"/>
      <c r="Z141" s="40"/>
      <c r="AA141" s="40"/>
      <c r="AB141" s="40"/>
      <c r="AC141" s="40"/>
      <c r="AD141" s="40"/>
      <c r="AE141" s="40"/>
      <c r="AF141" s="40"/>
      <c r="AG141" s="40"/>
      <c r="AH141" s="40"/>
      <c r="AI141" s="40"/>
      <c r="AJ141" s="40"/>
      <c r="AK141" s="40"/>
      <c r="AL141" s="40"/>
      <c r="AM141" s="40"/>
      <c r="AN141" s="40"/>
      <c r="AO141" s="40"/>
      <c r="AP141" s="40"/>
      <c r="AQ141" s="40"/>
      <c r="AR141" s="40"/>
    </row>
    <row r="142" spans="1:44" x14ac:dyDescent="0.3">
      <c r="A142" s="304"/>
      <c r="B142" s="305"/>
      <c r="C142" s="305"/>
      <c r="D142" s="305"/>
      <c r="E142" s="88"/>
      <c r="F142" s="108"/>
      <c r="G142" s="109"/>
      <c r="H142" s="109"/>
      <c r="I142" s="109"/>
      <c r="J142" s="109"/>
      <c r="K142" s="110"/>
      <c r="L142" s="111"/>
      <c r="M142" s="112"/>
      <c r="N142" s="113"/>
      <c r="O142" s="114"/>
      <c r="P142" s="114"/>
      <c r="Q142" s="114"/>
      <c r="R142" s="115"/>
      <c r="S142" s="116"/>
      <c r="T142" s="117"/>
      <c r="U142" s="118"/>
      <c r="V142" s="99">
        <f t="shared" si="2"/>
        <v>0</v>
      </c>
      <c r="W142" s="87">
        <f t="shared" si="9"/>
        <v>0</v>
      </c>
      <c r="X142" s="38">
        <f t="shared" si="7"/>
        <v>0</v>
      </c>
      <c r="Y142" s="40"/>
      <c r="Z142" s="40"/>
      <c r="AA142" s="40"/>
      <c r="AB142" s="40"/>
      <c r="AC142" s="40"/>
      <c r="AD142" s="40"/>
      <c r="AE142" s="40"/>
      <c r="AF142" s="40"/>
      <c r="AG142" s="40"/>
      <c r="AH142" s="40"/>
      <c r="AI142" s="40"/>
      <c r="AJ142" s="40"/>
      <c r="AK142" s="40"/>
      <c r="AL142" s="40"/>
      <c r="AM142" s="40"/>
      <c r="AN142" s="40"/>
      <c r="AO142" s="40"/>
      <c r="AP142" s="40"/>
      <c r="AQ142" s="40"/>
      <c r="AR142" s="40"/>
    </row>
    <row r="143" spans="1:44" x14ac:dyDescent="0.3">
      <c r="A143" s="304"/>
      <c r="B143" s="305"/>
      <c r="C143" s="305"/>
      <c r="D143" s="305"/>
      <c r="E143" s="88"/>
      <c r="F143" s="108"/>
      <c r="G143" s="109"/>
      <c r="H143" s="109"/>
      <c r="I143" s="109"/>
      <c r="J143" s="109"/>
      <c r="K143" s="110"/>
      <c r="L143" s="111"/>
      <c r="M143" s="112"/>
      <c r="N143" s="113"/>
      <c r="O143" s="114"/>
      <c r="P143" s="114"/>
      <c r="Q143" s="114"/>
      <c r="R143" s="115"/>
      <c r="S143" s="116"/>
      <c r="T143" s="117"/>
      <c r="U143" s="118"/>
      <c r="V143" s="99">
        <f t="shared" si="2"/>
        <v>0</v>
      </c>
      <c r="W143" s="87">
        <f t="shared" si="9"/>
        <v>0</v>
      </c>
      <c r="X143" s="38">
        <f t="shared" si="7"/>
        <v>0</v>
      </c>
      <c r="Y143" s="40"/>
      <c r="Z143" s="40"/>
      <c r="AA143" s="40"/>
      <c r="AB143" s="40"/>
      <c r="AC143" s="40"/>
      <c r="AD143" s="40"/>
      <c r="AE143" s="40"/>
      <c r="AF143" s="40"/>
      <c r="AG143" s="40"/>
      <c r="AH143" s="40"/>
      <c r="AI143" s="40"/>
      <c r="AJ143" s="40"/>
      <c r="AK143" s="40"/>
      <c r="AL143" s="40"/>
      <c r="AM143" s="40"/>
      <c r="AN143" s="40"/>
      <c r="AO143" s="40"/>
      <c r="AP143" s="40"/>
      <c r="AQ143" s="40"/>
      <c r="AR143" s="40"/>
    </row>
    <row r="144" spans="1:44" x14ac:dyDescent="0.3">
      <c r="A144" s="304"/>
      <c r="B144" s="305"/>
      <c r="C144" s="305"/>
      <c r="D144" s="305"/>
      <c r="E144" s="88"/>
      <c r="F144" s="108"/>
      <c r="G144" s="109"/>
      <c r="H144" s="109"/>
      <c r="I144" s="109"/>
      <c r="J144" s="109"/>
      <c r="K144" s="110"/>
      <c r="L144" s="111"/>
      <c r="M144" s="112"/>
      <c r="N144" s="113"/>
      <c r="O144" s="114"/>
      <c r="P144" s="114"/>
      <c r="Q144" s="114"/>
      <c r="R144" s="115"/>
      <c r="S144" s="116"/>
      <c r="T144" s="117"/>
      <c r="U144" s="118"/>
      <c r="V144" s="99">
        <f t="shared" si="2"/>
        <v>0</v>
      </c>
      <c r="W144" s="87">
        <f t="shared" si="9"/>
        <v>0</v>
      </c>
      <c r="X144" s="38">
        <f t="shared" si="7"/>
        <v>0</v>
      </c>
      <c r="Y144" s="40"/>
      <c r="Z144" s="40"/>
      <c r="AA144" s="40"/>
      <c r="AB144" s="40"/>
      <c r="AC144" s="40"/>
      <c r="AD144" s="40"/>
      <c r="AE144" s="40"/>
      <c r="AF144" s="40"/>
      <c r="AG144" s="40"/>
      <c r="AH144" s="40"/>
      <c r="AI144" s="40"/>
      <c r="AJ144" s="40"/>
      <c r="AK144" s="40"/>
      <c r="AL144" s="40"/>
      <c r="AM144" s="40"/>
      <c r="AN144" s="40"/>
      <c r="AO144" s="40"/>
      <c r="AP144" s="40"/>
      <c r="AQ144" s="40"/>
      <c r="AR144" s="40"/>
    </row>
    <row r="145" spans="1:44" x14ac:dyDescent="0.3">
      <c r="A145" s="304"/>
      <c r="B145" s="305"/>
      <c r="C145" s="305"/>
      <c r="D145" s="305"/>
      <c r="E145" s="88"/>
      <c r="F145" s="108"/>
      <c r="G145" s="109"/>
      <c r="H145" s="109"/>
      <c r="I145" s="109"/>
      <c r="J145" s="109"/>
      <c r="K145" s="110"/>
      <c r="L145" s="111"/>
      <c r="M145" s="112"/>
      <c r="N145" s="113"/>
      <c r="O145" s="114"/>
      <c r="P145" s="114"/>
      <c r="Q145" s="114"/>
      <c r="R145" s="115"/>
      <c r="S145" s="116"/>
      <c r="T145" s="117"/>
      <c r="U145" s="118"/>
      <c r="V145" s="99">
        <f t="shared" si="2"/>
        <v>0</v>
      </c>
      <c r="W145" s="87">
        <f t="shared" si="9"/>
        <v>0</v>
      </c>
      <c r="X145" s="38">
        <f t="shared" si="7"/>
        <v>0</v>
      </c>
      <c r="Y145" s="40"/>
      <c r="Z145" s="40"/>
      <c r="AA145" s="40"/>
      <c r="AB145" s="40"/>
      <c r="AC145" s="40"/>
      <c r="AD145" s="40"/>
      <c r="AE145" s="40"/>
      <c r="AF145" s="40"/>
      <c r="AG145" s="40"/>
      <c r="AH145" s="40"/>
      <c r="AI145" s="40"/>
      <c r="AJ145" s="40"/>
      <c r="AK145" s="40"/>
      <c r="AL145" s="40"/>
      <c r="AM145" s="40"/>
      <c r="AN145" s="40"/>
      <c r="AO145" s="40"/>
      <c r="AP145" s="40"/>
      <c r="AQ145" s="40"/>
      <c r="AR145" s="40"/>
    </row>
    <row r="146" spans="1:44" x14ac:dyDescent="0.3">
      <c r="A146" s="304"/>
      <c r="B146" s="305"/>
      <c r="C146" s="305"/>
      <c r="D146" s="305"/>
      <c r="E146" s="88"/>
      <c r="F146" s="108"/>
      <c r="G146" s="109"/>
      <c r="H146" s="109"/>
      <c r="I146" s="109"/>
      <c r="J146" s="109"/>
      <c r="K146" s="110"/>
      <c r="L146" s="111"/>
      <c r="M146" s="112"/>
      <c r="N146" s="113"/>
      <c r="O146" s="114"/>
      <c r="P146" s="114"/>
      <c r="Q146" s="114"/>
      <c r="R146" s="115"/>
      <c r="S146" s="116"/>
      <c r="T146" s="117"/>
      <c r="U146" s="118"/>
      <c r="V146" s="99">
        <f t="shared" si="2"/>
        <v>0</v>
      </c>
      <c r="W146" s="87">
        <f t="shared" si="9"/>
        <v>0</v>
      </c>
      <c r="X146" s="38">
        <f t="shared" si="7"/>
        <v>0</v>
      </c>
      <c r="Y146" s="40"/>
      <c r="Z146" s="40"/>
      <c r="AA146" s="40"/>
      <c r="AB146" s="40"/>
      <c r="AC146" s="40"/>
      <c r="AD146" s="40"/>
      <c r="AE146" s="40"/>
      <c r="AF146" s="40"/>
      <c r="AG146" s="40"/>
      <c r="AH146" s="40"/>
      <c r="AI146" s="40"/>
      <c r="AJ146" s="40"/>
      <c r="AK146" s="40"/>
      <c r="AL146" s="40"/>
      <c r="AM146" s="40"/>
      <c r="AN146" s="40"/>
      <c r="AO146" s="40"/>
      <c r="AP146" s="40"/>
      <c r="AQ146" s="40"/>
      <c r="AR146" s="40"/>
    </row>
    <row r="147" spans="1:44" x14ac:dyDescent="0.3">
      <c r="A147" s="304"/>
      <c r="B147" s="305"/>
      <c r="C147" s="305"/>
      <c r="D147" s="305"/>
      <c r="E147" s="88"/>
      <c r="F147" s="108"/>
      <c r="G147" s="109"/>
      <c r="H147" s="109"/>
      <c r="I147" s="109"/>
      <c r="J147" s="109"/>
      <c r="K147" s="110"/>
      <c r="L147" s="111"/>
      <c r="M147" s="112"/>
      <c r="N147" s="113"/>
      <c r="O147" s="114"/>
      <c r="P147" s="114"/>
      <c r="Q147" s="114"/>
      <c r="R147" s="115"/>
      <c r="S147" s="116"/>
      <c r="T147" s="117"/>
      <c r="U147" s="118"/>
      <c r="V147" s="99">
        <f t="shared" si="2"/>
        <v>0</v>
      </c>
      <c r="W147" s="87">
        <f t="shared" si="9"/>
        <v>0</v>
      </c>
      <c r="X147" s="38">
        <f t="shared" si="7"/>
        <v>0</v>
      </c>
      <c r="Y147" s="40"/>
      <c r="Z147" s="40"/>
      <c r="AA147" s="40"/>
      <c r="AB147" s="40"/>
      <c r="AC147" s="40"/>
      <c r="AD147" s="40"/>
      <c r="AE147" s="40"/>
      <c r="AF147" s="40"/>
      <c r="AG147" s="40"/>
      <c r="AH147" s="40"/>
      <c r="AI147" s="40"/>
      <c r="AJ147" s="40"/>
      <c r="AK147" s="40"/>
      <c r="AL147" s="40"/>
      <c r="AM147" s="40"/>
      <c r="AN147" s="40"/>
      <c r="AO147" s="40"/>
      <c r="AP147" s="40"/>
      <c r="AQ147" s="40"/>
      <c r="AR147" s="40"/>
    </row>
    <row r="148" spans="1:44" x14ac:dyDescent="0.3">
      <c r="A148" s="304"/>
      <c r="B148" s="305"/>
      <c r="C148" s="305"/>
      <c r="D148" s="305"/>
      <c r="E148" s="88"/>
      <c r="F148" s="108"/>
      <c r="G148" s="109"/>
      <c r="H148" s="109"/>
      <c r="I148" s="109"/>
      <c r="J148" s="109"/>
      <c r="K148" s="110"/>
      <c r="L148" s="111"/>
      <c r="M148" s="112"/>
      <c r="N148" s="113"/>
      <c r="O148" s="114"/>
      <c r="P148" s="114"/>
      <c r="Q148" s="114"/>
      <c r="R148" s="115"/>
      <c r="S148" s="116"/>
      <c r="T148" s="117"/>
      <c r="U148" s="118"/>
      <c r="V148" s="99">
        <f t="shared" si="2"/>
        <v>0</v>
      </c>
      <c r="W148" s="87">
        <f t="shared" si="9"/>
        <v>0</v>
      </c>
      <c r="X148" s="38">
        <f t="shared" si="7"/>
        <v>0</v>
      </c>
      <c r="Y148" s="40"/>
      <c r="Z148" s="40"/>
      <c r="AA148" s="40"/>
      <c r="AB148" s="40"/>
      <c r="AC148" s="40"/>
      <c r="AD148" s="40"/>
      <c r="AE148" s="40"/>
      <c r="AF148" s="40"/>
      <c r="AG148" s="40"/>
      <c r="AH148" s="40"/>
      <c r="AI148" s="40"/>
      <c r="AJ148" s="40"/>
      <c r="AK148" s="40"/>
      <c r="AL148" s="40"/>
      <c r="AM148" s="40"/>
      <c r="AN148" s="40"/>
      <c r="AO148" s="40"/>
      <c r="AP148" s="40"/>
      <c r="AQ148" s="40"/>
      <c r="AR148" s="40"/>
    </row>
    <row r="149" spans="1:44" x14ac:dyDescent="0.3">
      <c r="A149" s="304"/>
      <c r="B149" s="305"/>
      <c r="C149" s="305"/>
      <c r="D149" s="305"/>
      <c r="E149" s="88"/>
      <c r="F149" s="108"/>
      <c r="G149" s="109"/>
      <c r="H149" s="109"/>
      <c r="I149" s="109"/>
      <c r="J149" s="109"/>
      <c r="K149" s="110"/>
      <c r="L149" s="111"/>
      <c r="M149" s="112"/>
      <c r="N149" s="113"/>
      <c r="O149" s="114"/>
      <c r="P149" s="114"/>
      <c r="Q149" s="114"/>
      <c r="R149" s="115"/>
      <c r="S149" s="116"/>
      <c r="T149" s="117"/>
      <c r="U149" s="118"/>
      <c r="V149" s="99">
        <f t="shared" si="2"/>
        <v>0</v>
      </c>
      <c r="W149" s="87">
        <f t="shared" si="9"/>
        <v>0</v>
      </c>
      <c r="X149" s="38">
        <f t="shared" si="7"/>
        <v>0</v>
      </c>
      <c r="Y149" s="40"/>
      <c r="Z149" s="40"/>
      <c r="AA149" s="40"/>
      <c r="AB149" s="40"/>
      <c r="AC149" s="40"/>
      <c r="AD149" s="40"/>
      <c r="AE149" s="40"/>
      <c r="AF149" s="40"/>
      <c r="AG149" s="40"/>
      <c r="AH149" s="40"/>
      <c r="AI149" s="40"/>
      <c r="AJ149" s="40"/>
      <c r="AK149" s="40"/>
      <c r="AL149" s="40"/>
      <c r="AM149" s="40"/>
      <c r="AN149" s="40"/>
      <c r="AO149" s="40"/>
      <c r="AP149" s="40"/>
      <c r="AQ149" s="40"/>
      <c r="AR149" s="40"/>
    </row>
    <row r="150" spans="1:44" x14ac:dyDescent="0.3">
      <c r="A150" s="304"/>
      <c r="B150" s="305"/>
      <c r="C150" s="305"/>
      <c r="D150" s="305"/>
      <c r="E150" s="88"/>
      <c r="F150" s="108"/>
      <c r="G150" s="109"/>
      <c r="H150" s="109"/>
      <c r="I150" s="109"/>
      <c r="J150" s="109"/>
      <c r="K150" s="110"/>
      <c r="L150" s="111"/>
      <c r="M150" s="112"/>
      <c r="N150" s="113"/>
      <c r="O150" s="114"/>
      <c r="P150" s="114"/>
      <c r="Q150" s="114"/>
      <c r="R150" s="115"/>
      <c r="S150" s="116"/>
      <c r="T150" s="117"/>
      <c r="U150" s="118"/>
      <c r="V150" s="99">
        <f t="shared" si="2"/>
        <v>0</v>
      </c>
      <c r="W150" s="87">
        <f t="shared" si="9"/>
        <v>0</v>
      </c>
      <c r="X150" s="38">
        <f t="shared" si="7"/>
        <v>0</v>
      </c>
      <c r="Y150" s="40"/>
      <c r="Z150" s="40"/>
      <c r="AA150" s="40"/>
      <c r="AB150" s="40"/>
      <c r="AC150" s="40"/>
      <c r="AD150" s="40"/>
      <c r="AE150" s="40"/>
      <c r="AF150" s="40"/>
      <c r="AG150" s="40"/>
      <c r="AH150" s="40"/>
      <c r="AI150" s="40"/>
      <c r="AJ150" s="40"/>
      <c r="AK150" s="40"/>
      <c r="AL150" s="40"/>
      <c r="AM150" s="40"/>
      <c r="AN150" s="40"/>
      <c r="AO150" s="40"/>
      <c r="AP150" s="40"/>
      <c r="AQ150" s="40"/>
      <c r="AR150" s="40"/>
    </row>
    <row r="151" spans="1:44" x14ac:dyDescent="0.3">
      <c r="A151" s="304"/>
      <c r="B151" s="305"/>
      <c r="C151" s="305"/>
      <c r="D151" s="305"/>
      <c r="E151" s="88"/>
      <c r="F151" s="108"/>
      <c r="G151" s="109"/>
      <c r="H151" s="109"/>
      <c r="I151" s="109"/>
      <c r="J151" s="109"/>
      <c r="K151" s="110"/>
      <c r="L151" s="111"/>
      <c r="M151" s="112"/>
      <c r="N151" s="113"/>
      <c r="O151" s="114"/>
      <c r="P151" s="114"/>
      <c r="Q151" s="114"/>
      <c r="R151" s="115"/>
      <c r="S151" s="116"/>
      <c r="T151" s="117"/>
      <c r="U151" s="118"/>
      <c r="V151" s="99">
        <f t="shared" si="2"/>
        <v>0</v>
      </c>
      <c r="W151" s="87">
        <f t="shared" si="9"/>
        <v>0</v>
      </c>
      <c r="X151" s="38">
        <f t="shared" si="7"/>
        <v>0</v>
      </c>
      <c r="Y151" s="40"/>
      <c r="Z151" s="40"/>
      <c r="AA151" s="40"/>
      <c r="AB151" s="40"/>
      <c r="AC151" s="40"/>
      <c r="AD151" s="40"/>
      <c r="AE151" s="40"/>
      <c r="AF151" s="40"/>
      <c r="AG151" s="40"/>
      <c r="AH151" s="40"/>
      <c r="AI151" s="40"/>
      <c r="AJ151" s="40"/>
      <c r="AK151" s="40"/>
      <c r="AL151" s="40"/>
      <c r="AM151" s="40"/>
      <c r="AN151" s="40"/>
      <c r="AO151" s="40"/>
      <c r="AP151" s="40"/>
      <c r="AQ151" s="40"/>
      <c r="AR151" s="40"/>
    </row>
    <row r="152" spans="1:44" x14ac:dyDescent="0.3">
      <c r="A152" s="304"/>
      <c r="B152" s="305"/>
      <c r="C152" s="305"/>
      <c r="D152" s="305"/>
      <c r="E152" s="88"/>
      <c r="F152" s="108"/>
      <c r="G152" s="109"/>
      <c r="H152" s="109"/>
      <c r="I152" s="109"/>
      <c r="J152" s="109"/>
      <c r="K152" s="110"/>
      <c r="L152" s="111"/>
      <c r="M152" s="112"/>
      <c r="N152" s="113"/>
      <c r="O152" s="114"/>
      <c r="P152" s="114"/>
      <c r="Q152" s="114"/>
      <c r="R152" s="115"/>
      <c r="S152" s="116"/>
      <c r="T152" s="117"/>
      <c r="U152" s="118"/>
      <c r="V152" s="99">
        <f t="shared" si="2"/>
        <v>0</v>
      </c>
      <c r="W152" s="87">
        <f t="shared" si="9"/>
        <v>0</v>
      </c>
      <c r="X152" s="38">
        <f t="shared" si="7"/>
        <v>0</v>
      </c>
      <c r="Y152" s="40"/>
      <c r="Z152" s="40"/>
      <c r="AA152" s="40"/>
      <c r="AB152" s="40"/>
      <c r="AC152" s="40"/>
      <c r="AD152" s="40"/>
      <c r="AE152" s="40"/>
      <c r="AF152" s="40"/>
      <c r="AG152" s="40"/>
      <c r="AH152" s="40"/>
      <c r="AI152" s="40"/>
      <c r="AJ152" s="40"/>
      <c r="AK152" s="40"/>
      <c r="AL152" s="40"/>
      <c r="AM152" s="40"/>
      <c r="AN152" s="40"/>
      <c r="AO152" s="40"/>
      <c r="AP152" s="40"/>
      <c r="AQ152" s="40"/>
      <c r="AR152" s="40"/>
    </row>
    <row r="153" spans="1:44" x14ac:dyDescent="0.3">
      <c r="A153" s="304"/>
      <c r="B153" s="305"/>
      <c r="C153" s="305"/>
      <c r="D153" s="305"/>
      <c r="E153" s="88"/>
      <c r="F153" s="108"/>
      <c r="G153" s="109"/>
      <c r="H153" s="109"/>
      <c r="I153" s="109"/>
      <c r="J153" s="109"/>
      <c r="K153" s="110"/>
      <c r="L153" s="111"/>
      <c r="M153" s="112"/>
      <c r="N153" s="113"/>
      <c r="O153" s="114"/>
      <c r="P153" s="114"/>
      <c r="Q153" s="114"/>
      <c r="R153" s="115"/>
      <c r="S153" s="116"/>
      <c r="T153" s="117"/>
      <c r="U153" s="118"/>
      <c r="V153" s="99">
        <f t="shared" si="2"/>
        <v>0</v>
      </c>
      <c r="W153" s="87">
        <f t="shared" si="9"/>
        <v>0</v>
      </c>
      <c r="X153" s="38">
        <f t="shared" ref="X153:X216" si="10">IF(E153="o",0,SUM(N153:U153))</f>
        <v>0</v>
      </c>
      <c r="Y153" s="40"/>
      <c r="Z153" s="40"/>
      <c r="AA153" s="40"/>
      <c r="AB153" s="40"/>
      <c r="AC153" s="40"/>
      <c r="AD153" s="40"/>
      <c r="AE153" s="40"/>
      <c r="AF153" s="40"/>
      <c r="AG153" s="40"/>
      <c r="AH153" s="40"/>
      <c r="AI153" s="40"/>
      <c r="AJ153" s="40"/>
      <c r="AK153" s="40"/>
      <c r="AL153" s="40"/>
      <c r="AM153" s="40"/>
      <c r="AN153" s="40"/>
      <c r="AO153" s="40"/>
      <c r="AP153" s="40"/>
      <c r="AQ153" s="40"/>
      <c r="AR153" s="40"/>
    </row>
    <row r="154" spans="1:44" x14ac:dyDescent="0.3">
      <c r="A154" s="304"/>
      <c r="B154" s="305"/>
      <c r="C154" s="305"/>
      <c r="D154" s="305"/>
      <c r="E154" s="88"/>
      <c r="F154" s="108"/>
      <c r="G154" s="109"/>
      <c r="H154" s="109"/>
      <c r="I154" s="109"/>
      <c r="J154" s="109"/>
      <c r="K154" s="110"/>
      <c r="L154" s="111"/>
      <c r="M154" s="112"/>
      <c r="N154" s="113"/>
      <c r="O154" s="114"/>
      <c r="P154" s="114"/>
      <c r="Q154" s="114"/>
      <c r="R154" s="115"/>
      <c r="S154" s="116"/>
      <c r="T154" s="117"/>
      <c r="U154" s="118"/>
      <c r="V154" s="99">
        <f t="shared" si="2"/>
        <v>0</v>
      </c>
      <c r="W154" s="87">
        <f t="shared" si="9"/>
        <v>0</v>
      </c>
      <c r="X154" s="38">
        <f t="shared" si="10"/>
        <v>0</v>
      </c>
      <c r="Y154" s="40"/>
      <c r="Z154" s="40"/>
      <c r="AA154" s="40"/>
      <c r="AB154" s="40"/>
      <c r="AC154" s="40"/>
      <c r="AD154" s="40"/>
      <c r="AE154" s="40"/>
      <c r="AF154" s="40"/>
      <c r="AG154" s="40"/>
      <c r="AH154" s="40"/>
      <c r="AI154" s="40"/>
      <c r="AJ154" s="40"/>
      <c r="AK154" s="40"/>
      <c r="AL154" s="40"/>
      <c r="AM154" s="40"/>
      <c r="AN154" s="40"/>
      <c r="AO154" s="40"/>
      <c r="AP154" s="40"/>
      <c r="AQ154" s="40"/>
      <c r="AR154" s="40"/>
    </row>
    <row r="155" spans="1:44" x14ac:dyDescent="0.3">
      <c r="A155" s="304"/>
      <c r="B155" s="305"/>
      <c r="C155" s="305"/>
      <c r="D155" s="305"/>
      <c r="E155" s="88"/>
      <c r="F155" s="108"/>
      <c r="G155" s="109"/>
      <c r="H155" s="109"/>
      <c r="I155" s="109"/>
      <c r="J155" s="109"/>
      <c r="K155" s="110"/>
      <c r="L155" s="111"/>
      <c r="M155" s="112"/>
      <c r="N155" s="113"/>
      <c r="O155" s="114"/>
      <c r="P155" s="114"/>
      <c r="Q155" s="114"/>
      <c r="R155" s="115"/>
      <c r="S155" s="116"/>
      <c r="T155" s="117"/>
      <c r="U155" s="118"/>
      <c r="V155" s="99">
        <f t="shared" si="2"/>
        <v>0</v>
      </c>
      <c r="W155" s="87">
        <f t="shared" si="9"/>
        <v>0</v>
      </c>
      <c r="X155" s="38">
        <f t="shared" si="10"/>
        <v>0</v>
      </c>
      <c r="Y155" s="40"/>
      <c r="Z155" s="40"/>
      <c r="AA155" s="40"/>
      <c r="AB155" s="40"/>
      <c r="AC155" s="40"/>
      <c r="AD155" s="40"/>
      <c r="AE155" s="40"/>
      <c r="AF155" s="40"/>
      <c r="AG155" s="40"/>
      <c r="AH155" s="40"/>
      <c r="AI155" s="40"/>
      <c r="AJ155" s="40"/>
      <c r="AK155" s="40"/>
      <c r="AL155" s="40"/>
      <c r="AM155" s="40"/>
      <c r="AN155" s="40"/>
      <c r="AO155" s="40"/>
      <c r="AP155" s="40"/>
      <c r="AQ155" s="40"/>
      <c r="AR155" s="40"/>
    </row>
    <row r="156" spans="1:44" x14ac:dyDescent="0.3">
      <c r="A156" s="304"/>
      <c r="B156" s="305"/>
      <c r="C156" s="305"/>
      <c r="D156" s="305"/>
      <c r="E156" s="88"/>
      <c r="F156" s="108"/>
      <c r="G156" s="109"/>
      <c r="H156" s="109"/>
      <c r="I156" s="109"/>
      <c r="J156" s="109"/>
      <c r="K156" s="110"/>
      <c r="L156" s="111"/>
      <c r="M156" s="112"/>
      <c r="N156" s="113"/>
      <c r="O156" s="114"/>
      <c r="P156" s="114"/>
      <c r="Q156" s="114"/>
      <c r="R156" s="115"/>
      <c r="S156" s="116"/>
      <c r="T156" s="117"/>
      <c r="U156" s="118"/>
      <c r="V156" s="99">
        <f t="shared" si="2"/>
        <v>0</v>
      </c>
      <c r="W156" s="87">
        <f t="shared" si="9"/>
        <v>0</v>
      </c>
      <c r="X156" s="38">
        <f t="shared" si="10"/>
        <v>0</v>
      </c>
      <c r="Y156" s="40"/>
      <c r="Z156" s="40"/>
      <c r="AA156" s="40"/>
      <c r="AB156" s="40"/>
      <c r="AC156" s="40"/>
      <c r="AD156" s="40"/>
      <c r="AE156" s="40"/>
      <c r="AF156" s="40"/>
      <c r="AG156" s="40"/>
      <c r="AH156" s="40"/>
      <c r="AI156" s="40"/>
      <c r="AJ156" s="40"/>
      <c r="AK156" s="40"/>
      <c r="AL156" s="40"/>
      <c r="AM156" s="40"/>
      <c r="AN156" s="40"/>
      <c r="AO156" s="40"/>
      <c r="AP156" s="40"/>
      <c r="AQ156" s="40"/>
      <c r="AR156" s="40"/>
    </row>
    <row r="157" spans="1:44" x14ac:dyDescent="0.3">
      <c r="A157" s="304"/>
      <c r="B157" s="305"/>
      <c r="C157" s="305"/>
      <c r="D157" s="305"/>
      <c r="E157" s="88"/>
      <c r="F157" s="108"/>
      <c r="G157" s="109"/>
      <c r="H157" s="109"/>
      <c r="I157" s="109"/>
      <c r="J157" s="109"/>
      <c r="K157" s="110"/>
      <c r="L157" s="111"/>
      <c r="M157" s="112"/>
      <c r="N157" s="113"/>
      <c r="O157" s="114"/>
      <c r="P157" s="114"/>
      <c r="Q157" s="114"/>
      <c r="R157" s="115"/>
      <c r="S157" s="116"/>
      <c r="T157" s="117"/>
      <c r="U157" s="118"/>
      <c r="V157" s="99">
        <f t="shared" si="2"/>
        <v>0</v>
      </c>
      <c r="W157" s="87">
        <f t="shared" si="9"/>
        <v>0</v>
      </c>
      <c r="X157" s="38">
        <f t="shared" si="10"/>
        <v>0</v>
      </c>
      <c r="Y157" s="40"/>
      <c r="Z157" s="40"/>
      <c r="AA157" s="40"/>
      <c r="AB157" s="40"/>
      <c r="AC157" s="40"/>
      <c r="AD157" s="40"/>
      <c r="AE157" s="40"/>
      <c r="AF157" s="40"/>
      <c r="AG157" s="40"/>
      <c r="AH157" s="40"/>
      <c r="AI157" s="40"/>
      <c r="AJ157" s="40"/>
      <c r="AK157" s="40"/>
      <c r="AL157" s="40"/>
      <c r="AM157" s="40"/>
      <c r="AN157" s="40"/>
      <c r="AO157" s="40"/>
      <c r="AP157" s="40"/>
      <c r="AQ157" s="40"/>
      <c r="AR157" s="40"/>
    </row>
    <row r="158" spans="1:44" x14ac:dyDescent="0.3">
      <c r="A158" s="304"/>
      <c r="B158" s="305"/>
      <c r="C158" s="305"/>
      <c r="D158" s="305"/>
      <c r="E158" s="88"/>
      <c r="F158" s="108"/>
      <c r="G158" s="109"/>
      <c r="H158" s="109"/>
      <c r="I158" s="109"/>
      <c r="J158" s="109"/>
      <c r="K158" s="110"/>
      <c r="L158" s="111"/>
      <c r="M158" s="112"/>
      <c r="N158" s="113"/>
      <c r="O158" s="114"/>
      <c r="P158" s="114"/>
      <c r="Q158" s="114"/>
      <c r="R158" s="115"/>
      <c r="S158" s="116"/>
      <c r="T158" s="117"/>
      <c r="U158" s="118"/>
      <c r="V158" s="99">
        <f t="shared" si="2"/>
        <v>0</v>
      </c>
      <c r="W158" s="87">
        <f t="shared" si="9"/>
        <v>0</v>
      </c>
      <c r="X158" s="38">
        <f t="shared" si="10"/>
        <v>0</v>
      </c>
      <c r="Y158" s="40"/>
      <c r="Z158" s="40"/>
      <c r="AA158" s="40"/>
      <c r="AB158" s="40"/>
      <c r="AC158" s="40"/>
      <c r="AD158" s="40"/>
      <c r="AE158" s="40"/>
      <c r="AF158" s="40"/>
      <c r="AG158" s="40"/>
      <c r="AH158" s="40"/>
      <c r="AI158" s="40"/>
      <c r="AJ158" s="40"/>
      <c r="AK158" s="40"/>
      <c r="AL158" s="40"/>
      <c r="AM158" s="40"/>
      <c r="AN158" s="40"/>
      <c r="AO158" s="40"/>
      <c r="AP158" s="40"/>
      <c r="AQ158" s="40"/>
      <c r="AR158" s="40"/>
    </row>
    <row r="159" spans="1:44" x14ac:dyDescent="0.3">
      <c r="A159" s="304"/>
      <c r="B159" s="305"/>
      <c r="C159" s="305"/>
      <c r="D159" s="305"/>
      <c r="E159" s="88"/>
      <c r="F159" s="108"/>
      <c r="G159" s="109"/>
      <c r="H159" s="109"/>
      <c r="I159" s="109"/>
      <c r="J159" s="109"/>
      <c r="K159" s="110"/>
      <c r="L159" s="111"/>
      <c r="M159" s="112"/>
      <c r="N159" s="113"/>
      <c r="O159" s="114"/>
      <c r="P159" s="114"/>
      <c r="Q159" s="114"/>
      <c r="R159" s="115"/>
      <c r="S159" s="116"/>
      <c r="T159" s="117"/>
      <c r="U159" s="118"/>
      <c r="V159" s="99">
        <f t="shared" si="2"/>
        <v>0</v>
      </c>
      <c r="W159" s="87">
        <f t="shared" si="9"/>
        <v>0</v>
      </c>
      <c r="X159" s="38">
        <f t="shared" si="10"/>
        <v>0</v>
      </c>
      <c r="Y159" s="40"/>
      <c r="Z159" s="40"/>
      <c r="AA159" s="40"/>
      <c r="AB159" s="40"/>
      <c r="AC159" s="40"/>
      <c r="AD159" s="40"/>
      <c r="AE159" s="40"/>
      <c r="AF159" s="40"/>
      <c r="AG159" s="40"/>
      <c r="AH159" s="40"/>
      <c r="AI159" s="40"/>
      <c r="AJ159" s="40"/>
      <c r="AK159" s="40"/>
      <c r="AL159" s="40"/>
      <c r="AM159" s="40"/>
      <c r="AN159" s="40"/>
      <c r="AO159" s="40"/>
      <c r="AP159" s="40"/>
      <c r="AQ159" s="40"/>
      <c r="AR159" s="40"/>
    </row>
    <row r="160" spans="1:44" x14ac:dyDescent="0.3">
      <c r="A160" s="304"/>
      <c r="B160" s="305"/>
      <c r="C160" s="305"/>
      <c r="D160" s="305"/>
      <c r="E160" s="88"/>
      <c r="F160" s="108"/>
      <c r="G160" s="109"/>
      <c r="H160" s="109"/>
      <c r="I160" s="109"/>
      <c r="J160" s="109"/>
      <c r="K160" s="110"/>
      <c r="L160" s="111"/>
      <c r="M160" s="112"/>
      <c r="N160" s="113"/>
      <c r="O160" s="114"/>
      <c r="P160" s="114"/>
      <c r="Q160" s="114"/>
      <c r="R160" s="115"/>
      <c r="S160" s="116"/>
      <c r="T160" s="117"/>
      <c r="U160" s="118"/>
      <c r="V160" s="99">
        <f t="shared" si="2"/>
        <v>0</v>
      </c>
      <c r="W160" s="87">
        <f t="shared" si="9"/>
        <v>0</v>
      </c>
      <c r="X160" s="38">
        <f t="shared" si="10"/>
        <v>0</v>
      </c>
      <c r="Y160" s="40"/>
      <c r="Z160" s="40"/>
      <c r="AA160" s="40"/>
      <c r="AB160" s="40"/>
      <c r="AC160" s="40"/>
      <c r="AD160" s="40"/>
      <c r="AE160" s="40"/>
      <c r="AF160" s="40"/>
      <c r="AG160" s="40"/>
      <c r="AH160" s="40"/>
      <c r="AI160" s="40"/>
      <c r="AJ160" s="40"/>
      <c r="AK160" s="40"/>
      <c r="AL160" s="40"/>
      <c r="AM160" s="40"/>
      <c r="AN160" s="40"/>
      <c r="AO160" s="40"/>
      <c r="AP160" s="40"/>
      <c r="AQ160" s="40"/>
      <c r="AR160" s="40"/>
    </row>
    <row r="161" spans="1:44" x14ac:dyDescent="0.3">
      <c r="A161" s="304"/>
      <c r="B161" s="305"/>
      <c r="C161" s="305"/>
      <c r="D161" s="305"/>
      <c r="E161" s="88"/>
      <c r="F161" s="108"/>
      <c r="G161" s="109"/>
      <c r="H161" s="109"/>
      <c r="I161" s="109"/>
      <c r="J161" s="109"/>
      <c r="K161" s="110"/>
      <c r="L161" s="111"/>
      <c r="M161" s="112"/>
      <c r="N161" s="113"/>
      <c r="O161" s="114"/>
      <c r="P161" s="114"/>
      <c r="Q161" s="114"/>
      <c r="R161" s="115"/>
      <c r="S161" s="116"/>
      <c r="T161" s="117"/>
      <c r="U161" s="118"/>
      <c r="V161" s="99">
        <f t="shared" si="2"/>
        <v>0</v>
      </c>
      <c r="W161" s="87">
        <f t="shared" si="9"/>
        <v>0</v>
      </c>
      <c r="X161" s="38">
        <f t="shared" si="10"/>
        <v>0</v>
      </c>
      <c r="Y161" s="40"/>
      <c r="Z161" s="40"/>
      <c r="AA161" s="40"/>
      <c r="AB161" s="40"/>
      <c r="AC161" s="40"/>
      <c r="AD161" s="40"/>
      <c r="AE161" s="40"/>
      <c r="AF161" s="40"/>
      <c r="AG161" s="40"/>
      <c r="AH161" s="40"/>
      <c r="AI161" s="40"/>
      <c r="AJ161" s="40"/>
      <c r="AK161" s="40"/>
      <c r="AL161" s="40"/>
      <c r="AM161" s="40"/>
      <c r="AN161" s="40"/>
      <c r="AO161" s="40"/>
      <c r="AP161" s="40"/>
      <c r="AQ161" s="40"/>
      <c r="AR161" s="40"/>
    </row>
    <row r="162" spans="1:44" x14ac:dyDescent="0.3">
      <c r="A162" s="304"/>
      <c r="B162" s="305"/>
      <c r="C162" s="305"/>
      <c r="D162" s="305"/>
      <c r="E162" s="88"/>
      <c r="F162" s="108"/>
      <c r="G162" s="109"/>
      <c r="H162" s="109"/>
      <c r="I162" s="109"/>
      <c r="J162" s="109"/>
      <c r="K162" s="110"/>
      <c r="L162" s="111"/>
      <c r="M162" s="112"/>
      <c r="N162" s="113"/>
      <c r="O162" s="114"/>
      <c r="P162" s="114"/>
      <c r="Q162" s="114"/>
      <c r="R162" s="115"/>
      <c r="S162" s="116"/>
      <c r="T162" s="117"/>
      <c r="U162" s="118"/>
      <c r="V162" s="99">
        <f t="shared" si="2"/>
        <v>0</v>
      </c>
      <c r="W162" s="87">
        <f t="shared" si="9"/>
        <v>0</v>
      </c>
      <c r="X162" s="38">
        <f t="shared" si="10"/>
        <v>0</v>
      </c>
      <c r="Y162" s="40"/>
      <c r="Z162" s="40"/>
      <c r="AA162" s="40"/>
      <c r="AB162" s="40"/>
      <c r="AC162" s="40"/>
      <c r="AD162" s="40"/>
      <c r="AE162" s="40"/>
      <c r="AF162" s="40"/>
      <c r="AG162" s="40"/>
      <c r="AH162" s="40"/>
      <c r="AI162" s="40"/>
      <c r="AJ162" s="40"/>
      <c r="AK162" s="40"/>
      <c r="AL162" s="40"/>
      <c r="AM162" s="40"/>
      <c r="AN162" s="40"/>
      <c r="AO162" s="40"/>
      <c r="AP162" s="40"/>
      <c r="AQ162" s="40"/>
      <c r="AR162" s="40"/>
    </row>
    <row r="163" spans="1:44" x14ac:dyDescent="0.3">
      <c r="A163" s="304"/>
      <c r="B163" s="305"/>
      <c r="C163" s="305"/>
      <c r="D163" s="305"/>
      <c r="E163" s="88"/>
      <c r="F163" s="108"/>
      <c r="G163" s="109"/>
      <c r="H163" s="109"/>
      <c r="I163" s="109"/>
      <c r="J163" s="109"/>
      <c r="K163" s="110"/>
      <c r="L163" s="111"/>
      <c r="M163" s="112"/>
      <c r="N163" s="113"/>
      <c r="O163" s="114"/>
      <c r="P163" s="114"/>
      <c r="Q163" s="114"/>
      <c r="R163" s="115"/>
      <c r="S163" s="116"/>
      <c r="T163" s="117"/>
      <c r="U163" s="118"/>
      <c r="V163" s="99">
        <f t="shared" si="2"/>
        <v>0</v>
      </c>
      <c r="W163" s="87">
        <f t="shared" ref="W163:W226" si="11">IF(E163="o",0,IF(COUNTIFS($E$22:$E$277,"=b")&gt;0,IF(E163="b",(F163/12*N163)+(G163/12*O163)+(H163/12*P163)+(I163/12*Q163)+(J163/12*R163)+(K163/12*S163)+(L163/12*T163)+(M163/12*U163),0),(F163*1.2%*$F$17/12*N163)+(G163*1.2%*$G$17/12*O163)+(H163*1.2%*$H$17/12*P163)+(I163*1.2%*$I$17/12*Q163)+(J163*1.2%*$J$17/12*R163)+(K163*1.2%*$K$17/12*S163)+(L163*1.2%*$L$17/12*T163)+(M163*1.2%*$M$17/12*U163)))</f>
        <v>0</v>
      </c>
      <c r="X163" s="38">
        <f t="shared" si="10"/>
        <v>0</v>
      </c>
      <c r="Y163" s="40"/>
      <c r="Z163" s="40"/>
      <c r="AA163" s="40"/>
      <c r="AB163" s="40"/>
      <c r="AC163" s="40"/>
      <c r="AD163" s="40"/>
      <c r="AE163" s="40"/>
      <c r="AF163" s="40"/>
      <c r="AG163" s="40"/>
      <c r="AH163" s="40"/>
      <c r="AI163" s="40"/>
      <c r="AJ163" s="40"/>
      <c r="AK163" s="40"/>
      <c r="AL163" s="40"/>
      <c r="AM163" s="40"/>
      <c r="AN163" s="40"/>
      <c r="AO163" s="40"/>
      <c r="AP163" s="40"/>
      <c r="AQ163" s="40"/>
      <c r="AR163" s="40"/>
    </row>
    <row r="164" spans="1:44" x14ac:dyDescent="0.3">
      <c r="A164" s="304"/>
      <c r="B164" s="305"/>
      <c r="C164" s="305"/>
      <c r="D164" s="305"/>
      <c r="E164" s="88"/>
      <c r="F164" s="108"/>
      <c r="G164" s="109"/>
      <c r="H164" s="109"/>
      <c r="I164" s="109"/>
      <c r="J164" s="109"/>
      <c r="K164" s="110"/>
      <c r="L164" s="111"/>
      <c r="M164" s="112"/>
      <c r="N164" s="113"/>
      <c r="O164" s="114"/>
      <c r="P164" s="114"/>
      <c r="Q164" s="114"/>
      <c r="R164" s="115"/>
      <c r="S164" s="116"/>
      <c r="T164" s="117"/>
      <c r="U164" s="118"/>
      <c r="V164" s="99">
        <f t="shared" si="2"/>
        <v>0</v>
      </c>
      <c r="W164" s="87">
        <f t="shared" si="11"/>
        <v>0</v>
      </c>
      <c r="X164" s="38">
        <f t="shared" si="10"/>
        <v>0</v>
      </c>
      <c r="Y164" s="40"/>
      <c r="Z164" s="40"/>
      <c r="AA164" s="40"/>
      <c r="AB164" s="40"/>
      <c r="AC164" s="40"/>
      <c r="AD164" s="40"/>
      <c r="AE164" s="40"/>
      <c r="AF164" s="40"/>
      <c r="AG164" s="40"/>
      <c r="AH164" s="40"/>
      <c r="AI164" s="40"/>
      <c r="AJ164" s="40"/>
      <c r="AK164" s="40"/>
      <c r="AL164" s="40"/>
      <c r="AM164" s="40"/>
      <c r="AN164" s="40"/>
      <c r="AO164" s="40"/>
      <c r="AP164" s="40"/>
      <c r="AQ164" s="40"/>
      <c r="AR164" s="40"/>
    </row>
    <row r="165" spans="1:44" x14ac:dyDescent="0.3">
      <c r="A165" s="304"/>
      <c r="B165" s="305"/>
      <c r="C165" s="305"/>
      <c r="D165" s="305"/>
      <c r="E165" s="88"/>
      <c r="F165" s="108"/>
      <c r="G165" s="109"/>
      <c r="H165" s="109"/>
      <c r="I165" s="109"/>
      <c r="J165" s="109"/>
      <c r="K165" s="110"/>
      <c r="L165" s="111"/>
      <c r="M165" s="112"/>
      <c r="N165" s="113"/>
      <c r="O165" s="114"/>
      <c r="P165" s="114"/>
      <c r="Q165" s="114"/>
      <c r="R165" s="115"/>
      <c r="S165" s="116"/>
      <c r="T165" s="117"/>
      <c r="U165" s="118"/>
      <c r="V165" s="99">
        <f t="shared" si="2"/>
        <v>0</v>
      </c>
      <c r="W165" s="87">
        <f t="shared" si="11"/>
        <v>0</v>
      </c>
      <c r="X165" s="38">
        <f t="shared" si="10"/>
        <v>0</v>
      </c>
      <c r="Y165" s="40"/>
      <c r="Z165" s="40"/>
      <c r="AA165" s="40"/>
      <c r="AB165" s="40"/>
      <c r="AC165" s="40"/>
      <c r="AD165" s="40"/>
      <c r="AE165" s="40"/>
      <c r="AF165" s="40"/>
      <c r="AG165" s="40"/>
      <c r="AH165" s="40"/>
      <c r="AI165" s="40"/>
      <c r="AJ165" s="40"/>
      <c r="AK165" s="40"/>
      <c r="AL165" s="40"/>
      <c r="AM165" s="40"/>
      <c r="AN165" s="40"/>
      <c r="AO165" s="40"/>
      <c r="AP165" s="40"/>
      <c r="AQ165" s="40"/>
      <c r="AR165" s="40"/>
    </row>
    <row r="166" spans="1:44" x14ac:dyDescent="0.3">
      <c r="A166" s="304"/>
      <c r="B166" s="305"/>
      <c r="C166" s="305"/>
      <c r="D166" s="305"/>
      <c r="E166" s="88"/>
      <c r="F166" s="108"/>
      <c r="G166" s="109"/>
      <c r="H166" s="109"/>
      <c r="I166" s="109"/>
      <c r="J166" s="109"/>
      <c r="K166" s="110"/>
      <c r="L166" s="111"/>
      <c r="M166" s="112"/>
      <c r="N166" s="113"/>
      <c r="O166" s="114"/>
      <c r="P166" s="114"/>
      <c r="Q166" s="114"/>
      <c r="R166" s="115"/>
      <c r="S166" s="116"/>
      <c r="T166" s="117"/>
      <c r="U166" s="118"/>
      <c r="V166" s="99">
        <f t="shared" si="2"/>
        <v>0</v>
      </c>
      <c r="W166" s="87">
        <f t="shared" si="11"/>
        <v>0</v>
      </c>
      <c r="X166" s="38">
        <f t="shared" si="10"/>
        <v>0</v>
      </c>
      <c r="Y166" s="40"/>
      <c r="Z166" s="40"/>
      <c r="AA166" s="40"/>
      <c r="AB166" s="40"/>
      <c r="AC166" s="40"/>
      <c r="AD166" s="40"/>
      <c r="AE166" s="40"/>
      <c r="AF166" s="40"/>
      <c r="AG166" s="40"/>
      <c r="AH166" s="40"/>
      <c r="AI166" s="40"/>
      <c r="AJ166" s="40"/>
      <c r="AK166" s="40"/>
      <c r="AL166" s="40"/>
      <c r="AM166" s="40"/>
      <c r="AN166" s="40"/>
      <c r="AO166" s="40"/>
      <c r="AP166" s="40"/>
      <c r="AQ166" s="40"/>
      <c r="AR166" s="40"/>
    </row>
    <row r="167" spans="1:44" x14ac:dyDescent="0.3">
      <c r="A167" s="304"/>
      <c r="B167" s="305"/>
      <c r="C167" s="305"/>
      <c r="D167" s="305"/>
      <c r="E167" s="88"/>
      <c r="F167" s="108"/>
      <c r="G167" s="109"/>
      <c r="H167" s="109"/>
      <c r="I167" s="109"/>
      <c r="J167" s="109"/>
      <c r="K167" s="110"/>
      <c r="L167" s="111"/>
      <c r="M167" s="112"/>
      <c r="N167" s="113"/>
      <c r="O167" s="114"/>
      <c r="P167" s="114"/>
      <c r="Q167" s="114"/>
      <c r="R167" s="115"/>
      <c r="S167" s="116"/>
      <c r="T167" s="117"/>
      <c r="U167" s="118"/>
      <c r="V167" s="99">
        <f t="shared" si="2"/>
        <v>0</v>
      </c>
      <c r="W167" s="87">
        <f t="shared" si="11"/>
        <v>0</v>
      </c>
      <c r="X167" s="38">
        <f t="shared" si="10"/>
        <v>0</v>
      </c>
      <c r="Y167" s="40"/>
      <c r="Z167" s="40"/>
      <c r="AA167" s="40"/>
      <c r="AB167" s="40"/>
      <c r="AC167" s="40"/>
      <c r="AD167" s="40"/>
      <c r="AE167" s="40"/>
      <c r="AF167" s="40"/>
      <c r="AG167" s="40"/>
      <c r="AH167" s="40"/>
      <c r="AI167" s="40"/>
      <c r="AJ167" s="40"/>
      <c r="AK167" s="40"/>
      <c r="AL167" s="40"/>
      <c r="AM167" s="40"/>
      <c r="AN167" s="40"/>
      <c r="AO167" s="40"/>
      <c r="AP167" s="40"/>
      <c r="AQ167" s="40"/>
      <c r="AR167" s="40"/>
    </row>
    <row r="168" spans="1:44" x14ac:dyDescent="0.3">
      <c r="A168" s="304"/>
      <c r="B168" s="305"/>
      <c r="C168" s="305"/>
      <c r="D168" s="305"/>
      <c r="E168" s="88"/>
      <c r="F168" s="108"/>
      <c r="G168" s="109"/>
      <c r="H168" s="109"/>
      <c r="I168" s="109"/>
      <c r="J168" s="109"/>
      <c r="K168" s="110"/>
      <c r="L168" s="111"/>
      <c r="M168" s="112"/>
      <c r="N168" s="113"/>
      <c r="O168" s="114"/>
      <c r="P168" s="114"/>
      <c r="Q168" s="114"/>
      <c r="R168" s="115"/>
      <c r="S168" s="116"/>
      <c r="T168" s="117"/>
      <c r="U168" s="118"/>
      <c r="V168" s="99">
        <f t="shared" si="2"/>
        <v>0</v>
      </c>
      <c r="W168" s="87">
        <f t="shared" si="11"/>
        <v>0</v>
      </c>
      <c r="X168" s="38">
        <f t="shared" si="10"/>
        <v>0</v>
      </c>
      <c r="Y168" s="40"/>
      <c r="Z168" s="40"/>
      <c r="AA168" s="40"/>
      <c r="AB168" s="40"/>
      <c r="AC168" s="40"/>
      <c r="AD168" s="40"/>
      <c r="AE168" s="40"/>
      <c r="AF168" s="40"/>
      <c r="AG168" s="40"/>
      <c r="AH168" s="40"/>
      <c r="AI168" s="40"/>
      <c r="AJ168" s="40"/>
      <c r="AK168" s="40"/>
      <c r="AL168" s="40"/>
      <c r="AM168" s="40"/>
      <c r="AN168" s="40"/>
      <c r="AO168" s="40"/>
      <c r="AP168" s="40"/>
      <c r="AQ168" s="40"/>
      <c r="AR168" s="40"/>
    </row>
    <row r="169" spans="1:44" x14ac:dyDescent="0.3">
      <c r="A169" s="304"/>
      <c r="B169" s="305"/>
      <c r="C169" s="305"/>
      <c r="D169" s="305"/>
      <c r="E169" s="88"/>
      <c r="F169" s="108"/>
      <c r="G169" s="109"/>
      <c r="H169" s="109"/>
      <c r="I169" s="109"/>
      <c r="J169" s="109"/>
      <c r="K169" s="110"/>
      <c r="L169" s="111"/>
      <c r="M169" s="112"/>
      <c r="N169" s="113"/>
      <c r="O169" s="114"/>
      <c r="P169" s="114"/>
      <c r="Q169" s="114"/>
      <c r="R169" s="115"/>
      <c r="S169" s="116"/>
      <c r="T169" s="117"/>
      <c r="U169" s="118"/>
      <c r="V169" s="99">
        <f t="shared" si="2"/>
        <v>0</v>
      </c>
      <c r="W169" s="87">
        <f t="shared" si="11"/>
        <v>0</v>
      </c>
      <c r="X169" s="38">
        <f t="shared" si="10"/>
        <v>0</v>
      </c>
      <c r="Y169" s="40"/>
      <c r="Z169" s="40"/>
      <c r="AA169" s="40"/>
      <c r="AB169" s="40"/>
      <c r="AC169" s="40"/>
      <c r="AD169" s="40"/>
      <c r="AE169" s="40"/>
      <c r="AF169" s="40"/>
      <c r="AG169" s="40"/>
      <c r="AH169" s="40"/>
      <c r="AI169" s="40"/>
      <c r="AJ169" s="40"/>
      <c r="AK169" s="40"/>
      <c r="AL169" s="40"/>
      <c r="AM169" s="40"/>
      <c r="AN169" s="40"/>
      <c r="AO169" s="40"/>
      <c r="AP169" s="40"/>
      <c r="AQ169" s="40"/>
      <c r="AR169" s="40"/>
    </row>
    <row r="170" spans="1:44" x14ac:dyDescent="0.3">
      <c r="A170" s="304"/>
      <c r="B170" s="305"/>
      <c r="C170" s="305"/>
      <c r="D170" s="305"/>
      <c r="E170" s="88"/>
      <c r="F170" s="108"/>
      <c r="G170" s="109"/>
      <c r="H170" s="109"/>
      <c r="I170" s="109"/>
      <c r="J170" s="109"/>
      <c r="K170" s="110"/>
      <c r="L170" s="111"/>
      <c r="M170" s="112"/>
      <c r="N170" s="113"/>
      <c r="O170" s="114"/>
      <c r="P170" s="114"/>
      <c r="Q170" s="114"/>
      <c r="R170" s="115"/>
      <c r="S170" s="116"/>
      <c r="T170" s="117"/>
      <c r="U170" s="118"/>
      <c r="V170" s="99">
        <f t="shared" si="2"/>
        <v>0</v>
      </c>
      <c r="W170" s="87">
        <f t="shared" si="11"/>
        <v>0</v>
      </c>
      <c r="X170" s="38">
        <f t="shared" si="10"/>
        <v>0</v>
      </c>
      <c r="Y170" s="40"/>
      <c r="Z170" s="40"/>
      <c r="AA170" s="40"/>
      <c r="AB170" s="40"/>
      <c r="AC170" s="40"/>
      <c r="AD170" s="40"/>
      <c r="AE170" s="40"/>
      <c r="AF170" s="40"/>
      <c r="AG170" s="40"/>
      <c r="AH170" s="40"/>
      <c r="AI170" s="40"/>
      <c r="AJ170" s="40"/>
      <c r="AK170" s="40"/>
      <c r="AL170" s="40"/>
      <c r="AM170" s="40"/>
      <c r="AN170" s="40"/>
      <c r="AO170" s="40"/>
      <c r="AP170" s="40"/>
      <c r="AQ170" s="40"/>
      <c r="AR170" s="40"/>
    </row>
    <row r="171" spans="1:44" x14ac:dyDescent="0.3">
      <c r="A171" s="304"/>
      <c r="B171" s="305"/>
      <c r="C171" s="305"/>
      <c r="D171" s="305"/>
      <c r="E171" s="88"/>
      <c r="F171" s="108"/>
      <c r="G171" s="109"/>
      <c r="H171" s="109"/>
      <c r="I171" s="109"/>
      <c r="J171" s="109"/>
      <c r="K171" s="110"/>
      <c r="L171" s="111"/>
      <c r="M171" s="112"/>
      <c r="N171" s="113"/>
      <c r="O171" s="114"/>
      <c r="P171" s="114"/>
      <c r="Q171" s="114"/>
      <c r="R171" s="115"/>
      <c r="S171" s="116"/>
      <c r="T171" s="117"/>
      <c r="U171" s="118"/>
      <c r="V171" s="99">
        <f t="shared" si="2"/>
        <v>0</v>
      </c>
      <c r="W171" s="87">
        <f t="shared" si="11"/>
        <v>0</v>
      </c>
      <c r="X171" s="38">
        <f t="shared" si="10"/>
        <v>0</v>
      </c>
      <c r="Y171" s="40"/>
      <c r="Z171" s="40"/>
      <c r="AA171" s="40"/>
      <c r="AB171" s="40"/>
      <c r="AC171" s="40"/>
      <c r="AD171" s="40"/>
      <c r="AE171" s="40"/>
      <c r="AF171" s="40"/>
      <c r="AG171" s="40"/>
      <c r="AH171" s="40"/>
      <c r="AI171" s="40"/>
      <c r="AJ171" s="40"/>
      <c r="AK171" s="40"/>
      <c r="AL171" s="40"/>
      <c r="AM171" s="40"/>
      <c r="AN171" s="40"/>
      <c r="AO171" s="40"/>
      <c r="AP171" s="40"/>
      <c r="AQ171" s="40"/>
      <c r="AR171" s="40"/>
    </row>
    <row r="172" spans="1:44" x14ac:dyDescent="0.3">
      <c r="A172" s="304"/>
      <c r="B172" s="305"/>
      <c r="C172" s="305"/>
      <c r="D172" s="305"/>
      <c r="E172" s="88"/>
      <c r="F172" s="108"/>
      <c r="G172" s="109"/>
      <c r="H172" s="109"/>
      <c r="I172" s="109"/>
      <c r="J172" s="109"/>
      <c r="K172" s="110"/>
      <c r="L172" s="111"/>
      <c r="M172" s="112"/>
      <c r="N172" s="113"/>
      <c r="O172" s="114"/>
      <c r="P172" s="114"/>
      <c r="Q172" s="114"/>
      <c r="R172" s="115"/>
      <c r="S172" s="116"/>
      <c r="T172" s="117"/>
      <c r="U172" s="118"/>
      <c r="V172" s="99">
        <f t="shared" si="2"/>
        <v>0</v>
      </c>
      <c r="W172" s="87">
        <f t="shared" si="11"/>
        <v>0</v>
      </c>
      <c r="X172" s="38">
        <f t="shared" si="10"/>
        <v>0</v>
      </c>
      <c r="Y172" s="40"/>
      <c r="Z172" s="40"/>
      <c r="AA172" s="40"/>
      <c r="AB172" s="40"/>
      <c r="AC172" s="40"/>
      <c r="AD172" s="40"/>
      <c r="AE172" s="40"/>
      <c r="AF172" s="40"/>
      <c r="AG172" s="40"/>
      <c r="AH172" s="40"/>
      <c r="AI172" s="40"/>
      <c r="AJ172" s="40"/>
      <c r="AK172" s="40"/>
      <c r="AL172" s="40"/>
      <c r="AM172" s="40"/>
      <c r="AN172" s="40"/>
      <c r="AO172" s="40"/>
      <c r="AP172" s="40"/>
      <c r="AQ172" s="40"/>
      <c r="AR172" s="40"/>
    </row>
    <row r="173" spans="1:44" x14ac:dyDescent="0.3">
      <c r="A173" s="304"/>
      <c r="B173" s="305"/>
      <c r="C173" s="305"/>
      <c r="D173" s="305"/>
      <c r="E173" s="88"/>
      <c r="F173" s="108"/>
      <c r="G173" s="109"/>
      <c r="H173" s="109"/>
      <c r="I173" s="109"/>
      <c r="J173" s="109"/>
      <c r="K173" s="110"/>
      <c r="L173" s="111"/>
      <c r="M173" s="112"/>
      <c r="N173" s="113"/>
      <c r="O173" s="114"/>
      <c r="P173" s="114"/>
      <c r="Q173" s="114"/>
      <c r="R173" s="115"/>
      <c r="S173" s="116"/>
      <c r="T173" s="117"/>
      <c r="U173" s="118"/>
      <c r="V173" s="99">
        <f t="shared" si="2"/>
        <v>0</v>
      </c>
      <c r="W173" s="87">
        <f t="shared" si="11"/>
        <v>0</v>
      </c>
      <c r="X173" s="38">
        <f t="shared" si="10"/>
        <v>0</v>
      </c>
      <c r="Y173" s="40"/>
      <c r="Z173" s="40"/>
      <c r="AA173" s="40"/>
      <c r="AB173" s="40"/>
      <c r="AC173" s="40"/>
      <c r="AD173" s="40"/>
      <c r="AE173" s="40"/>
      <c r="AF173" s="40"/>
      <c r="AG173" s="40"/>
      <c r="AH173" s="40"/>
      <c r="AI173" s="40"/>
      <c r="AJ173" s="40"/>
      <c r="AK173" s="40"/>
      <c r="AL173" s="40"/>
      <c r="AM173" s="40"/>
      <c r="AN173" s="40"/>
      <c r="AO173" s="40"/>
      <c r="AP173" s="40"/>
      <c r="AQ173" s="40"/>
      <c r="AR173" s="40"/>
    </row>
    <row r="174" spans="1:44" x14ac:dyDescent="0.3">
      <c r="A174" s="304"/>
      <c r="B174" s="305"/>
      <c r="C174" s="305"/>
      <c r="D174" s="305"/>
      <c r="E174" s="88"/>
      <c r="F174" s="108"/>
      <c r="G174" s="109"/>
      <c r="H174" s="109"/>
      <c r="I174" s="109"/>
      <c r="J174" s="109"/>
      <c r="K174" s="110"/>
      <c r="L174" s="111"/>
      <c r="M174" s="112"/>
      <c r="N174" s="113"/>
      <c r="O174" s="114"/>
      <c r="P174" s="114"/>
      <c r="Q174" s="114"/>
      <c r="R174" s="115"/>
      <c r="S174" s="116"/>
      <c r="T174" s="117"/>
      <c r="U174" s="118"/>
      <c r="V174" s="99">
        <f t="shared" si="2"/>
        <v>0</v>
      </c>
      <c r="W174" s="87">
        <f t="shared" si="11"/>
        <v>0</v>
      </c>
      <c r="X174" s="38">
        <f t="shared" si="10"/>
        <v>0</v>
      </c>
      <c r="Y174" s="40"/>
      <c r="Z174" s="40"/>
      <c r="AA174" s="40"/>
      <c r="AB174" s="40"/>
      <c r="AC174" s="40"/>
      <c r="AD174" s="40"/>
      <c r="AE174" s="40"/>
      <c r="AF174" s="40"/>
      <c r="AG174" s="40"/>
      <c r="AH174" s="40"/>
      <c r="AI174" s="40"/>
      <c r="AJ174" s="40"/>
      <c r="AK174" s="40"/>
      <c r="AL174" s="40"/>
      <c r="AM174" s="40"/>
      <c r="AN174" s="40"/>
      <c r="AO174" s="40"/>
      <c r="AP174" s="40"/>
      <c r="AQ174" s="40"/>
      <c r="AR174" s="40"/>
    </row>
    <row r="175" spans="1:44" x14ac:dyDescent="0.3">
      <c r="A175" s="304"/>
      <c r="B175" s="305"/>
      <c r="C175" s="305"/>
      <c r="D175" s="305"/>
      <c r="E175" s="88"/>
      <c r="F175" s="108"/>
      <c r="G175" s="109"/>
      <c r="H175" s="109"/>
      <c r="I175" s="109"/>
      <c r="J175" s="109"/>
      <c r="K175" s="110"/>
      <c r="L175" s="111"/>
      <c r="M175" s="112"/>
      <c r="N175" s="113"/>
      <c r="O175" s="114"/>
      <c r="P175" s="114"/>
      <c r="Q175" s="114"/>
      <c r="R175" s="115"/>
      <c r="S175" s="116"/>
      <c r="T175" s="117"/>
      <c r="U175" s="118"/>
      <c r="V175" s="99">
        <f t="shared" si="2"/>
        <v>0</v>
      </c>
      <c r="W175" s="87">
        <f t="shared" si="11"/>
        <v>0</v>
      </c>
      <c r="X175" s="38">
        <f t="shared" si="10"/>
        <v>0</v>
      </c>
      <c r="Y175" s="40"/>
      <c r="Z175" s="40"/>
      <c r="AA175" s="40"/>
      <c r="AB175" s="40"/>
      <c r="AC175" s="40"/>
      <c r="AD175" s="40"/>
      <c r="AE175" s="40"/>
      <c r="AF175" s="40"/>
      <c r="AG175" s="40"/>
      <c r="AH175" s="40"/>
      <c r="AI175" s="40"/>
      <c r="AJ175" s="40"/>
      <c r="AK175" s="40"/>
      <c r="AL175" s="40"/>
      <c r="AM175" s="40"/>
      <c r="AN175" s="40"/>
      <c r="AO175" s="40"/>
      <c r="AP175" s="40"/>
      <c r="AQ175" s="40"/>
      <c r="AR175" s="40"/>
    </row>
    <row r="176" spans="1:44" x14ac:dyDescent="0.3">
      <c r="A176" s="304"/>
      <c r="B176" s="305"/>
      <c r="C176" s="305"/>
      <c r="D176" s="305"/>
      <c r="E176" s="88"/>
      <c r="F176" s="108"/>
      <c r="G176" s="109"/>
      <c r="H176" s="109"/>
      <c r="I176" s="109"/>
      <c r="J176" s="109"/>
      <c r="K176" s="110"/>
      <c r="L176" s="111"/>
      <c r="M176" s="112"/>
      <c r="N176" s="113"/>
      <c r="O176" s="114"/>
      <c r="P176" s="114"/>
      <c r="Q176" s="114"/>
      <c r="R176" s="115"/>
      <c r="S176" s="116"/>
      <c r="T176" s="117"/>
      <c r="U176" s="118"/>
      <c r="V176" s="99">
        <f t="shared" si="2"/>
        <v>0</v>
      </c>
      <c r="W176" s="87">
        <f t="shared" si="11"/>
        <v>0</v>
      </c>
      <c r="X176" s="38">
        <f t="shared" si="10"/>
        <v>0</v>
      </c>
      <c r="Y176" s="40"/>
      <c r="Z176" s="40"/>
      <c r="AA176" s="40"/>
      <c r="AB176" s="40"/>
      <c r="AC176" s="40"/>
      <c r="AD176" s="40"/>
      <c r="AE176" s="40"/>
      <c r="AF176" s="40"/>
      <c r="AG176" s="40"/>
      <c r="AH176" s="40"/>
      <c r="AI176" s="40"/>
      <c r="AJ176" s="40"/>
      <c r="AK176" s="40"/>
      <c r="AL176" s="40"/>
      <c r="AM176" s="40"/>
      <c r="AN176" s="40"/>
      <c r="AO176" s="40"/>
      <c r="AP176" s="40"/>
      <c r="AQ176" s="40"/>
      <c r="AR176" s="40"/>
    </row>
    <row r="177" spans="1:44" x14ac:dyDescent="0.3">
      <c r="A177" s="304"/>
      <c r="B177" s="305"/>
      <c r="C177" s="305"/>
      <c r="D177" s="305"/>
      <c r="E177" s="88"/>
      <c r="F177" s="108"/>
      <c r="G177" s="109"/>
      <c r="H177" s="109"/>
      <c r="I177" s="109"/>
      <c r="J177" s="109"/>
      <c r="K177" s="110"/>
      <c r="L177" s="111"/>
      <c r="M177" s="112"/>
      <c r="N177" s="113"/>
      <c r="O177" s="114"/>
      <c r="P177" s="114"/>
      <c r="Q177" s="114"/>
      <c r="R177" s="115"/>
      <c r="S177" s="116"/>
      <c r="T177" s="117"/>
      <c r="U177" s="118"/>
      <c r="V177" s="99">
        <f t="shared" si="2"/>
        <v>0</v>
      </c>
      <c r="W177" s="87">
        <f t="shared" si="11"/>
        <v>0</v>
      </c>
      <c r="X177" s="38">
        <f t="shared" si="10"/>
        <v>0</v>
      </c>
      <c r="Y177" s="40"/>
      <c r="Z177" s="40"/>
      <c r="AA177" s="40"/>
      <c r="AB177" s="40"/>
      <c r="AC177" s="40"/>
      <c r="AD177" s="40"/>
      <c r="AE177" s="40"/>
      <c r="AF177" s="40"/>
      <c r="AG177" s="40"/>
      <c r="AH177" s="40"/>
      <c r="AI177" s="40"/>
      <c r="AJ177" s="40"/>
      <c r="AK177" s="40"/>
      <c r="AL177" s="40"/>
      <c r="AM177" s="40"/>
      <c r="AN177" s="40"/>
      <c r="AO177" s="40"/>
      <c r="AP177" s="40"/>
      <c r="AQ177" s="40"/>
      <c r="AR177" s="40"/>
    </row>
    <row r="178" spans="1:44" x14ac:dyDescent="0.3">
      <c r="A178" s="304"/>
      <c r="B178" s="305"/>
      <c r="C178" s="305"/>
      <c r="D178" s="305"/>
      <c r="E178" s="88"/>
      <c r="F178" s="108"/>
      <c r="G178" s="109"/>
      <c r="H178" s="109"/>
      <c r="I178" s="109"/>
      <c r="J178" s="109"/>
      <c r="K178" s="110"/>
      <c r="L178" s="111"/>
      <c r="M178" s="112"/>
      <c r="N178" s="113"/>
      <c r="O178" s="114"/>
      <c r="P178" s="114"/>
      <c r="Q178" s="114"/>
      <c r="R178" s="115"/>
      <c r="S178" s="116"/>
      <c r="T178" s="117"/>
      <c r="U178" s="118"/>
      <c r="V178" s="99">
        <f t="shared" si="2"/>
        <v>0</v>
      </c>
      <c r="W178" s="87">
        <f t="shared" si="11"/>
        <v>0</v>
      </c>
      <c r="X178" s="38">
        <f t="shared" si="10"/>
        <v>0</v>
      </c>
      <c r="Y178" s="40"/>
      <c r="Z178" s="40"/>
      <c r="AA178" s="40"/>
      <c r="AB178" s="40"/>
      <c r="AC178" s="40"/>
      <c r="AD178" s="40"/>
      <c r="AE178" s="40"/>
      <c r="AF178" s="40"/>
      <c r="AG178" s="40"/>
      <c r="AH178" s="40"/>
      <c r="AI178" s="40"/>
      <c r="AJ178" s="40"/>
      <c r="AK178" s="40"/>
      <c r="AL178" s="40"/>
      <c r="AM178" s="40"/>
      <c r="AN178" s="40"/>
      <c r="AO178" s="40"/>
      <c r="AP178" s="40"/>
      <c r="AQ178" s="40"/>
      <c r="AR178" s="40"/>
    </row>
    <row r="179" spans="1:44" x14ac:dyDescent="0.3">
      <c r="A179" s="304"/>
      <c r="B179" s="305"/>
      <c r="C179" s="305"/>
      <c r="D179" s="305"/>
      <c r="E179" s="88"/>
      <c r="F179" s="108"/>
      <c r="G179" s="109"/>
      <c r="H179" s="109"/>
      <c r="I179" s="109"/>
      <c r="J179" s="109"/>
      <c r="K179" s="110"/>
      <c r="L179" s="111"/>
      <c r="M179" s="112"/>
      <c r="N179" s="113"/>
      <c r="O179" s="114"/>
      <c r="P179" s="114"/>
      <c r="Q179" s="114"/>
      <c r="R179" s="115"/>
      <c r="S179" s="116"/>
      <c r="T179" s="117"/>
      <c r="U179" s="118"/>
      <c r="V179" s="99">
        <f t="shared" si="2"/>
        <v>0</v>
      </c>
      <c r="W179" s="87">
        <f t="shared" si="11"/>
        <v>0</v>
      </c>
      <c r="X179" s="38">
        <f t="shared" si="10"/>
        <v>0</v>
      </c>
      <c r="Y179" s="40"/>
      <c r="Z179" s="40"/>
      <c r="AA179" s="40"/>
      <c r="AB179" s="40"/>
      <c r="AC179" s="40"/>
      <c r="AD179" s="40"/>
      <c r="AE179" s="40"/>
      <c r="AF179" s="40"/>
      <c r="AG179" s="40"/>
      <c r="AH179" s="40"/>
      <c r="AI179" s="40"/>
      <c r="AJ179" s="40"/>
      <c r="AK179" s="40"/>
      <c r="AL179" s="40"/>
      <c r="AM179" s="40"/>
      <c r="AN179" s="40"/>
      <c r="AO179" s="40"/>
      <c r="AP179" s="40"/>
      <c r="AQ179" s="40"/>
      <c r="AR179" s="40"/>
    </row>
    <row r="180" spans="1:44" x14ac:dyDescent="0.3">
      <c r="A180" s="304"/>
      <c r="B180" s="305"/>
      <c r="C180" s="305"/>
      <c r="D180" s="305"/>
      <c r="E180" s="88"/>
      <c r="F180" s="108"/>
      <c r="G180" s="109"/>
      <c r="H180" s="109"/>
      <c r="I180" s="109"/>
      <c r="J180" s="109"/>
      <c r="K180" s="110"/>
      <c r="L180" s="111"/>
      <c r="M180" s="112"/>
      <c r="N180" s="113"/>
      <c r="O180" s="114"/>
      <c r="P180" s="114"/>
      <c r="Q180" s="114"/>
      <c r="R180" s="115"/>
      <c r="S180" s="116"/>
      <c r="T180" s="117"/>
      <c r="U180" s="118"/>
      <c r="V180" s="99">
        <f t="shared" si="2"/>
        <v>0</v>
      </c>
      <c r="W180" s="87">
        <f t="shared" si="11"/>
        <v>0</v>
      </c>
      <c r="X180" s="38">
        <f t="shared" si="10"/>
        <v>0</v>
      </c>
      <c r="Y180" s="40"/>
      <c r="Z180" s="40"/>
      <c r="AA180" s="40"/>
      <c r="AB180" s="40"/>
      <c r="AC180" s="40"/>
      <c r="AD180" s="40"/>
      <c r="AE180" s="40"/>
      <c r="AF180" s="40"/>
      <c r="AG180" s="40"/>
      <c r="AH180" s="40"/>
      <c r="AI180" s="40"/>
      <c r="AJ180" s="40"/>
      <c r="AK180" s="40"/>
      <c r="AL180" s="40"/>
      <c r="AM180" s="40"/>
      <c r="AN180" s="40"/>
      <c r="AO180" s="40"/>
      <c r="AP180" s="40"/>
      <c r="AQ180" s="40"/>
      <c r="AR180" s="40"/>
    </row>
    <row r="181" spans="1:44" x14ac:dyDescent="0.3">
      <c r="A181" s="304"/>
      <c r="B181" s="305"/>
      <c r="C181" s="305"/>
      <c r="D181" s="305"/>
      <c r="E181" s="88"/>
      <c r="F181" s="108"/>
      <c r="G181" s="109"/>
      <c r="H181" s="109"/>
      <c r="I181" s="109"/>
      <c r="J181" s="109"/>
      <c r="K181" s="110"/>
      <c r="L181" s="111"/>
      <c r="M181" s="112"/>
      <c r="N181" s="113"/>
      <c r="O181" s="114"/>
      <c r="P181" s="114"/>
      <c r="Q181" s="114"/>
      <c r="R181" s="115"/>
      <c r="S181" s="116"/>
      <c r="T181" s="117"/>
      <c r="U181" s="118"/>
      <c r="V181" s="99">
        <f t="shared" si="2"/>
        <v>0</v>
      </c>
      <c r="W181" s="87">
        <f t="shared" si="11"/>
        <v>0</v>
      </c>
      <c r="X181" s="38">
        <f t="shared" si="10"/>
        <v>0</v>
      </c>
      <c r="Y181" s="40"/>
      <c r="Z181" s="40"/>
      <c r="AA181" s="40"/>
      <c r="AB181" s="40"/>
      <c r="AC181" s="40"/>
      <c r="AD181" s="40"/>
      <c r="AE181" s="40"/>
      <c r="AF181" s="40"/>
      <c r="AG181" s="40"/>
      <c r="AH181" s="40"/>
      <c r="AI181" s="40"/>
      <c r="AJ181" s="40"/>
      <c r="AK181" s="40"/>
      <c r="AL181" s="40"/>
      <c r="AM181" s="40"/>
      <c r="AN181" s="40"/>
      <c r="AO181" s="40"/>
      <c r="AP181" s="40"/>
      <c r="AQ181" s="40"/>
      <c r="AR181" s="40"/>
    </row>
    <row r="182" spans="1:44" x14ac:dyDescent="0.3">
      <c r="A182" s="304"/>
      <c r="B182" s="305"/>
      <c r="C182" s="305"/>
      <c r="D182" s="305"/>
      <c r="E182" s="88"/>
      <c r="F182" s="108"/>
      <c r="G182" s="109"/>
      <c r="H182" s="109"/>
      <c r="I182" s="109"/>
      <c r="J182" s="109"/>
      <c r="K182" s="110"/>
      <c r="L182" s="111"/>
      <c r="M182" s="112"/>
      <c r="N182" s="113"/>
      <c r="O182" s="114"/>
      <c r="P182" s="114"/>
      <c r="Q182" s="114"/>
      <c r="R182" s="115"/>
      <c r="S182" s="116"/>
      <c r="T182" s="117"/>
      <c r="U182" s="118"/>
      <c r="V182" s="99">
        <f t="shared" si="2"/>
        <v>0</v>
      </c>
      <c r="W182" s="87">
        <f t="shared" si="11"/>
        <v>0</v>
      </c>
      <c r="X182" s="38">
        <f t="shared" si="10"/>
        <v>0</v>
      </c>
      <c r="Y182" s="40"/>
      <c r="Z182" s="40"/>
      <c r="AA182" s="40"/>
      <c r="AB182" s="40"/>
      <c r="AC182" s="40"/>
      <c r="AD182" s="40"/>
      <c r="AE182" s="40"/>
      <c r="AF182" s="40"/>
      <c r="AG182" s="40"/>
      <c r="AH182" s="40"/>
      <c r="AI182" s="40"/>
      <c r="AJ182" s="40"/>
      <c r="AK182" s="40"/>
      <c r="AL182" s="40"/>
      <c r="AM182" s="40"/>
      <c r="AN182" s="40"/>
      <c r="AO182" s="40"/>
      <c r="AP182" s="40"/>
      <c r="AQ182" s="40"/>
      <c r="AR182" s="40"/>
    </row>
    <row r="183" spans="1:44" x14ac:dyDescent="0.3">
      <c r="A183" s="304"/>
      <c r="B183" s="305"/>
      <c r="C183" s="305"/>
      <c r="D183" s="305"/>
      <c r="E183" s="88"/>
      <c r="F183" s="108"/>
      <c r="G183" s="109"/>
      <c r="H183" s="109"/>
      <c r="I183" s="109"/>
      <c r="J183" s="109"/>
      <c r="K183" s="110"/>
      <c r="L183" s="111"/>
      <c r="M183" s="112"/>
      <c r="N183" s="113"/>
      <c r="O183" s="114"/>
      <c r="P183" s="114"/>
      <c r="Q183" s="114"/>
      <c r="R183" s="115"/>
      <c r="S183" s="116"/>
      <c r="T183" s="117"/>
      <c r="U183" s="118"/>
      <c r="V183" s="99">
        <f t="shared" si="2"/>
        <v>0</v>
      </c>
      <c r="W183" s="87">
        <f t="shared" si="11"/>
        <v>0</v>
      </c>
      <c r="X183" s="38">
        <f t="shared" si="10"/>
        <v>0</v>
      </c>
      <c r="Y183" s="40"/>
      <c r="Z183" s="40"/>
      <c r="AA183" s="40"/>
      <c r="AB183" s="40"/>
      <c r="AC183" s="40"/>
      <c r="AD183" s="40"/>
      <c r="AE183" s="40"/>
      <c r="AF183" s="40"/>
      <c r="AG183" s="40"/>
      <c r="AH183" s="40"/>
      <c r="AI183" s="40"/>
      <c r="AJ183" s="40"/>
      <c r="AK183" s="40"/>
      <c r="AL183" s="40"/>
      <c r="AM183" s="40"/>
      <c r="AN183" s="40"/>
      <c r="AO183" s="40"/>
      <c r="AP183" s="40"/>
      <c r="AQ183" s="40"/>
      <c r="AR183" s="40"/>
    </row>
    <row r="184" spans="1:44" x14ac:dyDescent="0.3">
      <c r="A184" s="304"/>
      <c r="B184" s="305"/>
      <c r="C184" s="305"/>
      <c r="D184" s="305"/>
      <c r="E184" s="88"/>
      <c r="F184" s="108"/>
      <c r="G184" s="109"/>
      <c r="H184" s="109"/>
      <c r="I184" s="109"/>
      <c r="J184" s="109"/>
      <c r="K184" s="110"/>
      <c r="L184" s="111"/>
      <c r="M184" s="112"/>
      <c r="N184" s="113"/>
      <c r="O184" s="114"/>
      <c r="P184" s="114"/>
      <c r="Q184" s="114"/>
      <c r="R184" s="115"/>
      <c r="S184" s="116"/>
      <c r="T184" s="117"/>
      <c r="U184" s="118"/>
      <c r="V184" s="99">
        <f t="shared" si="2"/>
        <v>0</v>
      </c>
      <c r="W184" s="87">
        <f t="shared" si="11"/>
        <v>0</v>
      </c>
      <c r="X184" s="38">
        <f t="shared" si="10"/>
        <v>0</v>
      </c>
      <c r="Y184" s="40"/>
      <c r="Z184" s="40"/>
      <c r="AA184" s="40"/>
      <c r="AB184" s="40"/>
      <c r="AC184" s="40"/>
      <c r="AD184" s="40"/>
      <c r="AE184" s="40"/>
      <c r="AF184" s="40"/>
      <c r="AG184" s="40"/>
      <c r="AH184" s="40"/>
      <c r="AI184" s="40"/>
      <c r="AJ184" s="40"/>
      <c r="AK184" s="40"/>
      <c r="AL184" s="40"/>
      <c r="AM184" s="40"/>
      <c r="AN184" s="40"/>
      <c r="AO184" s="40"/>
      <c r="AP184" s="40"/>
      <c r="AQ184" s="40"/>
      <c r="AR184" s="40"/>
    </row>
    <row r="185" spans="1:44" x14ac:dyDescent="0.3">
      <c r="A185" s="304"/>
      <c r="B185" s="305"/>
      <c r="C185" s="305"/>
      <c r="D185" s="305"/>
      <c r="E185" s="88"/>
      <c r="F185" s="108"/>
      <c r="G185" s="109"/>
      <c r="H185" s="109"/>
      <c r="I185" s="109"/>
      <c r="J185" s="109"/>
      <c r="K185" s="110"/>
      <c r="L185" s="111"/>
      <c r="M185" s="112"/>
      <c r="N185" s="113"/>
      <c r="O185" s="114"/>
      <c r="P185" s="114"/>
      <c r="Q185" s="114"/>
      <c r="R185" s="115"/>
      <c r="S185" s="116"/>
      <c r="T185" s="117"/>
      <c r="U185" s="118"/>
      <c r="V185" s="99">
        <f t="shared" si="2"/>
        <v>0</v>
      </c>
      <c r="W185" s="87">
        <f t="shared" si="11"/>
        <v>0</v>
      </c>
      <c r="X185" s="38">
        <f t="shared" si="10"/>
        <v>0</v>
      </c>
      <c r="Y185" s="40"/>
      <c r="Z185" s="40"/>
      <c r="AA185" s="40"/>
      <c r="AB185" s="40"/>
      <c r="AC185" s="40"/>
      <c r="AD185" s="40"/>
      <c r="AE185" s="40"/>
      <c r="AF185" s="40"/>
      <c r="AG185" s="40"/>
      <c r="AH185" s="40"/>
      <c r="AI185" s="40"/>
      <c r="AJ185" s="40"/>
      <c r="AK185" s="40"/>
      <c r="AL185" s="40"/>
      <c r="AM185" s="40"/>
      <c r="AN185" s="40"/>
      <c r="AO185" s="40"/>
      <c r="AP185" s="40"/>
      <c r="AQ185" s="40"/>
      <c r="AR185" s="40"/>
    </row>
    <row r="186" spans="1:44" x14ac:dyDescent="0.3">
      <c r="A186" s="304"/>
      <c r="B186" s="305"/>
      <c r="C186" s="305"/>
      <c r="D186" s="305"/>
      <c r="E186" s="88"/>
      <c r="F186" s="108"/>
      <c r="G186" s="109"/>
      <c r="H186" s="109"/>
      <c r="I186" s="109"/>
      <c r="J186" s="109"/>
      <c r="K186" s="110"/>
      <c r="L186" s="111"/>
      <c r="M186" s="112"/>
      <c r="N186" s="113"/>
      <c r="O186" s="114"/>
      <c r="P186" s="114"/>
      <c r="Q186" s="114"/>
      <c r="R186" s="115"/>
      <c r="S186" s="116"/>
      <c r="T186" s="117"/>
      <c r="U186" s="118"/>
      <c r="V186" s="99">
        <f t="shared" si="2"/>
        <v>0</v>
      </c>
      <c r="W186" s="87">
        <f t="shared" si="11"/>
        <v>0</v>
      </c>
      <c r="X186" s="38">
        <f t="shared" si="10"/>
        <v>0</v>
      </c>
      <c r="Y186" s="40"/>
      <c r="Z186" s="40"/>
      <c r="AA186" s="40"/>
      <c r="AB186" s="40"/>
      <c r="AC186" s="40"/>
      <c r="AD186" s="40"/>
      <c r="AE186" s="40"/>
      <c r="AF186" s="40"/>
      <c r="AG186" s="40"/>
      <c r="AH186" s="40"/>
      <c r="AI186" s="40"/>
      <c r="AJ186" s="40"/>
      <c r="AK186" s="40"/>
      <c r="AL186" s="40"/>
      <c r="AM186" s="40"/>
      <c r="AN186" s="40"/>
      <c r="AO186" s="40"/>
      <c r="AP186" s="40"/>
      <c r="AQ186" s="40"/>
      <c r="AR186" s="40"/>
    </row>
    <row r="187" spans="1:44" x14ac:dyDescent="0.3">
      <c r="A187" s="304"/>
      <c r="B187" s="305"/>
      <c r="C187" s="305"/>
      <c r="D187" s="305"/>
      <c r="E187" s="88"/>
      <c r="F187" s="108"/>
      <c r="G187" s="109"/>
      <c r="H187" s="109"/>
      <c r="I187" s="109"/>
      <c r="J187" s="109"/>
      <c r="K187" s="110"/>
      <c r="L187" s="111"/>
      <c r="M187" s="112"/>
      <c r="N187" s="113"/>
      <c r="O187" s="114"/>
      <c r="P187" s="114"/>
      <c r="Q187" s="114"/>
      <c r="R187" s="115"/>
      <c r="S187" s="116"/>
      <c r="T187" s="117"/>
      <c r="U187" s="118"/>
      <c r="V187" s="99">
        <f t="shared" si="2"/>
        <v>0</v>
      </c>
      <c r="W187" s="87">
        <f t="shared" si="11"/>
        <v>0</v>
      </c>
      <c r="X187" s="38">
        <f t="shared" si="10"/>
        <v>0</v>
      </c>
      <c r="Y187" s="40"/>
      <c r="Z187" s="40"/>
      <c r="AA187" s="40"/>
      <c r="AB187" s="40"/>
      <c r="AC187" s="40"/>
      <c r="AD187" s="40"/>
      <c r="AE187" s="40"/>
      <c r="AF187" s="40"/>
      <c r="AG187" s="40"/>
      <c r="AH187" s="40"/>
      <c r="AI187" s="40"/>
      <c r="AJ187" s="40"/>
      <c r="AK187" s="40"/>
      <c r="AL187" s="40"/>
      <c r="AM187" s="40"/>
      <c r="AN187" s="40"/>
      <c r="AO187" s="40"/>
      <c r="AP187" s="40"/>
      <c r="AQ187" s="40"/>
      <c r="AR187" s="40"/>
    </row>
    <row r="188" spans="1:44" x14ac:dyDescent="0.3">
      <c r="A188" s="304"/>
      <c r="B188" s="305"/>
      <c r="C188" s="305"/>
      <c r="D188" s="305"/>
      <c r="E188" s="88"/>
      <c r="F188" s="108"/>
      <c r="G188" s="109"/>
      <c r="H188" s="109"/>
      <c r="I188" s="109"/>
      <c r="J188" s="109"/>
      <c r="K188" s="110"/>
      <c r="L188" s="111"/>
      <c r="M188" s="112"/>
      <c r="N188" s="113"/>
      <c r="O188" s="114"/>
      <c r="P188" s="114"/>
      <c r="Q188" s="114"/>
      <c r="R188" s="115"/>
      <c r="S188" s="116"/>
      <c r="T188" s="117"/>
      <c r="U188" s="118"/>
      <c r="V188" s="99">
        <f t="shared" si="2"/>
        <v>0</v>
      </c>
      <c r="W188" s="87">
        <f t="shared" si="11"/>
        <v>0</v>
      </c>
      <c r="X188" s="38">
        <f t="shared" si="10"/>
        <v>0</v>
      </c>
      <c r="Y188" s="40"/>
      <c r="Z188" s="40"/>
      <c r="AA188" s="40"/>
      <c r="AB188" s="40"/>
      <c r="AC188" s="40"/>
      <c r="AD188" s="40"/>
      <c r="AE188" s="40"/>
      <c r="AF188" s="40"/>
      <c r="AG188" s="40"/>
      <c r="AH188" s="40"/>
      <c r="AI188" s="40"/>
      <c r="AJ188" s="40"/>
      <c r="AK188" s="40"/>
      <c r="AL188" s="40"/>
      <c r="AM188" s="40"/>
      <c r="AN188" s="40"/>
      <c r="AO188" s="40"/>
      <c r="AP188" s="40"/>
      <c r="AQ188" s="40"/>
      <c r="AR188" s="40"/>
    </row>
    <row r="189" spans="1:44" x14ac:dyDescent="0.3">
      <c r="A189" s="304"/>
      <c r="B189" s="305"/>
      <c r="C189" s="305"/>
      <c r="D189" s="305"/>
      <c r="E189" s="88"/>
      <c r="F189" s="108"/>
      <c r="G189" s="109"/>
      <c r="H189" s="109"/>
      <c r="I189" s="109"/>
      <c r="J189" s="109"/>
      <c r="K189" s="110"/>
      <c r="L189" s="111"/>
      <c r="M189" s="112"/>
      <c r="N189" s="113"/>
      <c r="O189" s="114"/>
      <c r="P189" s="114"/>
      <c r="Q189" s="114"/>
      <c r="R189" s="115"/>
      <c r="S189" s="116"/>
      <c r="T189" s="117"/>
      <c r="U189" s="118"/>
      <c r="V189" s="99">
        <f t="shared" si="2"/>
        <v>0</v>
      </c>
      <c r="W189" s="87">
        <f t="shared" si="11"/>
        <v>0</v>
      </c>
      <c r="X189" s="38">
        <f t="shared" si="10"/>
        <v>0</v>
      </c>
      <c r="Y189" s="40"/>
      <c r="Z189" s="40"/>
      <c r="AA189" s="40"/>
      <c r="AB189" s="40"/>
      <c r="AC189" s="40"/>
      <c r="AD189" s="40"/>
      <c r="AE189" s="40"/>
      <c r="AF189" s="40"/>
      <c r="AG189" s="40"/>
      <c r="AH189" s="40"/>
      <c r="AI189" s="40"/>
      <c r="AJ189" s="40"/>
      <c r="AK189" s="40"/>
      <c r="AL189" s="40"/>
      <c r="AM189" s="40"/>
      <c r="AN189" s="40"/>
      <c r="AO189" s="40"/>
      <c r="AP189" s="40"/>
      <c r="AQ189" s="40"/>
      <c r="AR189" s="40"/>
    </row>
    <row r="190" spans="1:44" x14ac:dyDescent="0.3">
      <c r="A190" s="304"/>
      <c r="B190" s="305"/>
      <c r="C190" s="305"/>
      <c r="D190" s="305"/>
      <c r="E190" s="88"/>
      <c r="F190" s="108"/>
      <c r="G190" s="109"/>
      <c r="H190" s="109"/>
      <c r="I190" s="109"/>
      <c r="J190" s="109"/>
      <c r="K190" s="110"/>
      <c r="L190" s="111"/>
      <c r="M190" s="112"/>
      <c r="N190" s="113"/>
      <c r="O190" s="114"/>
      <c r="P190" s="114"/>
      <c r="Q190" s="114"/>
      <c r="R190" s="115"/>
      <c r="S190" s="116"/>
      <c r="T190" s="117"/>
      <c r="U190" s="118"/>
      <c r="V190" s="99">
        <f t="shared" si="2"/>
        <v>0</v>
      </c>
      <c r="W190" s="87">
        <f t="shared" si="11"/>
        <v>0</v>
      </c>
      <c r="X190" s="38">
        <f t="shared" si="10"/>
        <v>0</v>
      </c>
      <c r="Y190" s="40"/>
      <c r="Z190" s="40"/>
      <c r="AA190" s="40"/>
      <c r="AB190" s="40"/>
      <c r="AC190" s="40"/>
      <c r="AD190" s="40"/>
      <c r="AE190" s="40"/>
      <c r="AF190" s="40"/>
      <c r="AG190" s="40"/>
      <c r="AH190" s="40"/>
      <c r="AI190" s="40"/>
      <c r="AJ190" s="40"/>
      <c r="AK190" s="40"/>
      <c r="AL190" s="40"/>
      <c r="AM190" s="40"/>
      <c r="AN190" s="40"/>
      <c r="AO190" s="40"/>
      <c r="AP190" s="40"/>
      <c r="AQ190" s="40"/>
      <c r="AR190" s="40"/>
    </row>
    <row r="191" spans="1:44" x14ac:dyDescent="0.3">
      <c r="A191" s="304"/>
      <c r="B191" s="305"/>
      <c r="C191" s="305"/>
      <c r="D191" s="305"/>
      <c r="E191" s="88"/>
      <c r="F191" s="108"/>
      <c r="G191" s="109"/>
      <c r="H191" s="109"/>
      <c r="I191" s="109"/>
      <c r="J191" s="109"/>
      <c r="K191" s="110"/>
      <c r="L191" s="111"/>
      <c r="M191" s="112"/>
      <c r="N191" s="113"/>
      <c r="O191" s="114"/>
      <c r="P191" s="114"/>
      <c r="Q191" s="114"/>
      <c r="R191" s="115"/>
      <c r="S191" s="116"/>
      <c r="T191" s="117"/>
      <c r="U191" s="118"/>
      <c r="V191" s="99">
        <f t="shared" si="2"/>
        <v>0</v>
      </c>
      <c r="W191" s="87">
        <f t="shared" si="11"/>
        <v>0</v>
      </c>
      <c r="X191" s="38">
        <f t="shared" si="10"/>
        <v>0</v>
      </c>
      <c r="Y191" s="40"/>
      <c r="Z191" s="40"/>
      <c r="AA191" s="40"/>
      <c r="AB191" s="40"/>
      <c r="AC191" s="40"/>
      <c r="AD191" s="40"/>
      <c r="AE191" s="40"/>
      <c r="AF191" s="40"/>
      <c r="AG191" s="40"/>
      <c r="AH191" s="40"/>
      <c r="AI191" s="40"/>
      <c r="AJ191" s="40"/>
      <c r="AK191" s="40"/>
      <c r="AL191" s="40"/>
      <c r="AM191" s="40"/>
      <c r="AN191" s="40"/>
      <c r="AO191" s="40"/>
      <c r="AP191" s="40"/>
      <c r="AQ191" s="40"/>
      <c r="AR191" s="40"/>
    </row>
    <row r="192" spans="1:44" x14ac:dyDescent="0.3">
      <c r="A192" s="304"/>
      <c r="B192" s="305"/>
      <c r="C192" s="305"/>
      <c r="D192" s="305"/>
      <c r="E192" s="88"/>
      <c r="F192" s="108"/>
      <c r="G192" s="109"/>
      <c r="H192" s="109"/>
      <c r="I192" s="109"/>
      <c r="J192" s="109"/>
      <c r="K192" s="110"/>
      <c r="L192" s="111"/>
      <c r="M192" s="112"/>
      <c r="N192" s="113"/>
      <c r="O192" s="114"/>
      <c r="P192" s="114"/>
      <c r="Q192" s="114"/>
      <c r="R192" s="115"/>
      <c r="S192" s="116"/>
      <c r="T192" s="117"/>
      <c r="U192" s="118"/>
      <c r="V192" s="99">
        <f t="shared" si="2"/>
        <v>0</v>
      </c>
      <c r="W192" s="87">
        <f t="shared" si="11"/>
        <v>0</v>
      </c>
      <c r="X192" s="38">
        <f t="shared" si="10"/>
        <v>0</v>
      </c>
      <c r="Y192" s="40"/>
      <c r="Z192" s="40"/>
      <c r="AA192" s="40"/>
      <c r="AB192" s="40"/>
      <c r="AC192" s="40"/>
      <c r="AD192" s="40"/>
      <c r="AE192" s="40"/>
      <c r="AF192" s="40"/>
      <c r="AG192" s="40"/>
      <c r="AH192" s="40"/>
      <c r="AI192" s="40"/>
      <c r="AJ192" s="40"/>
      <c r="AK192" s="40"/>
      <c r="AL192" s="40"/>
      <c r="AM192" s="40"/>
      <c r="AN192" s="40"/>
      <c r="AO192" s="40"/>
      <c r="AP192" s="40"/>
      <c r="AQ192" s="40"/>
      <c r="AR192" s="40"/>
    </row>
    <row r="193" spans="1:44" x14ac:dyDescent="0.3">
      <c r="A193" s="304"/>
      <c r="B193" s="305"/>
      <c r="C193" s="305"/>
      <c r="D193" s="305"/>
      <c r="E193" s="88"/>
      <c r="F193" s="108"/>
      <c r="G193" s="109"/>
      <c r="H193" s="109"/>
      <c r="I193" s="109"/>
      <c r="J193" s="109"/>
      <c r="K193" s="110"/>
      <c r="L193" s="111"/>
      <c r="M193" s="112"/>
      <c r="N193" s="113"/>
      <c r="O193" s="114"/>
      <c r="P193" s="114"/>
      <c r="Q193" s="114"/>
      <c r="R193" s="115"/>
      <c r="S193" s="116"/>
      <c r="T193" s="117"/>
      <c r="U193" s="118"/>
      <c r="V193" s="99">
        <f t="shared" si="2"/>
        <v>0</v>
      </c>
      <c r="W193" s="87">
        <f t="shared" si="11"/>
        <v>0</v>
      </c>
      <c r="X193" s="38">
        <f t="shared" si="10"/>
        <v>0</v>
      </c>
      <c r="Y193" s="40"/>
      <c r="Z193" s="40"/>
      <c r="AA193" s="40"/>
      <c r="AB193" s="40"/>
      <c r="AC193" s="40"/>
      <c r="AD193" s="40"/>
      <c r="AE193" s="40"/>
      <c r="AF193" s="40"/>
      <c r="AG193" s="40"/>
      <c r="AH193" s="40"/>
      <c r="AI193" s="40"/>
      <c r="AJ193" s="40"/>
      <c r="AK193" s="40"/>
      <c r="AL193" s="40"/>
      <c r="AM193" s="40"/>
      <c r="AN193" s="40"/>
      <c r="AO193" s="40"/>
      <c r="AP193" s="40"/>
      <c r="AQ193" s="40"/>
      <c r="AR193" s="40"/>
    </row>
    <row r="194" spans="1:44" x14ac:dyDescent="0.3">
      <c r="A194" s="304"/>
      <c r="B194" s="305"/>
      <c r="C194" s="305"/>
      <c r="D194" s="305"/>
      <c r="E194" s="88"/>
      <c r="F194" s="108"/>
      <c r="G194" s="109"/>
      <c r="H194" s="109"/>
      <c r="I194" s="109"/>
      <c r="J194" s="109"/>
      <c r="K194" s="110"/>
      <c r="L194" s="111"/>
      <c r="M194" s="112"/>
      <c r="N194" s="113"/>
      <c r="O194" s="114"/>
      <c r="P194" s="114"/>
      <c r="Q194" s="114"/>
      <c r="R194" s="115"/>
      <c r="S194" s="116"/>
      <c r="T194" s="117"/>
      <c r="U194" s="118"/>
      <c r="V194" s="99">
        <f t="shared" si="2"/>
        <v>0</v>
      </c>
      <c r="W194" s="87">
        <f t="shared" si="11"/>
        <v>0</v>
      </c>
      <c r="X194" s="38">
        <f t="shared" si="10"/>
        <v>0</v>
      </c>
      <c r="Y194" s="40"/>
      <c r="Z194" s="40"/>
      <c r="AA194" s="40"/>
      <c r="AB194" s="40"/>
      <c r="AC194" s="40"/>
      <c r="AD194" s="40"/>
      <c r="AE194" s="40"/>
      <c r="AF194" s="40"/>
      <c r="AG194" s="40"/>
      <c r="AH194" s="40"/>
      <c r="AI194" s="40"/>
      <c r="AJ194" s="40"/>
      <c r="AK194" s="40"/>
      <c r="AL194" s="40"/>
      <c r="AM194" s="40"/>
      <c r="AN194" s="40"/>
      <c r="AO194" s="40"/>
      <c r="AP194" s="40"/>
      <c r="AQ194" s="40"/>
      <c r="AR194" s="40"/>
    </row>
    <row r="195" spans="1:44" x14ac:dyDescent="0.3">
      <c r="A195" s="304"/>
      <c r="B195" s="305"/>
      <c r="C195" s="305"/>
      <c r="D195" s="305"/>
      <c r="E195" s="88"/>
      <c r="F195" s="108"/>
      <c r="G195" s="109"/>
      <c r="H195" s="109"/>
      <c r="I195" s="109"/>
      <c r="J195" s="109"/>
      <c r="K195" s="110"/>
      <c r="L195" s="111"/>
      <c r="M195" s="112"/>
      <c r="N195" s="113"/>
      <c r="O195" s="114"/>
      <c r="P195" s="114"/>
      <c r="Q195" s="114"/>
      <c r="R195" s="115"/>
      <c r="S195" s="116"/>
      <c r="T195" s="117"/>
      <c r="U195" s="118"/>
      <c r="V195" s="99">
        <f t="shared" si="2"/>
        <v>0</v>
      </c>
      <c r="W195" s="87">
        <f t="shared" si="11"/>
        <v>0</v>
      </c>
      <c r="X195" s="38">
        <f t="shared" si="10"/>
        <v>0</v>
      </c>
      <c r="Y195" s="40"/>
      <c r="Z195" s="40"/>
      <c r="AA195" s="40"/>
      <c r="AB195" s="40"/>
      <c r="AC195" s="40"/>
      <c r="AD195" s="40"/>
      <c r="AE195" s="40"/>
      <c r="AF195" s="40"/>
      <c r="AG195" s="40"/>
      <c r="AH195" s="40"/>
      <c r="AI195" s="40"/>
      <c r="AJ195" s="40"/>
      <c r="AK195" s="40"/>
      <c r="AL195" s="40"/>
      <c r="AM195" s="40"/>
      <c r="AN195" s="40"/>
      <c r="AO195" s="40"/>
      <c r="AP195" s="40"/>
      <c r="AQ195" s="40"/>
      <c r="AR195" s="40"/>
    </row>
    <row r="196" spans="1:44" x14ac:dyDescent="0.3">
      <c r="A196" s="304"/>
      <c r="B196" s="305"/>
      <c r="C196" s="305"/>
      <c r="D196" s="305"/>
      <c r="E196" s="88"/>
      <c r="F196" s="108"/>
      <c r="G196" s="109"/>
      <c r="H196" s="109"/>
      <c r="I196" s="109"/>
      <c r="J196" s="109"/>
      <c r="K196" s="110"/>
      <c r="L196" s="111"/>
      <c r="M196" s="112"/>
      <c r="N196" s="113"/>
      <c r="O196" s="114"/>
      <c r="P196" s="114"/>
      <c r="Q196" s="114"/>
      <c r="R196" s="115"/>
      <c r="S196" s="116"/>
      <c r="T196" s="117"/>
      <c r="U196" s="118"/>
      <c r="V196" s="99">
        <f t="shared" si="2"/>
        <v>0</v>
      </c>
      <c r="W196" s="87">
        <f t="shared" si="11"/>
        <v>0</v>
      </c>
      <c r="X196" s="38">
        <f t="shared" si="10"/>
        <v>0</v>
      </c>
      <c r="Y196" s="40"/>
      <c r="Z196" s="40"/>
      <c r="AA196" s="40"/>
      <c r="AB196" s="40"/>
      <c r="AC196" s="40"/>
      <c r="AD196" s="40"/>
      <c r="AE196" s="40"/>
      <c r="AF196" s="40"/>
      <c r="AG196" s="40"/>
      <c r="AH196" s="40"/>
      <c r="AI196" s="40"/>
      <c r="AJ196" s="40"/>
      <c r="AK196" s="40"/>
      <c r="AL196" s="40"/>
      <c r="AM196" s="40"/>
      <c r="AN196" s="40"/>
      <c r="AO196" s="40"/>
      <c r="AP196" s="40"/>
      <c r="AQ196" s="40"/>
      <c r="AR196" s="40"/>
    </row>
    <row r="197" spans="1:44" x14ac:dyDescent="0.3">
      <c r="A197" s="304"/>
      <c r="B197" s="305"/>
      <c r="C197" s="305"/>
      <c r="D197" s="305"/>
      <c r="E197" s="88"/>
      <c r="F197" s="108"/>
      <c r="G197" s="109"/>
      <c r="H197" s="109"/>
      <c r="I197" s="109"/>
      <c r="J197" s="109"/>
      <c r="K197" s="110"/>
      <c r="L197" s="111"/>
      <c r="M197" s="112"/>
      <c r="N197" s="113"/>
      <c r="O197" s="114"/>
      <c r="P197" s="114"/>
      <c r="Q197" s="114"/>
      <c r="R197" s="115"/>
      <c r="S197" s="116"/>
      <c r="T197" s="117"/>
      <c r="U197" s="118"/>
      <c r="V197" s="99">
        <f t="shared" si="2"/>
        <v>0</v>
      </c>
      <c r="W197" s="87">
        <f t="shared" si="11"/>
        <v>0</v>
      </c>
      <c r="X197" s="38">
        <f t="shared" si="10"/>
        <v>0</v>
      </c>
      <c r="Y197" s="40"/>
      <c r="Z197" s="40"/>
      <c r="AA197" s="40"/>
      <c r="AB197" s="40"/>
      <c r="AC197" s="40"/>
      <c r="AD197" s="40"/>
      <c r="AE197" s="40"/>
      <c r="AF197" s="40"/>
      <c r="AG197" s="40"/>
      <c r="AH197" s="40"/>
      <c r="AI197" s="40"/>
      <c r="AJ197" s="40"/>
      <c r="AK197" s="40"/>
      <c r="AL197" s="40"/>
      <c r="AM197" s="40"/>
      <c r="AN197" s="40"/>
      <c r="AO197" s="40"/>
      <c r="AP197" s="40"/>
      <c r="AQ197" s="40"/>
      <c r="AR197" s="40"/>
    </row>
    <row r="198" spans="1:44" x14ac:dyDescent="0.3">
      <c r="A198" s="304"/>
      <c r="B198" s="305"/>
      <c r="C198" s="305"/>
      <c r="D198" s="305"/>
      <c r="E198" s="88"/>
      <c r="F198" s="108"/>
      <c r="G198" s="109"/>
      <c r="H198" s="109"/>
      <c r="I198" s="109"/>
      <c r="J198" s="109"/>
      <c r="K198" s="110"/>
      <c r="L198" s="111"/>
      <c r="M198" s="112"/>
      <c r="N198" s="113"/>
      <c r="O198" s="114"/>
      <c r="P198" s="114"/>
      <c r="Q198" s="114"/>
      <c r="R198" s="115"/>
      <c r="S198" s="116"/>
      <c r="T198" s="117"/>
      <c r="U198" s="118"/>
      <c r="V198" s="99">
        <f t="shared" si="2"/>
        <v>0</v>
      </c>
      <c r="W198" s="87">
        <f t="shared" si="11"/>
        <v>0</v>
      </c>
      <c r="X198" s="38">
        <f t="shared" si="10"/>
        <v>0</v>
      </c>
      <c r="Y198" s="40"/>
      <c r="Z198" s="40"/>
      <c r="AA198" s="40"/>
      <c r="AB198" s="40"/>
      <c r="AC198" s="40"/>
      <c r="AD198" s="40"/>
      <c r="AE198" s="40"/>
      <c r="AF198" s="40"/>
      <c r="AG198" s="40"/>
      <c r="AH198" s="40"/>
      <c r="AI198" s="40"/>
      <c r="AJ198" s="40"/>
      <c r="AK198" s="40"/>
      <c r="AL198" s="40"/>
      <c r="AM198" s="40"/>
      <c r="AN198" s="40"/>
      <c r="AO198" s="40"/>
      <c r="AP198" s="40"/>
      <c r="AQ198" s="40"/>
      <c r="AR198" s="40"/>
    </row>
    <row r="199" spans="1:44" x14ac:dyDescent="0.3">
      <c r="A199" s="304"/>
      <c r="B199" s="305"/>
      <c r="C199" s="305"/>
      <c r="D199" s="305"/>
      <c r="E199" s="88"/>
      <c r="F199" s="108"/>
      <c r="G199" s="109"/>
      <c r="H199" s="109"/>
      <c r="I199" s="109"/>
      <c r="J199" s="109"/>
      <c r="K199" s="110"/>
      <c r="L199" s="111"/>
      <c r="M199" s="112"/>
      <c r="N199" s="113"/>
      <c r="O199" s="114"/>
      <c r="P199" s="114"/>
      <c r="Q199" s="114"/>
      <c r="R199" s="115"/>
      <c r="S199" s="116"/>
      <c r="T199" s="117"/>
      <c r="U199" s="118"/>
      <c r="V199" s="99">
        <f t="shared" si="2"/>
        <v>0</v>
      </c>
      <c r="W199" s="87">
        <f t="shared" si="11"/>
        <v>0</v>
      </c>
      <c r="X199" s="38">
        <f t="shared" si="10"/>
        <v>0</v>
      </c>
      <c r="Y199" s="40"/>
      <c r="Z199" s="40"/>
      <c r="AA199" s="40"/>
      <c r="AB199" s="40"/>
      <c r="AC199" s="40"/>
      <c r="AD199" s="40"/>
      <c r="AE199" s="40"/>
      <c r="AF199" s="40"/>
      <c r="AG199" s="40"/>
      <c r="AH199" s="40"/>
      <c r="AI199" s="40"/>
      <c r="AJ199" s="40"/>
      <c r="AK199" s="40"/>
      <c r="AL199" s="40"/>
      <c r="AM199" s="40"/>
      <c r="AN199" s="40"/>
      <c r="AO199" s="40"/>
      <c r="AP199" s="40"/>
      <c r="AQ199" s="40"/>
      <c r="AR199" s="40"/>
    </row>
    <row r="200" spans="1:44" x14ac:dyDescent="0.3">
      <c r="A200" s="304"/>
      <c r="B200" s="305"/>
      <c r="C200" s="305"/>
      <c r="D200" s="305"/>
      <c r="E200" s="88"/>
      <c r="F200" s="108"/>
      <c r="G200" s="109"/>
      <c r="H200" s="109"/>
      <c r="I200" s="109"/>
      <c r="J200" s="109"/>
      <c r="K200" s="110"/>
      <c r="L200" s="111"/>
      <c r="M200" s="112"/>
      <c r="N200" s="113"/>
      <c r="O200" s="114"/>
      <c r="P200" s="114"/>
      <c r="Q200" s="114"/>
      <c r="R200" s="115"/>
      <c r="S200" s="116"/>
      <c r="T200" s="117"/>
      <c r="U200" s="118"/>
      <c r="V200" s="99">
        <f t="shared" si="2"/>
        <v>0</v>
      </c>
      <c r="W200" s="87">
        <f t="shared" si="11"/>
        <v>0</v>
      </c>
      <c r="X200" s="38">
        <f t="shared" si="10"/>
        <v>0</v>
      </c>
      <c r="Y200" s="40"/>
      <c r="Z200" s="40"/>
      <c r="AA200" s="40"/>
      <c r="AB200" s="40"/>
      <c r="AC200" s="40"/>
      <c r="AD200" s="40"/>
      <c r="AE200" s="40"/>
      <c r="AF200" s="40"/>
      <c r="AG200" s="40"/>
      <c r="AH200" s="40"/>
      <c r="AI200" s="40"/>
      <c r="AJ200" s="40"/>
      <c r="AK200" s="40"/>
      <c r="AL200" s="40"/>
      <c r="AM200" s="40"/>
      <c r="AN200" s="40"/>
      <c r="AO200" s="40"/>
      <c r="AP200" s="40"/>
      <c r="AQ200" s="40"/>
      <c r="AR200" s="40"/>
    </row>
    <row r="201" spans="1:44" x14ac:dyDescent="0.3">
      <c r="A201" s="304"/>
      <c r="B201" s="305"/>
      <c r="C201" s="305"/>
      <c r="D201" s="305"/>
      <c r="E201" s="88"/>
      <c r="F201" s="108"/>
      <c r="G201" s="109"/>
      <c r="H201" s="109"/>
      <c r="I201" s="109"/>
      <c r="J201" s="109"/>
      <c r="K201" s="110"/>
      <c r="L201" s="111"/>
      <c r="M201" s="112"/>
      <c r="N201" s="113"/>
      <c r="O201" s="114"/>
      <c r="P201" s="114"/>
      <c r="Q201" s="114"/>
      <c r="R201" s="115"/>
      <c r="S201" s="116"/>
      <c r="T201" s="117"/>
      <c r="U201" s="118"/>
      <c r="V201" s="99">
        <f t="shared" si="2"/>
        <v>0</v>
      </c>
      <c r="W201" s="87">
        <f t="shared" si="11"/>
        <v>0</v>
      </c>
      <c r="X201" s="38">
        <f t="shared" si="10"/>
        <v>0</v>
      </c>
      <c r="Y201" s="40"/>
      <c r="Z201" s="40"/>
      <c r="AA201" s="40"/>
      <c r="AB201" s="40"/>
      <c r="AC201" s="40"/>
      <c r="AD201" s="40"/>
      <c r="AE201" s="40"/>
      <c r="AF201" s="40"/>
      <c r="AG201" s="40"/>
      <c r="AH201" s="40"/>
      <c r="AI201" s="40"/>
      <c r="AJ201" s="40"/>
      <c r="AK201" s="40"/>
      <c r="AL201" s="40"/>
      <c r="AM201" s="40"/>
      <c r="AN201" s="40"/>
      <c r="AO201" s="40"/>
      <c r="AP201" s="40"/>
      <c r="AQ201" s="40"/>
      <c r="AR201" s="40"/>
    </row>
    <row r="202" spans="1:44" x14ac:dyDescent="0.3">
      <c r="A202" s="304"/>
      <c r="B202" s="305"/>
      <c r="C202" s="305"/>
      <c r="D202" s="305"/>
      <c r="E202" s="88"/>
      <c r="F202" s="108"/>
      <c r="G202" s="109"/>
      <c r="H202" s="109"/>
      <c r="I202" s="109"/>
      <c r="J202" s="109"/>
      <c r="K202" s="110"/>
      <c r="L202" s="111"/>
      <c r="M202" s="112"/>
      <c r="N202" s="113"/>
      <c r="O202" s="114"/>
      <c r="P202" s="114"/>
      <c r="Q202" s="114"/>
      <c r="R202" s="115"/>
      <c r="S202" s="116"/>
      <c r="T202" s="117"/>
      <c r="U202" s="118"/>
      <c r="V202" s="99">
        <f t="shared" si="2"/>
        <v>0</v>
      </c>
      <c r="W202" s="87">
        <f t="shared" si="11"/>
        <v>0</v>
      </c>
      <c r="X202" s="38">
        <f t="shared" si="10"/>
        <v>0</v>
      </c>
      <c r="Y202" s="40"/>
      <c r="Z202" s="40"/>
      <c r="AA202" s="40"/>
      <c r="AB202" s="40"/>
      <c r="AC202" s="40"/>
      <c r="AD202" s="40"/>
      <c r="AE202" s="40"/>
      <c r="AF202" s="40"/>
      <c r="AG202" s="40"/>
      <c r="AH202" s="40"/>
      <c r="AI202" s="40"/>
      <c r="AJ202" s="40"/>
      <c r="AK202" s="40"/>
      <c r="AL202" s="40"/>
      <c r="AM202" s="40"/>
      <c r="AN202" s="40"/>
      <c r="AO202" s="40"/>
      <c r="AP202" s="40"/>
      <c r="AQ202" s="40"/>
      <c r="AR202" s="40"/>
    </row>
    <row r="203" spans="1:44" x14ac:dyDescent="0.3">
      <c r="A203" s="304"/>
      <c r="B203" s="305"/>
      <c r="C203" s="305"/>
      <c r="D203" s="305"/>
      <c r="E203" s="88"/>
      <c r="F203" s="108"/>
      <c r="G203" s="109"/>
      <c r="H203" s="109"/>
      <c r="I203" s="109"/>
      <c r="J203" s="109"/>
      <c r="K203" s="110"/>
      <c r="L203" s="111"/>
      <c r="M203" s="112"/>
      <c r="N203" s="113"/>
      <c r="O203" s="114"/>
      <c r="P203" s="114"/>
      <c r="Q203" s="114"/>
      <c r="R203" s="115"/>
      <c r="S203" s="116"/>
      <c r="T203" s="117"/>
      <c r="U203" s="118"/>
      <c r="V203" s="99">
        <f t="shared" si="2"/>
        <v>0</v>
      </c>
      <c r="W203" s="87">
        <f t="shared" si="11"/>
        <v>0</v>
      </c>
      <c r="X203" s="38">
        <f t="shared" si="10"/>
        <v>0</v>
      </c>
      <c r="Y203" s="40"/>
      <c r="Z203" s="40"/>
      <c r="AA203" s="40"/>
      <c r="AB203" s="40"/>
      <c r="AC203" s="40"/>
      <c r="AD203" s="40"/>
      <c r="AE203" s="40"/>
      <c r="AF203" s="40"/>
      <c r="AG203" s="40"/>
      <c r="AH203" s="40"/>
      <c r="AI203" s="40"/>
      <c r="AJ203" s="40"/>
      <c r="AK203" s="40"/>
      <c r="AL203" s="40"/>
      <c r="AM203" s="40"/>
      <c r="AN203" s="40"/>
      <c r="AO203" s="40"/>
      <c r="AP203" s="40"/>
      <c r="AQ203" s="40"/>
      <c r="AR203" s="40"/>
    </row>
    <row r="204" spans="1:44" x14ac:dyDescent="0.3">
      <c r="A204" s="304"/>
      <c r="B204" s="305"/>
      <c r="C204" s="305"/>
      <c r="D204" s="305"/>
      <c r="E204" s="88"/>
      <c r="F204" s="108"/>
      <c r="G204" s="109"/>
      <c r="H204" s="109"/>
      <c r="I204" s="109"/>
      <c r="J204" s="109"/>
      <c r="K204" s="110"/>
      <c r="L204" s="111"/>
      <c r="M204" s="112"/>
      <c r="N204" s="113"/>
      <c r="O204" s="114"/>
      <c r="P204" s="114"/>
      <c r="Q204" s="114"/>
      <c r="R204" s="115"/>
      <c r="S204" s="116"/>
      <c r="T204" s="117"/>
      <c r="U204" s="118"/>
      <c r="V204" s="99">
        <f t="shared" si="2"/>
        <v>0</v>
      </c>
      <c r="W204" s="87">
        <f t="shared" si="11"/>
        <v>0</v>
      </c>
      <c r="X204" s="38">
        <f t="shared" si="10"/>
        <v>0</v>
      </c>
      <c r="Y204" s="40"/>
      <c r="Z204" s="40"/>
      <c r="AA204" s="40"/>
      <c r="AB204" s="40"/>
      <c r="AC204" s="40"/>
      <c r="AD204" s="40"/>
      <c r="AE204" s="40"/>
      <c r="AF204" s="40"/>
      <c r="AG204" s="40"/>
      <c r="AH204" s="40"/>
      <c r="AI204" s="40"/>
      <c r="AJ204" s="40"/>
      <c r="AK204" s="40"/>
      <c r="AL204" s="40"/>
      <c r="AM204" s="40"/>
      <c r="AN204" s="40"/>
      <c r="AO204" s="40"/>
      <c r="AP204" s="40"/>
      <c r="AQ204" s="40"/>
      <c r="AR204" s="40"/>
    </row>
    <row r="205" spans="1:44" x14ac:dyDescent="0.3">
      <c r="A205" s="304"/>
      <c r="B205" s="305"/>
      <c r="C205" s="305"/>
      <c r="D205" s="305"/>
      <c r="E205" s="88"/>
      <c r="F205" s="108"/>
      <c r="G205" s="109"/>
      <c r="H205" s="109"/>
      <c r="I205" s="109"/>
      <c r="J205" s="109"/>
      <c r="K205" s="110"/>
      <c r="L205" s="111"/>
      <c r="M205" s="112"/>
      <c r="N205" s="113"/>
      <c r="O205" s="114"/>
      <c r="P205" s="114"/>
      <c r="Q205" s="114"/>
      <c r="R205" s="115"/>
      <c r="S205" s="116"/>
      <c r="T205" s="117"/>
      <c r="U205" s="118"/>
      <c r="V205" s="99">
        <f t="shared" si="2"/>
        <v>0</v>
      </c>
      <c r="W205" s="87">
        <f t="shared" si="11"/>
        <v>0</v>
      </c>
      <c r="X205" s="38">
        <f t="shared" si="10"/>
        <v>0</v>
      </c>
      <c r="Y205" s="40"/>
      <c r="Z205" s="40"/>
      <c r="AA205" s="40"/>
      <c r="AB205" s="40"/>
      <c r="AC205" s="40"/>
      <c r="AD205" s="40"/>
      <c r="AE205" s="40"/>
      <c r="AF205" s="40"/>
      <c r="AG205" s="40"/>
      <c r="AH205" s="40"/>
      <c r="AI205" s="40"/>
      <c r="AJ205" s="40"/>
      <c r="AK205" s="40"/>
      <c r="AL205" s="40"/>
      <c r="AM205" s="40"/>
      <c r="AN205" s="40"/>
      <c r="AO205" s="40"/>
      <c r="AP205" s="40"/>
      <c r="AQ205" s="40"/>
      <c r="AR205" s="40"/>
    </row>
    <row r="206" spans="1:44" x14ac:dyDescent="0.3">
      <c r="A206" s="304"/>
      <c r="B206" s="305"/>
      <c r="C206" s="305"/>
      <c r="D206" s="305"/>
      <c r="E206" s="88"/>
      <c r="F206" s="108"/>
      <c r="G206" s="109"/>
      <c r="H206" s="109"/>
      <c r="I206" s="109"/>
      <c r="J206" s="109"/>
      <c r="K206" s="110"/>
      <c r="L206" s="111"/>
      <c r="M206" s="112"/>
      <c r="N206" s="113"/>
      <c r="O206" s="114"/>
      <c r="P206" s="114"/>
      <c r="Q206" s="114"/>
      <c r="R206" s="115"/>
      <c r="S206" s="116"/>
      <c r="T206" s="117"/>
      <c r="U206" s="118"/>
      <c r="V206" s="99">
        <f t="shared" si="2"/>
        <v>0</v>
      </c>
      <c r="W206" s="87">
        <f t="shared" si="11"/>
        <v>0</v>
      </c>
      <c r="X206" s="38">
        <f t="shared" si="10"/>
        <v>0</v>
      </c>
      <c r="Y206" s="40"/>
      <c r="Z206" s="40"/>
      <c r="AA206" s="40"/>
      <c r="AB206" s="40"/>
      <c r="AC206" s="40"/>
      <c r="AD206" s="40"/>
      <c r="AE206" s="40"/>
      <c r="AF206" s="40"/>
      <c r="AG206" s="40"/>
      <c r="AH206" s="40"/>
      <c r="AI206" s="40"/>
      <c r="AJ206" s="40"/>
      <c r="AK206" s="40"/>
      <c r="AL206" s="40"/>
      <c r="AM206" s="40"/>
      <c r="AN206" s="40"/>
      <c r="AO206" s="40"/>
      <c r="AP206" s="40"/>
      <c r="AQ206" s="40"/>
      <c r="AR206" s="40"/>
    </row>
    <row r="207" spans="1:44" x14ac:dyDescent="0.3">
      <c r="A207" s="304"/>
      <c r="B207" s="305"/>
      <c r="C207" s="305"/>
      <c r="D207" s="305"/>
      <c r="E207" s="88"/>
      <c r="F207" s="108"/>
      <c r="G207" s="109"/>
      <c r="H207" s="109"/>
      <c r="I207" s="109"/>
      <c r="J207" s="109"/>
      <c r="K207" s="110"/>
      <c r="L207" s="111"/>
      <c r="M207" s="112"/>
      <c r="N207" s="113"/>
      <c r="O207" s="114"/>
      <c r="P207" s="114"/>
      <c r="Q207" s="114"/>
      <c r="R207" s="115"/>
      <c r="S207" s="116"/>
      <c r="T207" s="117"/>
      <c r="U207" s="118"/>
      <c r="V207" s="99">
        <f t="shared" si="2"/>
        <v>0</v>
      </c>
      <c r="W207" s="87">
        <f t="shared" si="11"/>
        <v>0</v>
      </c>
      <c r="X207" s="38">
        <f t="shared" si="10"/>
        <v>0</v>
      </c>
      <c r="Y207" s="40"/>
      <c r="Z207" s="40"/>
      <c r="AA207" s="40"/>
      <c r="AB207" s="40"/>
      <c r="AC207" s="40"/>
      <c r="AD207" s="40"/>
      <c r="AE207" s="40"/>
      <c r="AF207" s="40"/>
      <c r="AG207" s="40"/>
      <c r="AH207" s="40"/>
      <c r="AI207" s="40"/>
      <c r="AJ207" s="40"/>
      <c r="AK207" s="40"/>
      <c r="AL207" s="40"/>
      <c r="AM207" s="40"/>
      <c r="AN207" s="40"/>
      <c r="AO207" s="40"/>
      <c r="AP207" s="40"/>
      <c r="AQ207" s="40"/>
      <c r="AR207" s="40"/>
    </row>
    <row r="208" spans="1:44" x14ac:dyDescent="0.3">
      <c r="A208" s="304"/>
      <c r="B208" s="305"/>
      <c r="C208" s="305"/>
      <c r="D208" s="305"/>
      <c r="E208" s="88"/>
      <c r="F208" s="108"/>
      <c r="G208" s="109"/>
      <c r="H208" s="109"/>
      <c r="I208" s="109"/>
      <c r="J208" s="109"/>
      <c r="K208" s="110"/>
      <c r="L208" s="111"/>
      <c r="M208" s="112"/>
      <c r="N208" s="113"/>
      <c r="O208" s="114"/>
      <c r="P208" s="114"/>
      <c r="Q208" s="114"/>
      <c r="R208" s="115"/>
      <c r="S208" s="116"/>
      <c r="T208" s="117"/>
      <c r="U208" s="118"/>
      <c r="V208" s="99">
        <f t="shared" si="2"/>
        <v>0</v>
      </c>
      <c r="W208" s="87">
        <f t="shared" si="11"/>
        <v>0</v>
      </c>
      <c r="X208" s="38">
        <f t="shared" si="10"/>
        <v>0</v>
      </c>
      <c r="Y208" s="40"/>
      <c r="Z208" s="40"/>
      <c r="AA208" s="40"/>
      <c r="AB208" s="40"/>
      <c r="AC208" s="40"/>
      <c r="AD208" s="40"/>
      <c r="AE208" s="40"/>
      <c r="AF208" s="40"/>
      <c r="AG208" s="40"/>
      <c r="AH208" s="40"/>
      <c r="AI208" s="40"/>
      <c r="AJ208" s="40"/>
      <c r="AK208" s="40"/>
      <c r="AL208" s="40"/>
      <c r="AM208" s="40"/>
      <c r="AN208" s="40"/>
      <c r="AO208" s="40"/>
      <c r="AP208" s="40"/>
      <c r="AQ208" s="40"/>
      <c r="AR208" s="40"/>
    </row>
    <row r="209" spans="1:44" x14ac:dyDescent="0.3">
      <c r="A209" s="304"/>
      <c r="B209" s="305"/>
      <c r="C209" s="305"/>
      <c r="D209" s="305"/>
      <c r="E209" s="88"/>
      <c r="F209" s="108"/>
      <c r="G209" s="109"/>
      <c r="H209" s="109"/>
      <c r="I209" s="109"/>
      <c r="J209" s="109"/>
      <c r="K209" s="110"/>
      <c r="L209" s="111"/>
      <c r="M209" s="112"/>
      <c r="N209" s="113"/>
      <c r="O209" s="114"/>
      <c r="P209" s="114"/>
      <c r="Q209" s="114"/>
      <c r="R209" s="115"/>
      <c r="S209" s="116"/>
      <c r="T209" s="117"/>
      <c r="U209" s="118"/>
      <c r="V209" s="99">
        <f t="shared" si="2"/>
        <v>0</v>
      </c>
      <c r="W209" s="87">
        <f t="shared" si="11"/>
        <v>0</v>
      </c>
      <c r="X209" s="38">
        <f t="shared" si="10"/>
        <v>0</v>
      </c>
      <c r="Y209" s="40"/>
      <c r="Z209" s="40"/>
      <c r="AA209" s="40"/>
      <c r="AB209" s="40"/>
      <c r="AC209" s="40"/>
      <c r="AD209" s="40"/>
      <c r="AE209" s="40"/>
      <c r="AF209" s="40"/>
      <c r="AG209" s="40"/>
      <c r="AH209" s="40"/>
      <c r="AI209" s="40"/>
      <c r="AJ209" s="40"/>
      <c r="AK209" s="40"/>
      <c r="AL209" s="40"/>
      <c r="AM209" s="40"/>
      <c r="AN209" s="40"/>
      <c r="AO209" s="40"/>
      <c r="AP209" s="40"/>
      <c r="AQ209" s="40"/>
      <c r="AR209" s="40"/>
    </row>
    <row r="210" spans="1:44" x14ac:dyDescent="0.3">
      <c r="A210" s="304"/>
      <c r="B210" s="305"/>
      <c r="C210" s="305"/>
      <c r="D210" s="305"/>
      <c r="E210" s="88"/>
      <c r="F210" s="108"/>
      <c r="G210" s="109"/>
      <c r="H210" s="109"/>
      <c r="I210" s="109"/>
      <c r="J210" s="109"/>
      <c r="K210" s="110"/>
      <c r="L210" s="111"/>
      <c r="M210" s="112"/>
      <c r="N210" s="113"/>
      <c r="O210" s="114"/>
      <c r="P210" s="114"/>
      <c r="Q210" s="114"/>
      <c r="R210" s="115"/>
      <c r="S210" s="116"/>
      <c r="T210" s="117"/>
      <c r="U210" s="118"/>
      <c r="V210" s="99">
        <f t="shared" si="2"/>
        <v>0</v>
      </c>
      <c r="W210" s="87">
        <f t="shared" si="11"/>
        <v>0</v>
      </c>
      <c r="X210" s="38">
        <f t="shared" si="10"/>
        <v>0</v>
      </c>
      <c r="Y210" s="40"/>
      <c r="Z210" s="40"/>
      <c r="AA210" s="40"/>
      <c r="AB210" s="40"/>
      <c r="AC210" s="40"/>
      <c r="AD210" s="40"/>
      <c r="AE210" s="40"/>
      <c r="AF210" s="40"/>
      <c r="AG210" s="40"/>
      <c r="AH210" s="40"/>
      <c r="AI210" s="40"/>
      <c r="AJ210" s="40"/>
      <c r="AK210" s="40"/>
      <c r="AL210" s="40"/>
      <c r="AM210" s="40"/>
      <c r="AN210" s="40"/>
      <c r="AO210" s="40"/>
      <c r="AP210" s="40"/>
      <c r="AQ210" s="40"/>
      <c r="AR210" s="40"/>
    </row>
    <row r="211" spans="1:44" x14ac:dyDescent="0.3">
      <c r="A211" s="304"/>
      <c r="B211" s="305"/>
      <c r="C211" s="305"/>
      <c r="D211" s="305"/>
      <c r="E211" s="88"/>
      <c r="F211" s="108"/>
      <c r="G211" s="109"/>
      <c r="H211" s="109"/>
      <c r="I211" s="109"/>
      <c r="J211" s="109"/>
      <c r="K211" s="110"/>
      <c r="L211" s="111"/>
      <c r="M211" s="112"/>
      <c r="N211" s="113"/>
      <c r="O211" s="114"/>
      <c r="P211" s="114"/>
      <c r="Q211" s="114"/>
      <c r="R211" s="115"/>
      <c r="S211" s="116"/>
      <c r="T211" s="117"/>
      <c r="U211" s="118"/>
      <c r="V211" s="99">
        <f t="shared" si="2"/>
        <v>0</v>
      </c>
      <c r="W211" s="87">
        <f t="shared" si="11"/>
        <v>0</v>
      </c>
      <c r="X211" s="38">
        <f t="shared" si="10"/>
        <v>0</v>
      </c>
      <c r="Y211" s="40"/>
      <c r="Z211" s="40"/>
      <c r="AA211" s="40"/>
      <c r="AB211" s="40"/>
      <c r="AC211" s="40"/>
      <c r="AD211" s="40"/>
      <c r="AE211" s="40"/>
      <c r="AF211" s="40"/>
      <c r="AG211" s="40"/>
      <c r="AH211" s="40"/>
      <c r="AI211" s="40"/>
      <c r="AJ211" s="40"/>
      <c r="AK211" s="40"/>
      <c r="AL211" s="40"/>
      <c r="AM211" s="40"/>
      <c r="AN211" s="40"/>
      <c r="AO211" s="40"/>
      <c r="AP211" s="40"/>
      <c r="AQ211" s="40"/>
      <c r="AR211" s="40"/>
    </row>
    <row r="212" spans="1:44" x14ac:dyDescent="0.3">
      <c r="A212" s="304"/>
      <c r="B212" s="305"/>
      <c r="C212" s="305"/>
      <c r="D212" s="305"/>
      <c r="E212" s="88"/>
      <c r="F212" s="108"/>
      <c r="G212" s="109"/>
      <c r="H212" s="109"/>
      <c r="I212" s="109"/>
      <c r="J212" s="109"/>
      <c r="K212" s="110"/>
      <c r="L212" s="111"/>
      <c r="M212" s="112"/>
      <c r="N212" s="113"/>
      <c r="O212" s="114"/>
      <c r="P212" s="114"/>
      <c r="Q212" s="114"/>
      <c r="R212" s="115"/>
      <c r="S212" s="116"/>
      <c r="T212" s="117"/>
      <c r="U212" s="118"/>
      <c r="V212" s="99">
        <f t="shared" si="2"/>
        <v>0</v>
      </c>
      <c r="W212" s="87">
        <f t="shared" si="11"/>
        <v>0</v>
      </c>
      <c r="X212" s="38">
        <f t="shared" si="10"/>
        <v>0</v>
      </c>
      <c r="Y212" s="40"/>
      <c r="Z212" s="40"/>
      <c r="AA212" s="40"/>
      <c r="AB212" s="40"/>
      <c r="AC212" s="40"/>
      <c r="AD212" s="40"/>
      <c r="AE212" s="40"/>
      <c r="AF212" s="40"/>
      <c r="AG212" s="40"/>
      <c r="AH212" s="40"/>
      <c r="AI212" s="40"/>
      <c r="AJ212" s="40"/>
      <c r="AK212" s="40"/>
      <c r="AL212" s="40"/>
      <c r="AM212" s="40"/>
      <c r="AN212" s="40"/>
      <c r="AO212" s="40"/>
      <c r="AP212" s="40"/>
      <c r="AQ212" s="40"/>
      <c r="AR212" s="40"/>
    </row>
    <row r="213" spans="1:44" x14ac:dyDescent="0.3">
      <c r="A213" s="304"/>
      <c r="B213" s="305"/>
      <c r="C213" s="305"/>
      <c r="D213" s="305"/>
      <c r="E213" s="88"/>
      <c r="F213" s="108"/>
      <c r="G213" s="109"/>
      <c r="H213" s="109"/>
      <c r="I213" s="109"/>
      <c r="J213" s="109"/>
      <c r="K213" s="110"/>
      <c r="L213" s="111"/>
      <c r="M213" s="112"/>
      <c r="N213" s="113"/>
      <c r="O213" s="114"/>
      <c r="P213" s="114"/>
      <c r="Q213" s="114"/>
      <c r="R213" s="115"/>
      <c r="S213" s="116"/>
      <c r="T213" s="117"/>
      <c r="U213" s="118"/>
      <c r="V213" s="99">
        <f t="shared" si="2"/>
        <v>0</v>
      </c>
      <c r="W213" s="87">
        <f t="shared" si="11"/>
        <v>0</v>
      </c>
      <c r="X213" s="38">
        <f t="shared" si="10"/>
        <v>0</v>
      </c>
      <c r="Y213" s="40"/>
      <c r="Z213" s="40"/>
      <c r="AA213" s="40"/>
      <c r="AB213" s="40"/>
      <c r="AC213" s="40"/>
      <c r="AD213" s="40"/>
      <c r="AE213" s="40"/>
      <c r="AF213" s="40"/>
      <c r="AG213" s="40"/>
      <c r="AH213" s="40"/>
      <c r="AI213" s="40"/>
      <c r="AJ213" s="40"/>
      <c r="AK213" s="40"/>
      <c r="AL213" s="40"/>
      <c r="AM213" s="40"/>
      <c r="AN213" s="40"/>
      <c r="AO213" s="40"/>
      <c r="AP213" s="40"/>
      <c r="AQ213" s="40"/>
      <c r="AR213" s="40"/>
    </row>
    <row r="214" spans="1:44" x14ac:dyDescent="0.3">
      <c r="A214" s="296"/>
      <c r="B214" s="297"/>
      <c r="C214" s="298"/>
      <c r="D214" s="299"/>
      <c r="E214" s="88"/>
      <c r="F214" s="108"/>
      <c r="G214" s="109"/>
      <c r="H214" s="109"/>
      <c r="I214" s="109"/>
      <c r="J214" s="109"/>
      <c r="K214" s="110"/>
      <c r="L214" s="111"/>
      <c r="M214" s="112"/>
      <c r="N214" s="113"/>
      <c r="O214" s="114"/>
      <c r="P214" s="114"/>
      <c r="Q214" s="114"/>
      <c r="R214" s="115"/>
      <c r="S214" s="116"/>
      <c r="T214" s="117"/>
      <c r="U214" s="118"/>
      <c r="V214" s="99">
        <f t="shared" si="2"/>
        <v>0</v>
      </c>
      <c r="W214" s="87">
        <f t="shared" si="11"/>
        <v>0</v>
      </c>
      <c r="X214" s="38">
        <f t="shared" si="10"/>
        <v>0</v>
      </c>
      <c r="Y214" s="119"/>
      <c r="Z214" s="40"/>
      <c r="AA214" s="40"/>
      <c r="AB214" s="40"/>
      <c r="AC214" s="40"/>
      <c r="AD214" s="40"/>
      <c r="AE214" s="40"/>
      <c r="AF214" s="40"/>
      <c r="AG214" s="40"/>
      <c r="AH214" s="40"/>
      <c r="AI214" s="40"/>
      <c r="AJ214" s="40"/>
      <c r="AK214" s="40"/>
      <c r="AL214" s="40"/>
      <c r="AM214" s="40"/>
      <c r="AN214" s="40"/>
      <c r="AO214" s="40"/>
      <c r="AP214" s="40"/>
      <c r="AQ214" s="40"/>
      <c r="AR214" s="40"/>
    </row>
    <row r="215" spans="1:44" x14ac:dyDescent="0.3">
      <c r="A215" s="296"/>
      <c r="B215" s="297"/>
      <c r="C215" s="298"/>
      <c r="D215" s="299"/>
      <c r="E215" s="88"/>
      <c r="F215" s="108"/>
      <c r="G215" s="109"/>
      <c r="H215" s="109"/>
      <c r="I215" s="109"/>
      <c r="J215" s="109"/>
      <c r="K215" s="110"/>
      <c r="L215" s="111"/>
      <c r="M215" s="112"/>
      <c r="N215" s="113"/>
      <c r="O215" s="114"/>
      <c r="P215" s="114"/>
      <c r="Q215" s="114"/>
      <c r="R215" s="115"/>
      <c r="S215" s="116"/>
      <c r="T215" s="117"/>
      <c r="U215" s="118"/>
      <c r="V215" s="99">
        <f t="shared" si="2"/>
        <v>0</v>
      </c>
      <c r="W215" s="87">
        <f t="shared" si="11"/>
        <v>0</v>
      </c>
      <c r="X215" s="38">
        <f t="shared" si="10"/>
        <v>0</v>
      </c>
      <c r="Y215" s="40"/>
      <c r="Z215" s="40"/>
      <c r="AA215" s="40"/>
      <c r="AB215" s="40"/>
      <c r="AC215" s="40"/>
      <c r="AD215" s="40"/>
      <c r="AE215" s="40"/>
      <c r="AF215" s="40"/>
      <c r="AG215" s="40"/>
      <c r="AH215" s="40"/>
      <c r="AI215" s="40"/>
      <c r="AJ215" s="40"/>
      <c r="AK215" s="40"/>
      <c r="AL215" s="40"/>
      <c r="AM215" s="40"/>
      <c r="AN215" s="40"/>
      <c r="AO215" s="40"/>
      <c r="AP215" s="40"/>
      <c r="AQ215" s="40"/>
      <c r="AR215" s="40"/>
    </row>
    <row r="216" spans="1:44" x14ac:dyDescent="0.3">
      <c r="A216" s="296"/>
      <c r="B216" s="297"/>
      <c r="C216" s="298"/>
      <c r="D216" s="299"/>
      <c r="E216" s="88"/>
      <c r="F216" s="108"/>
      <c r="G216" s="109"/>
      <c r="H216" s="109"/>
      <c r="I216" s="109"/>
      <c r="J216" s="109"/>
      <c r="K216" s="110"/>
      <c r="L216" s="111"/>
      <c r="M216" s="112"/>
      <c r="N216" s="113"/>
      <c r="O216" s="114"/>
      <c r="P216" s="114"/>
      <c r="Q216" s="114"/>
      <c r="R216" s="115"/>
      <c r="S216" s="116"/>
      <c r="T216" s="117"/>
      <c r="U216" s="118"/>
      <c r="V216" s="99">
        <f t="shared" si="2"/>
        <v>0</v>
      </c>
      <c r="W216" s="87">
        <f t="shared" si="11"/>
        <v>0</v>
      </c>
      <c r="X216" s="38">
        <f t="shared" si="10"/>
        <v>0</v>
      </c>
      <c r="Y216" s="40"/>
      <c r="Z216" s="40"/>
      <c r="AA216" s="40"/>
      <c r="AB216" s="40"/>
      <c r="AC216" s="40"/>
      <c r="AD216" s="40"/>
      <c r="AE216" s="40"/>
      <c r="AF216" s="40"/>
      <c r="AG216" s="40"/>
      <c r="AH216" s="40"/>
      <c r="AI216" s="40"/>
      <c r="AJ216" s="40"/>
      <c r="AK216" s="40"/>
      <c r="AL216" s="40"/>
      <c r="AM216" s="40"/>
      <c r="AN216" s="40"/>
      <c r="AO216" s="40"/>
      <c r="AP216" s="40"/>
      <c r="AQ216" s="40"/>
      <c r="AR216" s="40"/>
    </row>
    <row r="217" spans="1:44" x14ac:dyDescent="0.3">
      <c r="A217" s="296"/>
      <c r="B217" s="297"/>
      <c r="C217" s="298"/>
      <c r="D217" s="299"/>
      <c r="E217" s="88"/>
      <c r="F217" s="108"/>
      <c r="G217" s="109"/>
      <c r="H217" s="109"/>
      <c r="I217" s="109"/>
      <c r="J217" s="109"/>
      <c r="K217" s="110"/>
      <c r="L217" s="111"/>
      <c r="M217" s="112"/>
      <c r="N217" s="113"/>
      <c r="O217" s="114"/>
      <c r="P217" s="114"/>
      <c r="Q217" s="114"/>
      <c r="R217" s="115"/>
      <c r="S217" s="116"/>
      <c r="T217" s="117"/>
      <c r="U217" s="118"/>
      <c r="V217" s="99">
        <f t="shared" si="2"/>
        <v>0</v>
      </c>
      <c r="W217" s="87">
        <f t="shared" si="11"/>
        <v>0</v>
      </c>
      <c r="X217" s="38">
        <f t="shared" ref="X217:X228" si="12">IF(E217="o",0,SUM(N217:U217))</f>
        <v>0</v>
      </c>
      <c r="Y217" s="40"/>
      <c r="Z217" s="40"/>
      <c r="AA217" s="40"/>
      <c r="AB217" s="40"/>
      <c r="AC217" s="40"/>
      <c r="AD217" s="40"/>
      <c r="AE217" s="40"/>
      <c r="AF217" s="40"/>
      <c r="AG217" s="40"/>
      <c r="AH217" s="40"/>
      <c r="AI217" s="40"/>
      <c r="AJ217" s="40"/>
      <c r="AK217" s="40"/>
      <c r="AL217" s="40"/>
      <c r="AM217" s="40"/>
      <c r="AN217" s="40"/>
      <c r="AO217" s="40"/>
      <c r="AP217" s="40"/>
      <c r="AQ217" s="40"/>
      <c r="AR217" s="40"/>
    </row>
    <row r="218" spans="1:44" x14ac:dyDescent="0.3">
      <c r="A218" s="296"/>
      <c r="B218" s="297"/>
      <c r="C218" s="298"/>
      <c r="D218" s="299"/>
      <c r="E218" s="88"/>
      <c r="F218" s="108"/>
      <c r="G218" s="109"/>
      <c r="H218" s="109"/>
      <c r="I218" s="109"/>
      <c r="J218" s="109"/>
      <c r="K218" s="110"/>
      <c r="L218" s="111"/>
      <c r="M218" s="112"/>
      <c r="N218" s="113"/>
      <c r="O218" s="114"/>
      <c r="P218" s="114"/>
      <c r="Q218" s="114"/>
      <c r="R218" s="115"/>
      <c r="S218" s="116"/>
      <c r="T218" s="117"/>
      <c r="U218" s="118"/>
      <c r="V218" s="99">
        <f t="shared" si="2"/>
        <v>0</v>
      </c>
      <c r="W218" s="87">
        <f t="shared" si="11"/>
        <v>0</v>
      </c>
      <c r="X218" s="38">
        <f t="shared" si="12"/>
        <v>0</v>
      </c>
      <c r="Y218" s="40"/>
      <c r="Z218" s="40"/>
      <c r="AA218" s="40"/>
      <c r="AB218" s="40"/>
      <c r="AC218" s="40"/>
      <c r="AD218" s="40"/>
      <c r="AE218" s="40"/>
      <c r="AF218" s="40"/>
      <c r="AG218" s="40"/>
      <c r="AH218" s="40"/>
      <c r="AI218" s="40"/>
      <c r="AJ218" s="40"/>
      <c r="AK218" s="40"/>
      <c r="AL218" s="40"/>
      <c r="AM218" s="40"/>
      <c r="AN218" s="40"/>
      <c r="AO218" s="40"/>
      <c r="AP218" s="40"/>
      <c r="AQ218" s="40"/>
      <c r="AR218" s="40"/>
    </row>
    <row r="219" spans="1:44" x14ac:dyDescent="0.3">
      <c r="A219" s="304"/>
      <c r="B219" s="305"/>
      <c r="C219" s="305"/>
      <c r="D219" s="305"/>
      <c r="E219" s="88"/>
      <c r="F219" s="108"/>
      <c r="G219" s="109"/>
      <c r="H219" s="109"/>
      <c r="I219" s="109"/>
      <c r="J219" s="109"/>
      <c r="K219" s="110"/>
      <c r="L219" s="111"/>
      <c r="M219" s="112"/>
      <c r="N219" s="113"/>
      <c r="O219" s="114"/>
      <c r="P219" s="114"/>
      <c r="Q219" s="114"/>
      <c r="R219" s="115"/>
      <c r="S219" s="116"/>
      <c r="T219" s="117"/>
      <c r="U219" s="118"/>
      <c r="V219" s="99">
        <f t="shared" si="2"/>
        <v>0</v>
      </c>
      <c r="W219" s="87">
        <f t="shared" si="11"/>
        <v>0</v>
      </c>
      <c r="X219" s="38">
        <f t="shared" si="12"/>
        <v>0</v>
      </c>
      <c r="Y219" s="40"/>
      <c r="Z219" s="40"/>
      <c r="AA219" s="40"/>
      <c r="AB219" s="40"/>
      <c r="AC219" s="40"/>
      <c r="AD219" s="40"/>
      <c r="AE219" s="40"/>
      <c r="AF219" s="40"/>
      <c r="AG219" s="40"/>
      <c r="AH219" s="40"/>
      <c r="AI219" s="40"/>
      <c r="AJ219" s="40"/>
      <c r="AK219" s="40"/>
      <c r="AL219" s="40"/>
      <c r="AM219" s="40"/>
      <c r="AN219" s="40"/>
      <c r="AO219" s="40"/>
      <c r="AP219" s="40"/>
      <c r="AQ219" s="40"/>
      <c r="AR219" s="40"/>
    </row>
    <row r="220" spans="1:44" x14ac:dyDescent="0.3">
      <c r="A220" s="296"/>
      <c r="B220" s="297"/>
      <c r="C220" s="298"/>
      <c r="D220" s="299"/>
      <c r="E220" s="88"/>
      <c r="F220" s="108"/>
      <c r="G220" s="109"/>
      <c r="H220" s="109"/>
      <c r="I220" s="109"/>
      <c r="J220" s="109"/>
      <c r="K220" s="110"/>
      <c r="L220" s="111"/>
      <c r="M220" s="112"/>
      <c r="N220" s="113"/>
      <c r="O220" s="114"/>
      <c r="P220" s="114"/>
      <c r="Q220" s="114"/>
      <c r="R220" s="115"/>
      <c r="S220" s="116"/>
      <c r="T220" s="117"/>
      <c r="U220" s="118"/>
      <c r="V220" s="99">
        <f t="shared" si="2"/>
        <v>0</v>
      </c>
      <c r="W220" s="87">
        <f t="shared" si="11"/>
        <v>0</v>
      </c>
      <c r="X220" s="38">
        <f t="shared" si="12"/>
        <v>0</v>
      </c>
      <c r="Y220" s="40"/>
      <c r="Z220" s="40"/>
      <c r="AA220" s="40"/>
      <c r="AB220" s="40"/>
      <c r="AC220" s="40"/>
      <c r="AD220" s="40"/>
      <c r="AE220" s="40"/>
      <c r="AF220" s="40"/>
      <c r="AG220" s="40"/>
      <c r="AH220" s="40"/>
      <c r="AI220" s="40"/>
      <c r="AJ220" s="40"/>
      <c r="AK220" s="40"/>
      <c r="AL220" s="40"/>
      <c r="AM220" s="40"/>
      <c r="AN220" s="40"/>
      <c r="AO220" s="40"/>
      <c r="AP220" s="40"/>
      <c r="AQ220" s="40"/>
      <c r="AR220" s="40"/>
    </row>
    <row r="221" spans="1:44" x14ac:dyDescent="0.3">
      <c r="A221" s="306"/>
      <c r="B221" s="307"/>
      <c r="C221" s="307"/>
      <c r="D221" s="307"/>
      <c r="E221" s="88"/>
      <c r="F221" s="108"/>
      <c r="G221" s="109"/>
      <c r="H221" s="109"/>
      <c r="I221" s="109"/>
      <c r="J221" s="109"/>
      <c r="K221" s="110"/>
      <c r="L221" s="111"/>
      <c r="M221" s="112"/>
      <c r="N221" s="113"/>
      <c r="O221" s="114"/>
      <c r="P221" s="114"/>
      <c r="Q221" s="114"/>
      <c r="R221" s="115"/>
      <c r="S221" s="116"/>
      <c r="T221" s="117"/>
      <c r="U221" s="118"/>
      <c r="V221" s="99">
        <f t="shared" si="2"/>
        <v>0</v>
      </c>
      <c r="W221" s="87">
        <f t="shared" si="11"/>
        <v>0</v>
      </c>
      <c r="X221" s="38">
        <f t="shared" si="12"/>
        <v>0</v>
      </c>
      <c r="Y221" s="40"/>
      <c r="Z221" s="40"/>
      <c r="AA221" s="40"/>
      <c r="AB221" s="40"/>
      <c r="AC221" s="40"/>
      <c r="AD221" s="40"/>
      <c r="AE221" s="40"/>
      <c r="AF221" s="40"/>
      <c r="AG221" s="40"/>
      <c r="AH221" s="40"/>
      <c r="AI221" s="40"/>
      <c r="AJ221" s="40"/>
      <c r="AK221" s="40"/>
      <c r="AL221" s="40"/>
      <c r="AM221" s="40"/>
      <c r="AN221" s="40"/>
      <c r="AO221" s="40"/>
      <c r="AP221" s="40"/>
      <c r="AQ221" s="40"/>
      <c r="AR221" s="40"/>
    </row>
    <row r="222" spans="1:44" x14ac:dyDescent="0.3">
      <c r="A222" s="304"/>
      <c r="B222" s="305"/>
      <c r="C222" s="305"/>
      <c r="D222" s="305"/>
      <c r="E222" s="88"/>
      <c r="F222" s="108"/>
      <c r="G222" s="109"/>
      <c r="H222" s="109"/>
      <c r="I222" s="109"/>
      <c r="J222" s="109"/>
      <c r="K222" s="110"/>
      <c r="L222" s="111"/>
      <c r="M222" s="112"/>
      <c r="N222" s="113"/>
      <c r="O222" s="114"/>
      <c r="P222" s="114"/>
      <c r="Q222" s="114"/>
      <c r="R222" s="115"/>
      <c r="S222" s="116"/>
      <c r="T222" s="117"/>
      <c r="U222" s="118"/>
      <c r="V222" s="99">
        <f t="shared" si="2"/>
        <v>0</v>
      </c>
      <c r="W222" s="87">
        <f t="shared" si="11"/>
        <v>0</v>
      </c>
      <c r="X222" s="38">
        <f t="shared" si="12"/>
        <v>0</v>
      </c>
      <c r="Y222" s="40"/>
      <c r="Z222" s="40"/>
      <c r="AA222" s="40"/>
      <c r="AB222" s="40"/>
      <c r="AC222" s="40"/>
      <c r="AD222" s="40"/>
      <c r="AE222" s="40"/>
      <c r="AF222" s="40"/>
      <c r="AG222" s="40"/>
      <c r="AH222" s="40"/>
      <c r="AI222" s="40"/>
      <c r="AJ222" s="40"/>
      <c r="AK222" s="40"/>
      <c r="AL222" s="40"/>
      <c r="AM222" s="40"/>
      <c r="AN222" s="40"/>
      <c r="AO222" s="40"/>
      <c r="AP222" s="40"/>
      <c r="AQ222" s="40"/>
      <c r="AR222" s="40"/>
    </row>
    <row r="223" spans="1:44" x14ac:dyDescent="0.3">
      <c r="A223" s="308"/>
      <c r="B223" s="309"/>
      <c r="C223" s="309"/>
      <c r="D223" s="309"/>
      <c r="E223" s="88"/>
      <c r="F223" s="108"/>
      <c r="G223" s="109"/>
      <c r="H223" s="109"/>
      <c r="I223" s="109"/>
      <c r="J223" s="109"/>
      <c r="K223" s="110"/>
      <c r="L223" s="111"/>
      <c r="M223" s="112"/>
      <c r="N223" s="113"/>
      <c r="O223" s="114"/>
      <c r="P223" s="114"/>
      <c r="Q223" s="114"/>
      <c r="R223" s="115"/>
      <c r="S223" s="116"/>
      <c r="T223" s="117"/>
      <c r="U223" s="118"/>
      <c r="V223" s="99">
        <f t="shared" si="2"/>
        <v>0</v>
      </c>
      <c r="W223" s="87">
        <f t="shared" si="11"/>
        <v>0</v>
      </c>
      <c r="X223" s="38">
        <f t="shared" si="12"/>
        <v>0</v>
      </c>
      <c r="Y223" s="40"/>
      <c r="Z223" s="40"/>
      <c r="AA223" s="40"/>
      <c r="AB223" s="40"/>
      <c r="AC223" s="40"/>
      <c r="AD223" s="40"/>
      <c r="AE223" s="40"/>
      <c r="AF223" s="40"/>
      <c r="AG223" s="40"/>
      <c r="AH223" s="40"/>
      <c r="AI223" s="40"/>
      <c r="AJ223" s="40"/>
      <c r="AK223" s="40"/>
      <c r="AL223" s="40"/>
      <c r="AM223" s="40"/>
      <c r="AN223" s="40"/>
      <c r="AO223" s="40"/>
      <c r="AP223" s="40"/>
      <c r="AQ223" s="40"/>
      <c r="AR223" s="40"/>
    </row>
    <row r="224" spans="1:44" x14ac:dyDescent="0.3">
      <c r="A224" s="304"/>
      <c r="B224" s="305"/>
      <c r="C224" s="305"/>
      <c r="D224" s="305"/>
      <c r="E224" s="88"/>
      <c r="F224" s="108"/>
      <c r="G224" s="109"/>
      <c r="H224" s="109"/>
      <c r="I224" s="109"/>
      <c r="J224" s="109"/>
      <c r="K224" s="110"/>
      <c r="L224" s="111"/>
      <c r="M224" s="112"/>
      <c r="N224" s="113"/>
      <c r="O224" s="114"/>
      <c r="P224" s="114"/>
      <c r="Q224" s="114"/>
      <c r="R224" s="115"/>
      <c r="S224" s="116"/>
      <c r="T224" s="117"/>
      <c r="U224" s="118"/>
      <c r="V224" s="99">
        <f t="shared" si="2"/>
        <v>0</v>
      </c>
      <c r="W224" s="87">
        <f t="shared" si="11"/>
        <v>0</v>
      </c>
      <c r="X224" s="38">
        <f t="shared" si="12"/>
        <v>0</v>
      </c>
      <c r="Y224" s="40"/>
      <c r="Z224" s="40"/>
      <c r="AA224" s="40"/>
      <c r="AB224" s="40"/>
      <c r="AC224" s="40"/>
      <c r="AD224" s="40"/>
      <c r="AE224" s="40"/>
      <c r="AF224" s="40"/>
      <c r="AG224" s="40"/>
      <c r="AH224" s="40"/>
      <c r="AI224" s="40"/>
      <c r="AJ224" s="40"/>
      <c r="AK224" s="40"/>
      <c r="AL224" s="40"/>
      <c r="AM224" s="40"/>
      <c r="AN224" s="40"/>
      <c r="AO224" s="40"/>
      <c r="AP224" s="40"/>
      <c r="AQ224" s="40"/>
      <c r="AR224" s="40"/>
    </row>
    <row r="225" spans="1:44" x14ac:dyDescent="0.3">
      <c r="A225" s="304"/>
      <c r="B225" s="305"/>
      <c r="C225" s="305"/>
      <c r="D225" s="305"/>
      <c r="E225" s="88"/>
      <c r="F225" s="108"/>
      <c r="G225" s="109"/>
      <c r="H225" s="109"/>
      <c r="I225" s="109"/>
      <c r="J225" s="109"/>
      <c r="K225" s="110"/>
      <c r="L225" s="111"/>
      <c r="M225" s="112"/>
      <c r="N225" s="113"/>
      <c r="O225" s="114"/>
      <c r="P225" s="114"/>
      <c r="Q225" s="114"/>
      <c r="R225" s="115"/>
      <c r="S225" s="116"/>
      <c r="T225" s="117"/>
      <c r="U225" s="118"/>
      <c r="V225" s="99">
        <f t="shared" si="2"/>
        <v>0</v>
      </c>
      <c r="W225" s="87">
        <f t="shared" si="11"/>
        <v>0</v>
      </c>
      <c r="X225" s="38">
        <f t="shared" si="12"/>
        <v>0</v>
      </c>
      <c r="Y225" s="40"/>
      <c r="Z225" s="40"/>
      <c r="AA225" s="40"/>
      <c r="AB225" s="40"/>
      <c r="AC225" s="40"/>
      <c r="AD225" s="40"/>
      <c r="AE225" s="40"/>
      <c r="AF225" s="40"/>
      <c r="AG225" s="40"/>
      <c r="AH225" s="40"/>
      <c r="AI225" s="40"/>
      <c r="AJ225" s="40"/>
      <c r="AK225" s="40"/>
      <c r="AL225" s="40"/>
      <c r="AM225" s="40"/>
      <c r="AN225" s="40"/>
      <c r="AO225" s="40"/>
      <c r="AP225" s="40"/>
      <c r="AQ225" s="40"/>
      <c r="AR225" s="40"/>
    </row>
    <row r="226" spans="1:44" x14ac:dyDescent="0.3">
      <c r="A226" s="296"/>
      <c r="B226" s="297"/>
      <c r="C226" s="298"/>
      <c r="D226" s="299"/>
      <c r="E226" s="88"/>
      <c r="F226" s="108"/>
      <c r="G226" s="109"/>
      <c r="H226" s="109"/>
      <c r="I226" s="109"/>
      <c r="J226" s="109"/>
      <c r="K226" s="110"/>
      <c r="L226" s="111"/>
      <c r="M226" s="112"/>
      <c r="N226" s="113"/>
      <c r="O226" s="114"/>
      <c r="P226" s="114"/>
      <c r="Q226" s="114"/>
      <c r="R226" s="115"/>
      <c r="S226" s="116"/>
      <c r="T226" s="117"/>
      <c r="U226" s="118"/>
      <c r="V226" s="99">
        <f t="shared" si="2"/>
        <v>0</v>
      </c>
      <c r="W226" s="87">
        <f t="shared" si="11"/>
        <v>0</v>
      </c>
      <c r="X226" s="38">
        <f t="shared" si="12"/>
        <v>0</v>
      </c>
      <c r="Y226" s="40"/>
      <c r="Z226" s="40"/>
      <c r="AA226" s="40"/>
      <c r="AB226" s="40"/>
      <c r="AC226" s="40"/>
      <c r="AD226" s="40"/>
      <c r="AE226" s="40"/>
      <c r="AF226" s="40"/>
      <c r="AG226" s="40"/>
      <c r="AH226" s="40"/>
      <c r="AI226" s="40"/>
      <c r="AJ226" s="40"/>
      <c r="AK226" s="40"/>
      <c r="AL226" s="40"/>
      <c r="AM226" s="40"/>
      <c r="AN226" s="40"/>
      <c r="AO226" s="40"/>
      <c r="AP226" s="40"/>
      <c r="AQ226" s="40"/>
      <c r="AR226" s="40"/>
    </row>
    <row r="227" spans="1:44" x14ac:dyDescent="0.3">
      <c r="A227" s="296"/>
      <c r="B227" s="297"/>
      <c r="C227" s="298"/>
      <c r="D227" s="299"/>
      <c r="E227" s="88"/>
      <c r="F227" s="108"/>
      <c r="G227" s="109"/>
      <c r="H227" s="109"/>
      <c r="I227" s="109"/>
      <c r="J227" s="109"/>
      <c r="K227" s="110"/>
      <c r="L227" s="111"/>
      <c r="M227" s="112"/>
      <c r="N227" s="113"/>
      <c r="O227" s="114"/>
      <c r="P227" s="114"/>
      <c r="Q227" s="114"/>
      <c r="R227" s="115"/>
      <c r="S227" s="116"/>
      <c r="T227" s="117"/>
      <c r="U227" s="118"/>
      <c r="V227" s="99">
        <f t="shared" si="2"/>
        <v>0</v>
      </c>
      <c r="W227" s="87">
        <f t="shared" ref="W227:W277" si="13">IF(E227="o",0,IF(COUNTIFS($E$22:$E$277,"=b")&gt;0,IF(E227="b",(F227/12*N227)+(G227/12*O227)+(H227/12*P227)+(I227/12*Q227)+(J227/12*R227)+(K227/12*S227)+(L227/12*T227)+(M227/12*U227),0),(F227*1.2%*$F$17/12*N227)+(G227*1.2%*$G$17/12*O227)+(H227*1.2%*$H$17/12*P227)+(I227*1.2%*$I$17/12*Q227)+(J227*1.2%*$J$17/12*R227)+(K227*1.2%*$K$17/12*S227)+(L227*1.2%*$L$17/12*T227)+(M227*1.2%*$M$17/12*U227)))</f>
        <v>0</v>
      </c>
      <c r="X227" s="38">
        <f t="shared" si="12"/>
        <v>0</v>
      </c>
      <c r="Y227" s="40"/>
      <c r="Z227" s="40"/>
      <c r="AA227" s="40"/>
      <c r="AB227" s="40"/>
      <c r="AC227" s="40"/>
      <c r="AD227" s="40"/>
      <c r="AE227" s="40"/>
      <c r="AF227" s="40"/>
      <c r="AG227" s="40"/>
      <c r="AH227" s="40"/>
      <c r="AI227" s="40"/>
      <c r="AJ227" s="40"/>
      <c r="AK227" s="40"/>
      <c r="AL227" s="40"/>
      <c r="AM227" s="40"/>
      <c r="AN227" s="40"/>
      <c r="AO227" s="40"/>
      <c r="AP227" s="40"/>
      <c r="AQ227" s="40"/>
      <c r="AR227" s="40"/>
    </row>
    <row r="228" spans="1:44" x14ac:dyDescent="0.3">
      <c r="A228" s="296"/>
      <c r="B228" s="297"/>
      <c r="C228" s="298"/>
      <c r="D228" s="299"/>
      <c r="E228" s="88"/>
      <c r="F228" s="108"/>
      <c r="G228" s="109"/>
      <c r="H228" s="109"/>
      <c r="I228" s="109"/>
      <c r="J228" s="109"/>
      <c r="K228" s="110"/>
      <c r="L228" s="111"/>
      <c r="M228" s="112"/>
      <c r="N228" s="113"/>
      <c r="O228" s="114"/>
      <c r="P228" s="114"/>
      <c r="Q228" s="114"/>
      <c r="R228" s="115"/>
      <c r="S228" s="116"/>
      <c r="T228" s="117"/>
      <c r="U228" s="118"/>
      <c r="V228" s="99">
        <f t="shared" si="2"/>
        <v>0</v>
      </c>
      <c r="W228" s="87">
        <f t="shared" si="13"/>
        <v>0</v>
      </c>
      <c r="X228" s="38">
        <f t="shared" si="12"/>
        <v>0</v>
      </c>
      <c r="Y228" s="40"/>
      <c r="Z228" s="40"/>
      <c r="AA228" s="40"/>
      <c r="AB228" s="40"/>
      <c r="AC228" s="40"/>
      <c r="AD228" s="40"/>
      <c r="AE228" s="40"/>
      <c r="AF228" s="40"/>
      <c r="AG228" s="40"/>
      <c r="AH228" s="40"/>
      <c r="AI228" s="40"/>
      <c r="AJ228" s="40"/>
      <c r="AK228" s="40"/>
      <c r="AL228" s="40"/>
      <c r="AM228" s="40"/>
      <c r="AN228" s="40"/>
      <c r="AO228" s="40"/>
      <c r="AP228" s="40"/>
      <c r="AQ228" s="40"/>
      <c r="AR228" s="40"/>
    </row>
    <row r="229" spans="1:44" x14ac:dyDescent="0.3">
      <c r="A229" s="296"/>
      <c r="B229" s="297"/>
      <c r="C229" s="298"/>
      <c r="D229" s="299"/>
      <c r="E229" s="88"/>
      <c r="F229" s="108"/>
      <c r="G229" s="109"/>
      <c r="H229" s="109"/>
      <c r="I229" s="109"/>
      <c r="J229" s="109"/>
      <c r="K229" s="110"/>
      <c r="L229" s="111"/>
      <c r="M229" s="112"/>
      <c r="N229" s="113"/>
      <c r="O229" s="114"/>
      <c r="P229" s="114"/>
      <c r="Q229" s="114"/>
      <c r="R229" s="115"/>
      <c r="S229" s="116"/>
      <c r="T229" s="117"/>
      <c r="U229" s="118"/>
      <c r="V229" s="99">
        <f t="shared" si="2"/>
        <v>0</v>
      </c>
      <c r="W229" s="87">
        <f t="shared" si="13"/>
        <v>0</v>
      </c>
      <c r="X229" s="38">
        <f t="shared" si="3"/>
        <v>0</v>
      </c>
      <c r="Y229" s="40"/>
      <c r="Z229" s="40"/>
      <c r="AA229" s="40"/>
      <c r="AB229" s="40"/>
      <c r="AC229" s="40"/>
      <c r="AD229" s="40"/>
      <c r="AE229" s="40"/>
      <c r="AF229" s="40"/>
      <c r="AG229" s="40"/>
      <c r="AH229" s="40"/>
      <c r="AI229" s="40"/>
      <c r="AJ229" s="40"/>
      <c r="AK229" s="40"/>
      <c r="AL229" s="40"/>
      <c r="AM229" s="40"/>
      <c r="AN229" s="40"/>
      <c r="AO229" s="40"/>
      <c r="AP229" s="40"/>
      <c r="AQ229" s="40"/>
      <c r="AR229" s="40"/>
    </row>
    <row r="230" spans="1:44" x14ac:dyDescent="0.3">
      <c r="A230" s="296"/>
      <c r="B230" s="297"/>
      <c r="C230" s="298"/>
      <c r="D230" s="299"/>
      <c r="E230" s="88"/>
      <c r="F230" s="108"/>
      <c r="G230" s="109"/>
      <c r="H230" s="109"/>
      <c r="I230" s="109"/>
      <c r="J230" s="109"/>
      <c r="K230" s="110"/>
      <c r="L230" s="111"/>
      <c r="M230" s="112"/>
      <c r="N230" s="113"/>
      <c r="O230" s="114"/>
      <c r="P230" s="114"/>
      <c r="Q230" s="114"/>
      <c r="R230" s="115"/>
      <c r="S230" s="116"/>
      <c r="T230" s="117"/>
      <c r="U230" s="118"/>
      <c r="V230" s="99">
        <f t="shared" si="2"/>
        <v>0</v>
      </c>
      <c r="W230" s="87">
        <f t="shared" si="13"/>
        <v>0</v>
      </c>
      <c r="X230" s="38">
        <f t="shared" si="3"/>
        <v>0</v>
      </c>
      <c r="Y230" s="40"/>
      <c r="Z230" s="40"/>
      <c r="AA230" s="40"/>
      <c r="AB230" s="40"/>
      <c r="AC230" s="40"/>
      <c r="AD230" s="40"/>
      <c r="AE230" s="40"/>
      <c r="AF230" s="40"/>
      <c r="AG230" s="40"/>
      <c r="AH230" s="40"/>
      <c r="AI230" s="40"/>
      <c r="AJ230" s="40"/>
      <c r="AK230" s="40"/>
      <c r="AL230" s="40"/>
      <c r="AM230" s="40"/>
      <c r="AN230" s="40"/>
      <c r="AO230" s="40"/>
      <c r="AP230" s="40"/>
      <c r="AQ230" s="40"/>
      <c r="AR230" s="40"/>
    </row>
    <row r="231" spans="1:44" x14ac:dyDescent="0.3">
      <c r="A231" s="296"/>
      <c r="B231" s="297"/>
      <c r="C231" s="298"/>
      <c r="D231" s="299"/>
      <c r="E231" s="88"/>
      <c r="F231" s="108"/>
      <c r="G231" s="109"/>
      <c r="H231" s="109"/>
      <c r="I231" s="109"/>
      <c r="J231" s="109"/>
      <c r="K231" s="110"/>
      <c r="L231" s="111"/>
      <c r="M231" s="112"/>
      <c r="N231" s="113"/>
      <c r="O231" s="114"/>
      <c r="P231" s="114"/>
      <c r="Q231" s="114"/>
      <c r="R231" s="115"/>
      <c r="S231" s="116"/>
      <c r="T231" s="117"/>
      <c r="U231" s="118"/>
      <c r="V231" s="99">
        <f t="shared" si="2"/>
        <v>0</v>
      </c>
      <c r="W231" s="87">
        <f t="shared" si="13"/>
        <v>0</v>
      </c>
      <c r="X231" s="38">
        <f t="shared" si="3"/>
        <v>0</v>
      </c>
      <c r="Y231" s="40"/>
      <c r="Z231" s="40"/>
      <c r="AA231" s="40"/>
      <c r="AB231" s="40"/>
      <c r="AC231" s="40"/>
      <c r="AD231" s="40"/>
      <c r="AE231" s="40"/>
      <c r="AF231" s="40"/>
      <c r="AG231" s="40"/>
      <c r="AH231" s="40"/>
      <c r="AI231" s="40"/>
      <c r="AJ231" s="40"/>
      <c r="AK231" s="40"/>
      <c r="AL231" s="40"/>
      <c r="AM231" s="40"/>
      <c r="AN231" s="40"/>
      <c r="AO231" s="40"/>
      <c r="AP231" s="40"/>
      <c r="AQ231" s="40"/>
      <c r="AR231" s="40"/>
    </row>
    <row r="232" spans="1:44" x14ac:dyDescent="0.3">
      <c r="A232" s="296"/>
      <c r="B232" s="297"/>
      <c r="C232" s="298"/>
      <c r="D232" s="299"/>
      <c r="E232" s="88"/>
      <c r="F232" s="100"/>
      <c r="G232" s="101"/>
      <c r="H232" s="101"/>
      <c r="I232" s="109"/>
      <c r="J232" s="109"/>
      <c r="K232" s="110"/>
      <c r="L232" s="111"/>
      <c r="M232" s="112"/>
      <c r="N232" s="113"/>
      <c r="O232" s="114"/>
      <c r="P232" s="114"/>
      <c r="Q232" s="114"/>
      <c r="R232" s="115"/>
      <c r="S232" s="116"/>
      <c r="T232" s="117"/>
      <c r="U232" s="118"/>
      <c r="V232" s="99">
        <f t="shared" si="2"/>
        <v>0</v>
      </c>
      <c r="W232" s="87">
        <f t="shared" si="13"/>
        <v>0</v>
      </c>
      <c r="X232" s="38">
        <f t="shared" si="3"/>
        <v>0</v>
      </c>
      <c r="Y232" s="40"/>
      <c r="Z232" s="40"/>
      <c r="AA232" s="40"/>
      <c r="AB232" s="40"/>
      <c r="AC232" s="40"/>
      <c r="AD232" s="40"/>
      <c r="AE232" s="40"/>
      <c r="AF232" s="40"/>
      <c r="AG232" s="40"/>
      <c r="AH232" s="40"/>
      <c r="AI232" s="40"/>
      <c r="AJ232" s="40"/>
      <c r="AK232" s="40"/>
      <c r="AL232" s="40"/>
      <c r="AM232" s="40"/>
      <c r="AN232" s="40"/>
      <c r="AO232" s="40"/>
      <c r="AP232" s="40"/>
      <c r="AQ232" s="40"/>
      <c r="AR232" s="40"/>
    </row>
    <row r="233" spans="1:44" x14ac:dyDescent="0.3">
      <c r="A233" s="300"/>
      <c r="B233" s="301"/>
      <c r="C233" s="302"/>
      <c r="D233" s="303"/>
      <c r="E233" s="88"/>
      <c r="F233" s="120"/>
      <c r="G233" s="121"/>
      <c r="H233" s="121"/>
      <c r="I233" s="122"/>
      <c r="J233" s="122"/>
      <c r="K233" s="110"/>
      <c r="L233" s="111"/>
      <c r="M233" s="112"/>
      <c r="N233" s="113"/>
      <c r="O233" s="114"/>
      <c r="P233" s="114"/>
      <c r="Q233" s="114"/>
      <c r="R233" s="115"/>
      <c r="S233" s="116"/>
      <c r="T233" s="117"/>
      <c r="U233" s="118"/>
      <c r="V233" s="99">
        <f t="shared" si="2"/>
        <v>0</v>
      </c>
      <c r="W233" s="87">
        <f t="shared" si="13"/>
        <v>0</v>
      </c>
      <c r="X233" s="38">
        <f t="shared" si="3"/>
        <v>0</v>
      </c>
      <c r="Y233" s="40"/>
      <c r="Z233" s="40"/>
      <c r="AA233" s="40"/>
      <c r="AB233" s="40"/>
      <c r="AC233" s="40"/>
      <c r="AD233" s="40"/>
      <c r="AE233" s="40"/>
      <c r="AF233" s="40"/>
      <c r="AG233" s="40"/>
      <c r="AH233" s="40"/>
      <c r="AI233" s="40"/>
      <c r="AJ233" s="40"/>
      <c r="AK233" s="40"/>
      <c r="AL233" s="40"/>
      <c r="AM233" s="40"/>
      <c r="AN233" s="40"/>
      <c r="AO233" s="40"/>
      <c r="AP233" s="40"/>
      <c r="AQ233" s="40"/>
      <c r="AR233" s="40"/>
    </row>
    <row r="234" spans="1:44" x14ac:dyDescent="0.3">
      <c r="A234" s="290"/>
      <c r="B234" s="291"/>
      <c r="C234" s="291"/>
      <c r="D234" s="291"/>
      <c r="E234" s="88"/>
      <c r="F234" s="123"/>
      <c r="G234" s="122"/>
      <c r="H234" s="122"/>
      <c r="I234" s="122"/>
      <c r="J234" s="122"/>
      <c r="K234" s="110"/>
      <c r="L234" s="111"/>
      <c r="M234" s="112"/>
      <c r="N234" s="113"/>
      <c r="O234" s="114"/>
      <c r="P234" s="114"/>
      <c r="Q234" s="114"/>
      <c r="R234" s="115"/>
      <c r="S234" s="116"/>
      <c r="T234" s="117"/>
      <c r="U234" s="118"/>
      <c r="V234" s="99">
        <f t="shared" si="2"/>
        <v>0</v>
      </c>
      <c r="W234" s="87">
        <f t="shared" si="13"/>
        <v>0</v>
      </c>
      <c r="X234" s="38">
        <f t="shared" si="3"/>
        <v>0</v>
      </c>
      <c r="Y234" s="40"/>
      <c r="Z234" s="40"/>
      <c r="AA234" s="40"/>
      <c r="AB234" s="40"/>
      <c r="AC234" s="40"/>
      <c r="AD234" s="40"/>
      <c r="AE234" s="40"/>
      <c r="AF234" s="40"/>
      <c r="AG234" s="40"/>
      <c r="AH234" s="40"/>
      <c r="AI234" s="40"/>
      <c r="AJ234" s="40"/>
      <c r="AK234" s="40"/>
      <c r="AL234" s="40"/>
      <c r="AM234" s="40"/>
      <c r="AN234" s="40"/>
      <c r="AO234" s="40"/>
      <c r="AP234" s="40"/>
      <c r="AQ234" s="40"/>
      <c r="AR234" s="40"/>
    </row>
    <row r="235" spans="1:44" x14ac:dyDescent="0.3">
      <c r="A235" s="290"/>
      <c r="B235" s="291"/>
      <c r="C235" s="291"/>
      <c r="D235" s="291"/>
      <c r="E235" s="88"/>
      <c r="F235" s="120"/>
      <c r="G235" s="121"/>
      <c r="H235" s="121"/>
      <c r="I235" s="121"/>
      <c r="J235" s="121"/>
      <c r="K235" s="110"/>
      <c r="L235" s="111"/>
      <c r="M235" s="112"/>
      <c r="N235" s="113"/>
      <c r="O235" s="114"/>
      <c r="P235" s="114"/>
      <c r="Q235" s="114"/>
      <c r="R235" s="115"/>
      <c r="S235" s="116"/>
      <c r="T235" s="117"/>
      <c r="U235" s="118"/>
      <c r="V235" s="99">
        <f t="shared" si="2"/>
        <v>0</v>
      </c>
      <c r="W235" s="87">
        <f t="shared" si="13"/>
        <v>0</v>
      </c>
      <c r="X235" s="38">
        <f t="shared" si="3"/>
        <v>0</v>
      </c>
      <c r="Y235" s="40"/>
      <c r="Z235" s="40"/>
      <c r="AA235" s="40"/>
      <c r="AB235" s="40"/>
      <c r="AC235" s="40"/>
      <c r="AD235" s="40"/>
      <c r="AE235" s="40"/>
      <c r="AF235" s="40"/>
      <c r="AG235" s="40"/>
      <c r="AH235" s="40"/>
      <c r="AI235" s="40"/>
      <c r="AJ235" s="40"/>
      <c r="AK235" s="40"/>
      <c r="AL235" s="40"/>
      <c r="AM235" s="40"/>
      <c r="AN235" s="40"/>
      <c r="AO235" s="40"/>
      <c r="AP235" s="40"/>
      <c r="AQ235" s="40"/>
      <c r="AR235" s="40"/>
    </row>
    <row r="236" spans="1:44" x14ac:dyDescent="0.3">
      <c r="A236" s="290"/>
      <c r="B236" s="291"/>
      <c r="C236" s="291"/>
      <c r="D236" s="291"/>
      <c r="E236" s="88"/>
      <c r="F236" s="124"/>
      <c r="G236" s="125"/>
      <c r="H236" s="125"/>
      <c r="I236" s="126"/>
      <c r="J236" s="121"/>
      <c r="K236" s="110"/>
      <c r="L236" s="111"/>
      <c r="M236" s="112"/>
      <c r="N236" s="113"/>
      <c r="O236" s="114"/>
      <c r="P236" s="114"/>
      <c r="Q236" s="114"/>
      <c r="R236" s="115"/>
      <c r="S236" s="116"/>
      <c r="T236" s="117"/>
      <c r="U236" s="118"/>
      <c r="V236" s="99">
        <f t="shared" si="2"/>
        <v>0</v>
      </c>
      <c r="W236" s="87">
        <f t="shared" si="13"/>
        <v>0</v>
      </c>
      <c r="X236" s="38">
        <f t="shared" si="3"/>
        <v>0</v>
      </c>
      <c r="Y236" s="40"/>
      <c r="Z236" s="40"/>
      <c r="AA236" s="40"/>
      <c r="AB236" s="40"/>
      <c r="AC236" s="40"/>
      <c r="AD236" s="40"/>
      <c r="AE236" s="40"/>
      <c r="AF236" s="40"/>
      <c r="AG236" s="40"/>
      <c r="AH236" s="40"/>
      <c r="AI236" s="40"/>
      <c r="AJ236" s="40"/>
      <c r="AK236" s="40"/>
      <c r="AL236" s="40"/>
      <c r="AM236" s="40"/>
      <c r="AN236" s="40"/>
      <c r="AO236" s="40"/>
      <c r="AP236" s="40"/>
      <c r="AQ236" s="40"/>
      <c r="AR236" s="40"/>
    </row>
    <row r="237" spans="1:44" x14ac:dyDescent="0.3">
      <c r="A237" s="290"/>
      <c r="B237" s="291"/>
      <c r="C237" s="291"/>
      <c r="D237" s="291"/>
      <c r="E237" s="88"/>
      <c r="F237" s="123"/>
      <c r="G237" s="122"/>
      <c r="H237" s="122"/>
      <c r="I237" s="122"/>
      <c r="J237" s="122"/>
      <c r="K237" s="110"/>
      <c r="L237" s="111"/>
      <c r="M237" s="112"/>
      <c r="N237" s="113"/>
      <c r="O237" s="114"/>
      <c r="P237" s="114"/>
      <c r="Q237" s="114"/>
      <c r="R237" s="115"/>
      <c r="S237" s="116"/>
      <c r="T237" s="117"/>
      <c r="U237" s="118"/>
      <c r="V237" s="99">
        <f t="shared" si="2"/>
        <v>0</v>
      </c>
      <c r="W237" s="87">
        <f t="shared" si="13"/>
        <v>0</v>
      </c>
      <c r="X237" s="38">
        <f t="shared" si="3"/>
        <v>0</v>
      </c>
      <c r="Y237" s="40"/>
      <c r="Z237" s="40"/>
      <c r="AA237" s="40"/>
      <c r="AB237" s="40"/>
      <c r="AC237" s="40"/>
      <c r="AD237" s="40"/>
      <c r="AE237" s="40"/>
      <c r="AF237" s="40"/>
      <c r="AG237" s="40"/>
      <c r="AH237" s="40"/>
      <c r="AI237" s="40"/>
      <c r="AJ237" s="40"/>
      <c r="AK237" s="40"/>
      <c r="AL237" s="40"/>
      <c r="AM237" s="40"/>
      <c r="AN237" s="40"/>
      <c r="AO237" s="40"/>
      <c r="AP237" s="40"/>
      <c r="AQ237" s="40"/>
      <c r="AR237" s="40"/>
    </row>
    <row r="238" spans="1:44" x14ac:dyDescent="0.3">
      <c r="A238" s="290"/>
      <c r="B238" s="291"/>
      <c r="C238" s="291"/>
      <c r="D238" s="291"/>
      <c r="E238" s="88"/>
      <c r="F238" s="123"/>
      <c r="G238" s="122"/>
      <c r="H238" s="122"/>
      <c r="I238" s="122"/>
      <c r="J238" s="122"/>
      <c r="K238" s="110"/>
      <c r="L238" s="111"/>
      <c r="M238" s="112"/>
      <c r="N238" s="113"/>
      <c r="O238" s="114"/>
      <c r="P238" s="114"/>
      <c r="Q238" s="114"/>
      <c r="R238" s="115"/>
      <c r="S238" s="116"/>
      <c r="T238" s="117"/>
      <c r="U238" s="118"/>
      <c r="V238" s="99">
        <f t="shared" si="2"/>
        <v>0</v>
      </c>
      <c r="W238" s="87">
        <f t="shared" si="13"/>
        <v>0</v>
      </c>
      <c r="X238" s="38">
        <f t="shared" si="3"/>
        <v>0</v>
      </c>
      <c r="Y238" s="40"/>
      <c r="Z238" s="40"/>
      <c r="AA238" s="40"/>
      <c r="AB238" s="40"/>
      <c r="AC238" s="40"/>
      <c r="AD238" s="40"/>
      <c r="AE238" s="40"/>
      <c r="AF238" s="40"/>
      <c r="AG238" s="40"/>
      <c r="AH238" s="40"/>
      <c r="AI238" s="40"/>
      <c r="AJ238" s="40"/>
      <c r="AK238" s="40"/>
      <c r="AL238" s="40"/>
      <c r="AM238" s="40"/>
      <c r="AN238" s="40"/>
      <c r="AO238" s="40"/>
      <c r="AP238" s="40"/>
      <c r="AQ238" s="40"/>
      <c r="AR238" s="40"/>
    </row>
    <row r="239" spans="1:44" x14ac:dyDescent="0.3">
      <c r="A239" s="290"/>
      <c r="B239" s="291"/>
      <c r="C239" s="291"/>
      <c r="D239" s="291"/>
      <c r="E239" s="88"/>
      <c r="F239" s="123"/>
      <c r="G239" s="122"/>
      <c r="H239" s="122"/>
      <c r="I239" s="122"/>
      <c r="J239" s="122"/>
      <c r="K239" s="110"/>
      <c r="L239" s="111"/>
      <c r="M239" s="112"/>
      <c r="N239" s="113"/>
      <c r="O239" s="114"/>
      <c r="P239" s="114"/>
      <c r="Q239" s="114"/>
      <c r="R239" s="115"/>
      <c r="S239" s="116"/>
      <c r="T239" s="117"/>
      <c r="U239" s="118"/>
      <c r="V239" s="99">
        <f t="shared" si="2"/>
        <v>0</v>
      </c>
      <c r="W239" s="87">
        <f t="shared" si="13"/>
        <v>0</v>
      </c>
      <c r="X239" s="38">
        <f t="shared" si="3"/>
        <v>0</v>
      </c>
      <c r="Y239" s="40"/>
      <c r="Z239" s="40"/>
      <c r="AA239" s="40"/>
      <c r="AB239" s="40"/>
      <c r="AC239" s="40"/>
      <c r="AD239" s="40"/>
      <c r="AE239" s="40"/>
      <c r="AF239" s="40"/>
      <c r="AG239" s="40"/>
      <c r="AH239" s="40"/>
      <c r="AI239" s="40"/>
      <c r="AJ239" s="40"/>
      <c r="AK239" s="40"/>
      <c r="AL239" s="40"/>
      <c r="AM239" s="40"/>
      <c r="AN239" s="40"/>
      <c r="AO239" s="40"/>
      <c r="AP239" s="40"/>
      <c r="AQ239" s="40"/>
      <c r="AR239" s="40"/>
    </row>
    <row r="240" spans="1:44" x14ac:dyDescent="0.3">
      <c r="A240" s="290"/>
      <c r="B240" s="291"/>
      <c r="C240" s="291"/>
      <c r="D240" s="291"/>
      <c r="E240" s="88"/>
      <c r="F240" s="123"/>
      <c r="G240" s="122"/>
      <c r="H240" s="122"/>
      <c r="I240" s="122"/>
      <c r="J240" s="122"/>
      <c r="K240" s="110"/>
      <c r="L240" s="111"/>
      <c r="M240" s="112"/>
      <c r="N240" s="113"/>
      <c r="O240" s="114"/>
      <c r="P240" s="114"/>
      <c r="Q240" s="114"/>
      <c r="R240" s="115"/>
      <c r="S240" s="116"/>
      <c r="T240" s="117"/>
      <c r="U240" s="118"/>
      <c r="V240" s="99">
        <f t="shared" si="2"/>
        <v>0</v>
      </c>
      <c r="W240" s="87">
        <f t="shared" si="13"/>
        <v>0</v>
      </c>
      <c r="X240" s="38">
        <f t="shared" si="3"/>
        <v>0</v>
      </c>
      <c r="Y240" s="40"/>
      <c r="Z240" s="40"/>
      <c r="AA240" s="40"/>
      <c r="AB240" s="40"/>
      <c r="AC240" s="40"/>
      <c r="AD240" s="40"/>
      <c r="AE240" s="40"/>
      <c r="AF240" s="40"/>
      <c r="AG240" s="40"/>
      <c r="AH240" s="40"/>
      <c r="AI240" s="40"/>
      <c r="AJ240" s="40"/>
      <c r="AK240" s="40"/>
      <c r="AL240" s="40"/>
      <c r="AM240" s="40"/>
      <c r="AN240" s="40"/>
      <c r="AO240" s="40"/>
      <c r="AP240" s="40"/>
      <c r="AQ240" s="40"/>
      <c r="AR240" s="40"/>
    </row>
    <row r="241" spans="1:44" x14ac:dyDescent="0.3">
      <c r="A241" s="290"/>
      <c r="B241" s="291"/>
      <c r="C241" s="291"/>
      <c r="D241" s="291"/>
      <c r="E241" s="88"/>
      <c r="F241" s="123"/>
      <c r="G241" s="122"/>
      <c r="H241" s="122"/>
      <c r="I241" s="122"/>
      <c r="J241" s="122"/>
      <c r="K241" s="110"/>
      <c r="L241" s="111"/>
      <c r="M241" s="112"/>
      <c r="N241" s="113"/>
      <c r="O241" s="114"/>
      <c r="P241" s="114"/>
      <c r="Q241" s="114"/>
      <c r="R241" s="115"/>
      <c r="S241" s="116"/>
      <c r="T241" s="117"/>
      <c r="U241" s="118"/>
      <c r="V241" s="99">
        <f t="shared" si="2"/>
        <v>0</v>
      </c>
      <c r="W241" s="87">
        <f t="shared" si="13"/>
        <v>0</v>
      </c>
      <c r="X241" s="38">
        <f t="shared" si="3"/>
        <v>0</v>
      </c>
      <c r="Y241" s="40"/>
      <c r="Z241" s="40"/>
      <c r="AA241" s="40"/>
      <c r="AB241" s="40"/>
      <c r="AC241" s="40"/>
      <c r="AD241" s="40"/>
      <c r="AE241" s="40"/>
      <c r="AF241" s="40"/>
      <c r="AG241" s="40"/>
      <c r="AH241" s="40"/>
      <c r="AI241" s="40"/>
      <c r="AJ241" s="40"/>
      <c r="AK241" s="40"/>
      <c r="AL241" s="40"/>
      <c r="AM241" s="40"/>
      <c r="AN241" s="40"/>
      <c r="AO241" s="40"/>
      <c r="AP241" s="40"/>
      <c r="AQ241" s="40"/>
      <c r="AR241" s="40"/>
    </row>
    <row r="242" spans="1:44" x14ac:dyDescent="0.3">
      <c r="A242" s="290"/>
      <c r="B242" s="291"/>
      <c r="C242" s="291"/>
      <c r="D242" s="291"/>
      <c r="E242" s="88"/>
      <c r="F242" s="123"/>
      <c r="G242" s="122"/>
      <c r="H242" s="122"/>
      <c r="I242" s="122"/>
      <c r="J242" s="122"/>
      <c r="K242" s="110"/>
      <c r="L242" s="111"/>
      <c r="M242" s="112"/>
      <c r="N242" s="113"/>
      <c r="O242" s="114"/>
      <c r="P242" s="114"/>
      <c r="Q242" s="114"/>
      <c r="R242" s="115"/>
      <c r="S242" s="116"/>
      <c r="T242" s="117"/>
      <c r="U242" s="118"/>
      <c r="V242" s="99">
        <f t="shared" si="2"/>
        <v>0</v>
      </c>
      <c r="W242" s="87">
        <f t="shared" si="13"/>
        <v>0</v>
      </c>
      <c r="X242" s="38">
        <f t="shared" si="3"/>
        <v>0</v>
      </c>
      <c r="Y242" s="40"/>
      <c r="Z242" s="40"/>
      <c r="AA242" s="40"/>
      <c r="AB242" s="40"/>
      <c r="AC242" s="40"/>
      <c r="AD242" s="40"/>
      <c r="AE242" s="40"/>
      <c r="AF242" s="40"/>
      <c r="AG242" s="40"/>
      <c r="AH242" s="40"/>
      <c r="AI242" s="40"/>
      <c r="AJ242" s="40"/>
      <c r="AK242" s="40"/>
      <c r="AL242" s="40"/>
      <c r="AM242" s="40"/>
      <c r="AN242" s="40"/>
      <c r="AO242" s="40"/>
      <c r="AP242" s="40"/>
      <c r="AQ242" s="40"/>
      <c r="AR242" s="40"/>
    </row>
    <row r="243" spans="1:44" x14ac:dyDescent="0.3">
      <c r="A243" s="290"/>
      <c r="B243" s="291"/>
      <c r="C243" s="291"/>
      <c r="D243" s="291"/>
      <c r="E243" s="88"/>
      <c r="F243" s="123"/>
      <c r="G243" s="122"/>
      <c r="H243" s="122"/>
      <c r="I243" s="122"/>
      <c r="J243" s="122"/>
      <c r="K243" s="110"/>
      <c r="L243" s="111"/>
      <c r="M243" s="112"/>
      <c r="N243" s="113"/>
      <c r="O243" s="114"/>
      <c r="P243" s="114"/>
      <c r="Q243" s="114"/>
      <c r="R243" s="115"/>
      <c r="S243" s="116"/>
      <c r="T243" s="117"/>
      <c r="U243" s="118"/>
      <c r="V243" s="99">
        <f t="shared" si="2"/>
        <v>0</v>
      </c>
      <c r="W243" s="87">
        <f t="shared" si="13"/>
        <v>0</v>
      </c>
      <c r="X243" s="38">
        <f t="shared" si="3"/>
        <v>0</v>
      </c>
      <c r="Y243" s="40"/>
      <c r="Z243" s="40"/>
      <c r="AA243" s="40"/>
      <c r="AB243" s="40"/>
      <c r="AC243" s="40"/>
      <c r="AD243" s="40"/>
      <c r="AE243" s="40"/>
      <c r="AF243" s="40"/>
      <c r="AG243" s="40"/>
      <c r="AH243" s="40"/>
      <c r="AI243" s="40"/>
      <c r="AJ243" s="40"/>
      <c r="AK243" s="40"/>
      <c r="AL243" s="40"/>
      <c r="AM243" s="40"/>
      <c r="AN243" s="40"/>
      <c r="AO243" s="40"/>
      <c r="AP243" s="40"/>
      <c r="AQ243" s="40"/>
      <c r="AR243" s="40"/>
    </row>
    <row r="244" spans="1:44" x14ac:dyDescent="0.3">
      <c r="A244" s="290"/>
      <c r="B244" s="291"/>
      <c r="C244" s="291"/>
      <c r="D244" s="291"/>
      <c r="E244" s="88"/>
      <c r="F244" s="123"/>
      <c r="G244" s="122"/>
      <c r="H244" s="122"/>
      <c r="I244" s="122"/>
      <c r="J244" s="122"/>
      <c r="K244" s="110"/>
      <c r="L244" s="111"/>
      <c r="M244" s="112"/>
      <c r="N244" s="113"/>
      <c r="O244" s="114"/>
      <c r="P244" s="114"/>
      <c r="Q244" s="114"/>
      <c r="R244" s="115"/>
      <c r="S244" s="116"/>
      <c r="T244" s="117"/>
      <c r="U244" s="118"/>
      <c r="V244" s="99">
        <f t="shared" si="2"/>
        <v>0</v>
      </c>
      <c r="W244" s="87">
        <f t="shared" si="13"/>
        <v>0</v>
      </c>
      <c r="X244" s="38">
        <f t="shared" si="3"/>
        <v>0</v>
      </c>
      <c r="Y244" s="40"/>
      <c r="Z244" s="40"/>
      <c r="AA244" s="40"/>
      <c r="AB244" s="40"/>
      <c r="AC244" s="40"/>
      <c r="AD244" s="40"/>
      <c r="AE244" s="40"/>
      <c r="AF244" s="40"/>
      <c r="AG244" s="40"/>
      <c r="AH244" s="40"/>
      <c r="AI244" s="40"/>
      <c r="AJ244" s="40"/>
      <c r="AK244" s="40"/>
      <c r="AL244" s="40"/>
      <c r="AM244" s="40"/>
      <c r="AN244" s="40"/>
      <c r="AO244" s="40"/>
      <c r="AP244" s="40"/>
      <c r="AQ244" s="40"/>
      <c r="AR244" s="40"/>
    </row>
    <row r="245" spans="1:44" x14ac:dyDescent="0.3">
      <c r="A245" s="290"/>
      <c r="B245" s="291"/>
      <c r="C245" s="291"/>
      <c r="D245" s="291"/>
      <c r="E245" s="88"/>
      <c r="F245" s="123"/>
      <c r="G245" s="122"/>
      <c r="H245" s="122"/>
      <c r="I245" s="122"/>
      <c r="J245" s="122"/>
      <c r="K245" s="110"/>
      <c r="L245" s="111"/>
      <c r="M245" s="112"/>
      <c r="N245" s="113"/>
      <c r="O245" s="114"/>
      <c r="P245" s="114"/>
      <c r="Q245" s="114"/>
      <c r="R245" s="115"/>
      <c r="S245" s="116"/>
      <c r="T245" s="117"/>
      <c r="U245" s="118"/>
      <c r="V245" s="99">
        <f t="shared" si="2"/>
        <v>0</v>
      </c>
      <c r="W245" s="87">
        <f t="shared" si="13"/>
        <v>0</v>
      </c>
      <c r="X245" s="38">
        <f t="shared" si="3"/>
        <v>0</v>
      </c>
      <c r="Y245" s="40"/>
      <c r="Z245" s="40"/>
      <c r="AA245" s="40"/>
      <c r="AB245" s="40"/>
      <c r="AC245" s="40"/>
      <c r="AD245" s="40"/>
      <c r="AE245" s="40"/>
      <c r="AF245" s="40"/>
      <c r="AG245" s="40"/>
      <c r="AH245" s="40"/>
      <c r="AI245" s="40"/>
      <c r="AJ245" s="40"/>
      <c r="AK245" s="40"/>
      <c r="AL245" s="40"/>
      <c r="AM245" s="40"/>
      <c r="AN245" s="40"/>
      <c r="AO245" s="40"/>
      <c r="AP245" s="40"/>
      <c r="AQ245" s="40"/>
      <c r="AR245" s="40"/>
    </row>
    <row r="246" spans="1:44" x14ac:dyDescent="0.3">
      <c r="A246" s="290"/>
      <c r="B246" s="291"/>
      <c r="C246" s="291"/>
      <c r="D246" s="291"/>
      <c r="E246" s="88"/>
      <c r="F246" s="123"/>
      <c r="G246" s="122"/>
      <c r="H246" s="122"/>
      <c r="I246" s="122"/>
      <c r="J246" s="122"/>
      <c r="K246" s="110"/>
      <c r="L246" s="111"/>
      <c r="M246" s="112"/>
      <c r="N246" s="113"/>
      <c r="O246" s="114"/>
      <c r="P246" s="114"/>
      <c r="Q246" s="114"/>
      <c r="R246" s="115"/>
      <c r="S246" s="116"/>
      <c r="T246" s="117"/>
      <c r="U246" s="118"/>
      <c r="V246" s="99">
        <f t="shared" si="2"/>
        <v>0</v>
      </c>
      <c r="W246" s="87">
        <f t="shared" si="13"/>
        <v>0</v>
      </c>
      <c r="X246" s="38">
        <f t="shared" si="3"/>
        <v>0</v>
      </c>
      <c r="Y246" s="40"/>
      <c r="Z246" s="40"/>
      <c r="AA246" s="40"/>
      <c r="AB246" s="40"/>
      <c r="AC246" s="40"/>
      <c r="AD246" s="40"/>
      <c r="AE246" s="40"/>
      <c r="AF246" s="40"/>
      <c r="AG246" s="40"/>
      <c r="AH246" s="40"/>
      <c r="AI246" s="40"/>
      <c r="AJ246" s="40"/>
      <c r="AK246" s="40"/>
      <c r="AL246" s="40"/>
      <c r="AM246" s="40"/>
      <c r="AN246" s="40"/>
      <c r="AO246" s="40"/>
      <c r="AP246" s="40"/>
      <c r="AQ246" s="40"/>
      <c r="AR246" s="40"/>
    </row>
    <row r="247" spans="1:44" x14ac:dyDescent="0.3">
      <c r="A247" s="290"/>
      <c r="B247" s="291"/>
      <c r="C247" s="291"/>
      <c r="D247" s="291"/>
      <c r="E247" s="88"/>
      <c r="F247" s="123"/>
      <c r="G247" s="122"/>
      <c r="H247" s="122"/>
      <c r="I247" s="122"/>
      <c r="J247" s="122"/>
      <c r="K247" s="110"/>
      <c r="L247" s="111"/>
      <c r="M247" s="112"/>
      <c r="N247" s="113"/>
      <c r="O247" s="114"/>
      <c r="P247" s="114"/>
      <c r="Q247" s="114"/>
      <c r="R247" s="115"/>
      <c r="S247" s="116"/>
      <c r="T247" s="117"/>
      <c r="U247" s="118"/>
      <c r="V247" s="99">
        <f t="shared" si="2"/>
        <v>0</v>
      </c>
      <c r="W247" s="87">
        <f t="shared" si="13"/>
        <v>0</v>
      </c>
      <c r="X247" s="38">
        <f t="shared" si="3"/>
        <v>0</v>
      </c>
      <c r="Y247" s="40"/>
      <c r="Z247" s="40"/>
      <c r="AA247" s="40"/>
      <c r="AB247" s="40"/>
      <c r="AC247" s="40"/>
      <c r="AD247" s="40"/>
      <c r="AE247" s="40"/>
      <c r="AF247" s="40"/>
      <c r="AG247" s="40"/>
      <c r="AH247" s="40"/>
      <c r="AI247" s="40"/>
      <c r="AJ247" s="40"/>
      <c r="AK247" s="40"/>
      <c r="AL247" s="40"/>
      <c r="AM247" s="40"/>
      <c r="AN247" s="40"/>
      <c r="AO247" s="40"/>
      <c r="AP247" s="40"/>
      <c r="AQ247" s="40"/>
      <c r="AR247" s="40"/>
    </row>
    <row r="248" spans="1:44" x14ac:dyDescent="0.3">
      <c r="A248" s="290"/>
      <c r="B248" s="291"/>
      <c r="C248" s="291"/>
      <c r="D248" s="291"/>
      <c r="E248" s="88"/>
      <c r="F248" s="123"/>
      <c r="G248" s="122"/>
      <c r="H248" s="122"/>
      <c r="I248" s="122"/>
      <c r="J248" s="122"/>
      <c r="K248" s="110"/>
      <c r="L248" s="111"/>
      <c r="M248" s="112"/>
      <c r="N248" s="113"/>
      <c r="O248" s="114"/>
      <c r="P248" s="114"/>
      <c r="Q248" s="114"/>
      <c r="R248" s="115"/>
      <c r="S248" s="116"/>
      <c r="T248" s="117"/>
      <c r="U248" s="118"/>
      <c r="V248" s="99">
        <f t="shared" si="2"/>
        <v>0</v>
      </c>
      <c r="W248" s="87">
        <f t="shared" si="13"/>
        <v>0</v>
      </c>
      <c r="X248" s="38">
        <f t="shared" si="3"/>
        <v>0</v>
      </c>
      <c r="Y248" s="40"/>
      <c r="Z248" s="40"/>
      <c r="AA248" s="40"/>
      <c r="AB248" s="40"/>
      <c r="AC248" s="40"/>
      <c r="AD248" s="40"/>
      <c r="AE248" s="40"/>
      <c r="AF248" s="40"/>
      <c r="AG248" s="40"/>
      <c r="AH248" s="40"/>
      <c r="AI248" s="40"/>
      <c r="AJ248" s="40"/>
      <c r="AK248" s="40"/>
      <c r="AL248" s="40"/>
      <c r="AM248" s="40"/>
      <c r="AN248" s="40"/>
      <c r="AO248" s="40"/>
      <c r="AP248" s="40"/>
      <c r="AQ248" s="40"/>
      <c r="AR248" s="40"/>
    </row>
    <row r="249" spans="1:44" x14ac:dyDescent="0.3">
      <c r="A249" s="290"/>
      <c r="B249" s="291"/>
      <c r="C249" s="291"/>
      <c r="D249" s="291"/>
      <c r="E249" s="88"/>
      <c r="F249" s="123"/>
      <c r="G249" s="122"/>
      <c r="H249" s="122"/>
      <c r="I249" s="122"/>
      <c r="J249" s="122"/>
      <c r="K249" s="110"/>
      <c r="L249" s="111"/>
      <c r="M249" s="112"/>
      <c r="N249" s="113"/>
      <c r="O249" s="114"/>
      <c r="P249" s="114"/>
      <c r="Q249" s="114"/>
      <c r="R249" s="115"/>
      <c r="S249" s="116"/>
      <c r="T249" s="117"/>
      <c r="U249" s="118"/>
      <c r="V249" s="99">
        <f t="shared" si="2"/>
        <v>0</v>
      </c>
      <c r="W249" s="87">
        <f t="shared" si="13"/>
        <v>0</v>
      </c>
      <c r="X249" s="38">
        <f t="shared" si="3"/>
        <v>0</v>
      </c>
      <c r="Y249" s="40"/>
      <c r="Z249" s="40"/>
      <c r="AA249" s="40"/>
      <c r="AB249" s="40"/>
      <c r="AC249" s="40"/>
      <c r="AD249" s="40"/>
      <c r="AE249" s="40"/>
      <c r="AF249" s="40"/>
      <c r="AG249" s="40"/>
      <c r="AH249" s="40"/>
      <c r="AI249" s="40"/>
      <c r="AJ249" s="40"/>
      <c r="AK249" s="40"/>
      <c r="AL249" s="40"/>
      <c r="AM249" s="40"/>
      <c r="AN249" s="40"/>
      <c r="AO249" s="40"/>
      <c r="AP249" s="40"/>
      <c r="AQ249" s="40"/>
      <c r="AR249" s="40"/>
    </row>
    <row r="250" spans="1:44" x14ac:dyDescent="0.3">
      <c r="A250" s="290"/>
      <c r="B250" s="291"/>
      <c r="C250" s="291"/>
      <c r="D250" s="291"/>
      <c r="E250" s="88"/>
      <c r="F250" s="123"/>
      <c r="G250" s="122"/>
      <c r="H250" s="122"/>
      <c r="I250" s="122"/>
      <c r="J250" s="122"/>
      <c r="K250" s="110"/>
      <c r="L250" s="111"/>
      <c r="M250" s="112"/>
      <c r="N250" s="113"/>
      <c r="O250" s="114"/>
      <c r="P250" s="114"/>
      <c r="Q250" s="114"/>
      <c r="R250" s="115"/>
      <c r="S250" s="116"/>
      <c r="T250" s="117"/>
      <c r="U250" s="118"/>
      <c r="V250" s="99">
        <f t="shared" si="2"/>
        <v>0</v>
      </c>
      <c r="W250" s="87">
        <f t="shared" si="13"/>
        <v>0</v>
      </c>
      <c r="X250" s="38">
        <f t="shared" si="3"/>
        <v>0</v>
      </c>
      <c r="Y250" s="40"/>
      <c r="Z250" s="40"/>
      <c r="AA250" s="40"/>
      <c r="AB250" s="40"/>
      <c r="AC250" s="40"/>
      <c r="AD250" s="40"/>
      <c r="AE250" s="40"/>
      <c r="AF250" s="40"/>
      <c r="AG250" s="40"/>
      <c r="AH250" s="40"/>
      <c r="AI250" s="40"/>
      <c r="AJ250" s="40"/>
      <c r="AK250" s="40"/>
      <c r="AL250" s="40"/>
      <c r="AM250" s="40"/>
      <c r="AN250" s="40"/>
      <c r="AO250" s="40"/>
      <c r="AP250" s="40"/>
      <c r="AQ250" s="40"/>
      <c r="AR250" s="40"/>
    </row>
    <row r="251" spans="1:44" x14ac:dyDescent="0.3">
      <c r="A251" s="290"/>
      <c r="B251" s="291"/>
      <c r="C251" s="291"/>
      <c r="D251" s="291"/>
      <c r="E251" s="88"/>
      <c r="F251" s="123"/>
      <c r="G251" s="122"/>
      <c r="H251" s="122"/>
      <c r="I251" s="122"/>
      <c r="J251" s="122"/>
      <c r="K251" s="110"/>
      <c r="L251" s="111"/>
      <c r="M251" s="112"/>
      <c r="N251" s="113"/>
      <c r="O251" s="114"/>
      <c r="P251" s="114"/>
      <c r="Q251" s="114"/>
      <c r="R251" s="115"/>
      <c r="S251" s="116"/>
      <c r="T251" s="117"/>
      <c r="U251" s="118"/>
      <c r="V251" s="99">
        <f t="shared" si="2"/>
        <v>0</v>
      </c>
      <c r="W251" s="87">
        <f t="shared" si="13"/>
        <v>0</v>
      </c>
      <c r="X251" s="38">
        <f t="shared" si="3"/>
        <v>0</v>
      </c>
      <c r="Y251" s="40"/>
      <c r="Z251" s="40"/>
      <c r="AA251" s="40"/>
      <c r="AB251" s="40"/>
      <c r="AC251" s="40"/>
      <c r="AD251" s="40"/>
      <c r="AE251" s="40"/>
      <c r="AF251" s="40"/>
      <c r="AG251" s="40"/>
      <c r="AH251" s="40"/>
      <c r="AI251" s="40"/>
      <c r="AJ251" s="40"/>
      <c r="AK251" s="40"/>
      <c r="AL251" s="40"/>
      <c r="AM251" s="40"/>
      <c r="AN251" s="40"/>
      <c r="AO251" s="40"/>
      <c r="AP251" s="40"/>
      <c r="AQ251" s="40"/>
      <c r="AR251" s="40"/>
    </row>
    <row r="252" spans="1:44" x14ac:dyDescent="0.3">
      <c r="A252" s="290"/>
      <c r="B252" s="291"/>
      <c r="C252" s="291"/>
      <c r="D252" s="291"/>
      <c r="E252" s="88"/>
      <c r="F252" s="123"/>
      <c r="G252" s="122"/>
      <c r="H252" s="122"/>
      <c r="I252" s="122"/>
      <c r="J252" s="122"/>
      <c r="K252" s="110"/>
      <c r="L252" s="111"/>
      <c r="M252" s="112"/>
      <c r="N252" s="113"/>
      <c r="O252" s="114"/>
      <c r="P252" s="114"/>
      <c r="Q252" s="114"/>
      <c r="R252" s="115"/>
      <c r="S252" s="116"/>
      <c r="T252" s="117"/>
      <c r="U252" s="118"/>
      <c r="V252" s="99">
        <f t="shared" si="2"/>
        <v>0</v>
      </c>
      <c r="W252" s="87">
        <f t="shared" si="13"/>
        <v>0</v>
      </c>
      <c r="X252" s="38">
        <f t="shared" si="3"/>
        <v>0</v>
      </c>
      <c r="Y252" s="40"/>
      <c r="Z252" s="40"/>
      <c r="AA252" s="40"/>
      <c r="AB252" s="40"/>
      <c r="AC252" s="40"/>
      <c r="AD252" s="40"/>
      <c r="AE252" s="40"/>
      <c r="AF252" s="40"/>
      <c r="AG252" s="40"/>
      <c r="AH252" s="40"/>
      <c r="AI252" s="40"/>
      <c r="AJ252" s="40"/>
      <c r="AK252" s="40"/>
      <c r="AL252" s="40"/>
      <c r="AM252" s="40"/>
      <c r="AN252" s="40"/>
      <c r="AO252" s="40"/>
      <c r="AP252" s="40"/>
      <c r="AQ252" s="40"/>
      <c r="AR252" s="40"/>
    </row>
    <row r="253" spans="1:44" x14ac:dyDescent="0.3">
      <c r="A253" s="290"/>
      <c r="B253" s="291"/>
      <c r="C253" s="291"/>
      <c r="D253" s="291"/>
      <c r="E253" s="88"/>
      <c r="F253" s="123"/>
      <c r="G253" s="122"/>
      <c r="H253" s="122"/>
      <c r="I253" s="122"/>
      <c r="J253" s="122"/>
      <c r="K253" s="110"/>
      <c r="L253" s="111"/>
      <c r="M253" s="112"/>
      <c r="N253" s="113"/>
      <c r="O253" s="114"/>
      <c r="P253" s="114"/>
      <c r="Q253" s="114"/>
      <c r="R253" s="115"/>
      <c r="S253" s="116"/>
      <c r="T253" s="117"/>
      <c r="U253" s="118"/>
      <c r="V253" s="99">
        <f t="shared" si="2"/>
        <v>0</v>
      </c>
      <c r="W253" s="87">
        <f t="shared" si="13"/>
        <v>0</v>
      </c>
      <c r="X253" s="38">
        <f t="shared" si="3"/>
        <v>0</v>
      </c>
      <c r="Y253" s="40"/>
      <c r="Z253" s="40"/>
      <c r="AA253" s="40"/>
      <c r="AB253" s="40"/>
      <c r="AC253" s="40"/>
      <c r="AD253" s="40"/>
      <c r="AE253" s="40"/>
      <c r="AF253" s="40"/>
      <c r="AG253" s="40"/>
      <c r="AH253" s="40"/>
      <c r="AI253" s="40"/>
      <c r="AJ253" s="40"/>
      <c r="AK253" s="40"/>
      <c r="AL253" s="40"/>
      <c r="AM253" s="40"/>
      <c r="AN253" s="40"/>
      <c r="AO253" s="40"/>
      <c r="AP253" s="40"/>
      <c r="AQ253" s="40"/>
      <c r="AR253" s="40"/>
    </row>
    <row r="254" spans="1:44" x14ac:dyDescent="0.3">
      <c r="A254" s="290"/>
      <c r="B254" s="291"/>
      <c r="C254" s="291"/>
      <c r="D254" s="291"/>
      <c r="E254" s="88"/>
      <c r="F254" s="123"/>
      <c r="G254" s="122"/>
      <c r="H254" s="122"/>
      <c r="I254" s="122"/>
      <c r="J254" s="122"/>
      <c r="K254" s="110"/>
      <c r="L254" s="111"/>
      <c r="M254" s="112"/>
      <c r="N254" s="113"/>
      <c r="O254" s="114"/>
      <c r="P254" s="114"/>
      <c r="Q254" s="114"/>
      <c r="R254" s="115"/>
      <c r="S254" s="116"/>
      <c r="T254" s="117"/>
      <c r="U254" s="118"/>
      <c r="V254" s="99">
        <f t="shared" si="2"/>
        <v>0</v>
      </c>
      <c r="W254" s="87">
        <f t="shared" si="13"/>
        <v>0</v>
      </c>
      <c r="X254" s="38">
        <f t="shared" si="3"/>
        <v>0</v>
      </c>
      <c r="Y254" s="40"/>
      <c r="Z254" s="40"/>
      <c r="AA254" s="40"/>
      <c r="AB254" s="40"/>
      <c r="AC254" s="40"/>
      <c r="AD254" s="40"/>
      <c r="AE254" s="40"/>
      <c r="AF254" s="40"/>
      <c r="AG254" s="40"/>
      <c r="AH254" s="40"/>
      <c r="AI254" s="40"/>
      <c r="AJ254" s="40"/>
      <c r="AK254" s="40"/>
      <c r="AL254" s="40"/>
      <c r="AM254" s="40"/>
      <c r="AN254" s="40"/>
      <c r="AO254" s="40"/>
      <c r="AP254" s="40"/>
      <c r="AQ254" s="40"/>
      <c r="AR254" s="40"/>
    </row>
    <row r="255" spans="1:44" x14ac:dyDescent="0.3">
      <c r="A255" s="290"/>
      <c r="B255" s="291"/>
      <c r="C255" s="291"/>
      <c r="D255" s="291"/>
      <c r="E255" s="88"/>
      <c r="F255" s="123"/>
      <c r="G255" s="122"/>
      <c r="H255" s="122"/>
      <c r="I255" s="122"/>
      <c r="J255" s="122"/>
      <c r="K255" s="110"/>
      <c r="L255" s="111"/>
      <c r="M255" s="112"/>
      <c r="N255" s="113"/>
      <c r="O255" s="114"/>
      <c r="P255" s="114"/>
      <c r="Q255" s="114"/>
      <c r="R255" s="115"/>
      <c r="S255" s="116"/>
      <c r="T255" s="117"/>
      <c r="U255" s="118"/>
      <c r="V255" s="99">
        <f t="shared" si="2"/>
        <v>0</v>
      </c>
      <c r="W255" s="87">
        <f t="shared" si="13"/>
        <v>0</v>
      </c>
      <c r="X255" s="38">
        <f t="shared" si="3"/>
        <v>0</v>
      </c>
      <c r="Y255" s="40"/>
      <c r="Z255" s="40"/>
      <c r="AA255" s="40"/>
      <c r="AB255" s="40"/>
      <c r="AC255" s="40"/>
      <c r="AD255" s="40"/>
      <c r="AE255" s="40"/>
      <c r="AF255" s="40"/>
      <c r="AG255" s="40"/>
      <c r="AH255" s="40"/>
      <c r="AI255" s="40"/>
      <c r="AJ255" s="40"/>
      <c r="AK255" s="40"/>
      <c r="AL255" s="40"/>
      <c r="AM255" s="40"/>
      <c r="AN255" s="40"/>
      <c r="AO255" s="40"/>
      <c r="AP255" s="40"/>
      <c r="AQ255" s="40"/>
      <c r="AR255" s="40"/>
    </row>
    <row r="256" spans="1:44" x14ac:dyDescent="0.3">
      <c r="A256" s="290"/>
      <c r="B256" s="291"/>
      <c r="C256" s="291"/>
      <c r="D256" s="291"/>
      <c r="E256" s="88"/>
      <c r="F256" s="123"/>
      <c r="G256" s="122"/>
      <c r="H256" s="122"/>
      <c r="I256" s="122"/>
      <c r="J256" s="122"/>
      <c r="K256" s="110"/>
      <c r="L256" s="111"/>
      <c r="M256" s="112"/>
      <c r="N256" s="113"/>
      <c r="O256" s="114"/>
      <c r="P256" s="114"/>
      <c r="Q256" s="114"/>
      <c r="R256" s="115"/>
      <c r="S256" s="116"/>
      <c r="T256" s="117"/>
      <c r="U256" s="118"/>
      <c r="V256" s="99">
        <f t="shared" si="2"/>
        <v>0</v>
      </c>
      <c r="W256" s="87">
        <f t="shared" si="13"/>
        <v>0</v>
      </c>
      <c r="X256" s="38">
        <f t="shared" si="3"/>
        <v>0</v>
      </c>
      <c r="Y256" s="40"/>
      <c r="Z256" s="40"/>
      <c r="AA256" s="40"/>
      <c r="AB256" s="40"/>
      <c r="AC256" s="40"/>
      <c r="AD256" s="40"/>
      <c r="AE256" s="40"/>
      <c r="AF256" s="40"/>
      <c r="AG256" s="40"/>
      <c r="AH256" s="40"/>
      <c r="AI256" s="40"/>
      <c r="AJ256" s="40"/>
      <c r="AK256" s="40"/>
      <c r="AL256" s="40"/>
      <c r="AM256" s="40"/>
      <c r="AN256" s="40"/>
      <c r="AO256" s="40"/>
      <c r="AP256" s="40"/>
      <c r="AQ256" s="40"/>
      <c r="AR256" s="40"/>
    </row>
    <row r="257" spans="1:44" x14ac:dyDescent="0.3">
      <c r="A257" s="290"/>
      <c r="B257" s="291"/>
      <c r="C257" s="291"/>
      <c r="D257" s="291"/>
      <c r="E257" s="88"/>
      <c r="F257" s="123"/>
      <c r="G257" s="122"/>
      <c r="H257" s="122"/>
      <c r="I257" s="122"/>
      <c r="J257" s="122"/>
      <c r="K257" s="110"/>
      <c r="L257" s="111"/>
      <c r="M257" s="112"/>
      <c r="N257" s="113"/>
      <c r="O257" s="114"/>
      <c r="P257" s="114"/>
      <c r="Q257" s="114"/>
      <c r="R257" s="115"/>
      <c r="S257" s="116"/>
      <c r="T257" s="117"/>
      <c r="U257" s="118"/>
      <c r="V257" s="99">
        <f t="shared" si="2"/>
        <v>0</v>
      </c>
      <c r="W257" s="87">
        <f t="shared" si="13"/>
        <v>0</v>
      </c>
      <c r="X257" s="38">
        <f t="shared" si="3"/>
        <v>0</v>
      </c>
      <c r="Y257" s="40"/>
      <c r="Z257" s="40"/>
      <c r="AA257" s="40"/>
      <c r="AB257" s="40"/>
      <c r="AC257" s="40"/>
      <c r="AD257" s="40"/>
      <c r="AE257" s="40"/>
      <c r="AF257" s="40"/>
      <c r="AG257" s="40"/>
      <c r="AH257" s="40"/>
      <c r="AI257" s="40"/>
      <c r="AJ257" s="40"/>
      <c r="AK257" s="40"/>
      <c r="AL257" s="40"/>
      <c r="AM257" s="40"/>
      <c r="AN257" s="40"/>
      <c r="AO257" s="40"/>
      <c r="AP257" s="40"/>
      <c r="AQ257" s="40"/>
      <c r="AR257" s="40"/>
    </row>
    <row r="258" spans="1:44" x14ac:dyDescent="0.3">
      <c r="A258" s="290"/>
      <c r="B258" s="291"/>
      <c r="C258" s="291"/>
      <c r="D258" s="291"/>
      <c r="E258" s="88"/>
      <c r="F258" s="123"/>
      <c r="G258" s="122"/>
      <c r="H258" s="122"/>
      <c r="I258" s="122"/>
      <c r="J258" s="122"/>
      <c r="K258" s="110"/>
      <c r="L258" s="111"/>
      <c r="M258" s="112"/>
      <c r="N258" s="113"/>
      <c r="O258" s="114"/>
      <c r="P258" s="114"/>
      <c r="Q258" s="114"/>
      <c r="R258" s="115"/>
      <c r="S258" s="116"/>
      <c r="T258" s="117"/>
      <c r="U258" s="118"/>
      <c r="V258" s="99">
        <f t="shared" si="2"/>
        <v>0</v>
      </c>
      <c r="W258" s="87">
        <f t="shared" si="13"/>
        <v>0</v>
      </c>
      <c r="X258" s="38">
        <f t="shared" si="3"/>
        <v>0</v>
      </c>
      <c r="Y258" s="40"/>
      <c r="Z258" s="40"/>
      <c r="AA258" s="40"/>
      <c r="AB258" s="40"/>
      <c r="AC258" s="40"/>
      <c r="AD258" s="40"/>
      <c r="AE258" s="40"/>
      <c r="AF258" s="40"/>
      <c r="AG258" s="40"/>
      <c r="AH258" s="40"/>
      <c r="AI258" s="40"/>
      <c r="AJ258" s="40"/>
      <c r="AK258" s="40"/>
      <c r="AL258" s="40"/>
      <c r="AM258" s="40"/>
      <c r="AN258" s="40"/>
      <c r="AO258" s="40"/>
      <c r="AP258" s="40"/>
      <c r="AQ258" s="40"/>
      <c r="AR258" s="40"/>
    </row>
    <row r="259" spans="1:44" x14ac:dyDescent="0.3">
      <c r="A259" s="290"/>
      <c r="B259" s="291"/>
      <c r="C259" s="291"/>
      <c r="D259" s="291"/>
      <c r="E259" s="88"/>
      <c r="F259" s="123"/>
      <c r="G259" s="122"/>
      <c r="H259" s="122"/>
      <c r="I259" s="122"/>
      <c r="J259" s="122"/>
      <c r="K259" s="110"/>
      <c r="L259" s="111"/>
      <c r="M259" s="112"/>
      <c r="N259" s="113"/>
      <c r="O259" s="114"/>
      <c r="P259" s="114"/>
      <c r="Q259" s="114"/>
      <c r="R259" s="115"/>
      <c r="S259" s="116"/>
      <c r="T259" s="117"/>
      <c r="U259" s="118"/>
      <c r="V259" s="99">
        <f t="shared" si="2"/>
        <v>0</v>
      </c>
      <c r="W259" s="87">
        <f t="shared" si="13"/>
        <v>0</v>
      </c>
      <c r="X259" s="38">
        <f t="shared" si="3"/>
        <v>0</v>
      </c>
      <c r="Y259" s="40"/>
      <c r="Z259" s="40"/>
      <c r="AA259" s="40"/>
      <c r="AB259" s="40"/>
      <c r="AC259" s="40"/>
      <c r="AD259" s="40"/>
      <c r="AE259" s="40"/>
      <c r="AF259" s="40"/>
      <c r="AG259" s="40"/>
      <c r="AH259" s="40"/>
      <c r="AI259" s="40"/>
      <c r="AJ259" s="40"/>
      <c r="AK259" s="40"/>
      <c r="AL259" s="40"/>
      <c r="AM259" s="40"/>
      <c r="AN259" s="40"/>
      <c r="AO259" s="40"/>
      <c r="AP259" s="40"/>
      <c r="AQ259" s="40"/>
      <c r="AR259" s="40"/>
    </row>
    <row r="260" spans="1:44" x14ac:dyDescent="0.3">
      <c r="A260" s="290"/>
      <c r="B260" s="291"/>
      <c r="C260" s="291"/>
      <c r="D260" s="291"/>
      <c r="E260" s="88"/>
      <c r="F260" s="123"/>
      <c r="G260" s="122"/>
      <c r="H260" s="122"/>
      <c r="I260" s="122"/>
      <c r="J260" s="122"/>
      <c r="K260" s="110"/>
      <c r="L260" s="111"/>
      <c r="M260" s="112"/>
      <c r="N260" s="113"/>
      <c r="O260" s="114"/>
      <c r="P260" s="114"/>
      <c r="Q260" s="114"/>
      <c r="R260" s="115"/>
      <c r="S260" s="116"/>
      <c r="T260" s="117"/>
      <c r="U260" s="118"/>
      <c r="V260" s="99">
        <f t="shared" si="2"/>
        <v>0</v>
      </c>
      <c r="W260" s="87">
        <f t="shared" si="13"/>
        <v>0</v>
      </c>
      <c r="X260" s="38">
        <f t="shared" si="3"/>
        <v>0</v>
      </c>
      <c r="Y260" s="40"/>
      <c r="Z260" s="40"/>
      <c r="AA260" s="40"/>
      <c r="AB260" s="40"/>
      <c r="AC260" s="40"/>
      <c r="AD260" s="40"/>
      <c r="AE260" s="40"/>
      <c r="AF260" s="40"/>
      <c r="AG260" s="40"/>
      <c r="AH260" s="40"/>
      <c r="AI260" s="40"/>
      <c r="AJ260" s="40"/>
      <c r="AK260" s="40"/>
      <c r="AL260" s="40"/>
      <c r="AM260" s="40"/>
      <c r="AN260" s="40"/>
      <c r="AO260" s="40"/>
      <c r="AP260" s="40"/>
      <c r="AQ260" s="40"/>
      <c r="AR260" s="40"/>
    </row>
    <row r="261" spans="1:44" x14ac:dyDescent="0.3">
      <c r="A261" s="290"/>
      <c r="B261" s="291"/>
      <c r="C261" s="291"/>
      <c r="D261" s="291"/>
      <c r="E261" s="88"/>
      <c r="F261" s="123"/>
      <c r="G261" s="122"/>
      <c r="H261" s="122"/>
      <c r="I261" s="122"/>
      <c r="J261" s="122"/>
      <c r="K261" s="110"/>
      <c r="L261" s="111"/>
      <c r="M261" s="112"/>
      <c r="N261" s="113"/>
      <c r="O261" s="114"/>
      <c r="P261" s="114"/>
      <c r="Q261" s="114"/>
      <c r="R261" s="115"/>
      <c r="S261" s="116"/>
      <c r="T261" s="117"/>
      <c r="U261" s="118"/>
      <c r="V261" s="99">
        <f t="shared" si="2"/>
        <v>0</v>
      </c>
      <c r="W261" s="87">
        <f t="shared" si="13"/>
        <v>0</v>
      </c>
      <c r="X261" s="38">
        <f t="shared" si="3"/>
        <v>0</v>
      </c>
      <c r="Y261" s="40"/>
      <c r="Z261" s="40"/>
      <c r="AA261" s="40"/>
      <c r="AB261" s="40"/>
      <c r="AC261" s="40"/>
      <c r="AD261" s="40"/>
      <c r="AE261" s="40"/>
      <c r="AF261" s="40"/>
      <c r="AG261" s="40"/>
      <c r="AH261" s="40"/>
      <c r="AI261" s="40"/>
      <c r="AJ261" s="40"/>
      <c r="AK261" s="40"/>
      <c r="AL261" s="40"/>
      <c r="AM261" s="40"/>
      <c r="AN261" s="40"/>
      <c r="AO261" s="40"/>
      <c r="AP261" s="40"/>
      <c r="AQ261" s="40"/>
      <c r="AR261" s="40"/>
    </row>
    <row r="262" spans="1:44" x14ac:dyDescent="0.3">
      <c r="A262" s="290"/>
      <c r="B262" s="291"/>
      <c r="C262" s="291"/>
      <c r="D262" s="291"/>
      <c r="E262" s="88"/>
      <c r="F262" s="123"/>
      <c r="G262" s="122"/>
      <c r="H262" s="122"/>
      <c r="I262" s="122"/>
      <c r="J262" s="122"/>
      <c r="K262" s="110"/>
      <c r="L262" s="111"/>
      <c r="M262" s="112"/>
      <c r="N262" s="113"/>
      <c r="O262" s="114"/>
      <c r="P262" s="114"/>
      <c r="Q262" s="114"/>
      <c r="R262" s="115"/>
      <c r="S262" s="116"/>
      <c r="T262" s="117"/>
      <c r="U262" s="118"/>
      <c r="V262" s="99">
        <f t="shared" si="2"/>
        <v>0</v>
      </c>
      <c r="W262" s="87">
        <f t="shared" si="13"/>
        <v>0</v>
      </c>
      <c r="X262" s="38">
        <f t="shared" si="3"/>
        <v>0</v>
      </c>
      <c r="Y262" s="40"/>
      <c r="Z262" s="40"/>
      <c r="AA262" s="40"/>
      <c r="AB262" s="40"/>
      <c r="AC262" s="40"/>
      <c r="AD262" s="40"/>
      <c r="AE262" s="40"/>
      <c r="AF262" s="40"/>
      <c r="AG262" s="40"/>
      <c r="AH262" s="40"/>
      <c r="AI262" s="40"/>
      <c r="AJ262" s="40"/>
      <c r="AK262" s="40"/>
      <c r="AL262" s="40"/>
      <c r="AM262" s="40"/>
      <c r="AN262" s="40"/>
      <c r="AO262" s="40"/>
      <c r="AP262" s="40"/>
      <c r="AQ262" s="40"/>
      <c r="AR262" s="40"/>
    </row>
    <row r="263" spans="1:44" x14ac:dyDescent="0.3">
      <c r="A263" s="290"/>
      <c r="B263" s="291"/>
      <c r="C263" s="291"/>
      <c r="D263" s="291"/>
      <c r="E263" s="88"/>
      <c r="F263" s="123"/>
      <c r="G263" s="122"/>
      <c r="H263" s="122"/>
      <c r="I263" s="122"/>
      <c r="J263" s="122"/>
      <c r="K263" s="110"/>
      <c r="L263" s="111"/>
      <c r="M263" s="112"/>
      <c r="N263" s="113"/>
      <c r="O263" s="114"/>
      <c r="P263" s="114"/>
      <c r="Q263" s="114"/>
      <c r="R263" s="115"/>
      <c r="S263" s="116"/>
      <c r="T263" s="117"/>
      <c r="U263" s="118"/>
      <c r="V263" s="99">
        <f t="shared" si="2"/>
        <v>0</v>
      </c>
      <c r="W263" s="87">
        <f t="shared" si="13"/>
        <v>0</v>
      </c>
      <c r="X263" s="38">
        <f t="shared" si="3"/>
        <v>0</v>
      </c>
      <c r="Y263" s="40"/>
      <c r="Z263" s="40"/>
      <c r="AA263" s="40"/>
      <c r="AB263" s="40"/>
      <c r="AC263" s="40"/>
      <c r="AD263" s="40"/>
      <c r="AE263" s="40"/>
      <c r="AF263" s="40"/>
      <c r="AG263" s="40"/>
      <c r="AH263" s="40"/>
      <c r="AI263" s="40"/>
      <c r="AJ263" s="40"/>
      <c r="AK263" s="40"/>
      <c r="AL263" s="40"/>
      <c r="AM263" s="40"/>
      <c r="AN263" s="40"/>
      <c r="AO263" s="40"/>
      <c r="AP263" s="40"/>
      <c r="AQ263" s="40"/>
      <c r="AR263" s="40"/>
    </row>
    <row r="264" spans="1:44" x14ac:dyDescent="0.3">
      <c r="A264" s="290"/>
      <c r="B264" s="291"/>
      <c r="C264" s="291"/>
      <c r="D264" s="291"/>
      <c r="E264" s="88"/>
      <c r="F264" s="123"/>
      <c r="G264" s="122"/>
      <c r="H264" s="122"/>
      <c r="I264" s="122"/>
      <c r="J264" s="122"/>
      <c r="K264" s="110"/>
      <c r="L264" s="111"/>
      <c r="M264" s="112"/>
      <c r="N264" s="113"/>
      <c r="O264" s="114"/>
      <c r="P264" s="114"/>
      <c r="Q264" s="114"/>
      <c r="R264" s="115"/>
      <c r="S264" s="116"/>
      <c r="T264" s="117"/>
      <c r="U264" s="118"/>
      <c r="V264" s="99">
        <f t="shared" si="2"/>
        <v>0</v>
      </c>
      <c r="W264" s="87">
        <f t="shared" si="13"/>
        <v>0</v>
      </c>
      <c r="X264" s="38">
        <f t="shared" si="3"/>
        <v>0</v>
      </c>
      <c r="Y264" s="40"/>
      <c r="Z264" s="40"/>
      <c r="AA264" s="40"/>
      <c r="AB264" s="40"/>
      <c r="AC264" s="40"/>
      <c r="AD264" s="40"/>
      <c r="AE264" s="40"/>
      <c r="AF264" s="40"/>
      <c r="AG264" s="40"/>
      <c r="AH264" s="40"/>
      <c r="AI264" s="40"/>
      <c r="AJ264" s="40"/>
      <c r="AK264" s="40"/>
      <c r="AL264" s="40"/>
      <c r="AM264" s="40"/>
      <c r="AN264" s="40"/>
      <c r="AO264" s="40"/>
      <c r="AP264" s="40"/>
      <c r="AQ264" s="40"/>
      <c r="AR264" s="40"/>
    </row>
    <row r="265" spans="1:44" x14ac:dyDescent="0.3">
      <c r="A265" s="290"/>
      <c r="B265" s="291"/>
      <c r="C265" s="291"/>
      <c r="D265" s="291"/>
      <c r="E265" s="88"/>
      <c r="F265" s="123"/>
      <c r="G265" s="122"/>
      <c r="H265" s="122"/>
      <c r="I265" s="122"/>
      <c r="J265" s="122"/>
      <c r="K265" s="110"/>
      <c r="L265" s="111"/>
      <c r="M265" s="112"/>
      <c r="N265" s="113"/>
      <c r="O265" s="114"/>
      <c r="P265" s="114"/>
      <c r="Q265" s="114"/>
      <c r="R265" s="115"/>
      <c r="S265" s="116"/>
      <c r="T265" s="117"/>
      <c r="U265" s="118"/>
      <c r="V265" s="99">
        <f t="shared" si="2"/>
        <v>0</v>
      </c>
      <c r="W265" s="87">
        <f t="shared" si="13"/>
        <v>0</v>
      </c>
      <c r="X265" s="38">
        <f t="shared" si="3"/>
        <v>0</v>
      </c>
      <c r="Y265" s="40"/>
      <c r="Z265" s="40"/>
      <c r="AA265" s="40"/>
      <c r="AB265" s="40"/>
      <c r="AC265" s="40"/>
      <c r="AD265" s="40"/>
      <c r="AE265" s="40"/>
      <c r="AF265" s="40"/>
      <c r="AG265" s="40"/>
      <c r="AH265" s="40"/>
      <c r="AI265" s="40"/>
      <c r="AJ265" s="40"/>
      <c r="AK265" s="40"/>
      <c r="AL265" s="40"/>
      <c r="AM265" s="40"/>
      <c r="AN265" s="40"/>
      <c r="AO265" s="40"/>
      <c r="AP265" s="40"/>
      <c r="AQ265" s="40"/>
      <c r="AR265" s="40"/>
    </row>
    <row r="266" spans="1:44" x14ac:dyDescent="0.3">
      <c r="A266" s="290"/>
      <c r="B266" s="291"/>
      <c r="C266" s="291"/>
      <c r="D266" s="291"/>
      <c r="E266" s="88"/>
      <c r="F266" s="123"/>
      <c r="G266" s="122"/>
      <c r="H266" s="122"/>
      <c r="I266" s="122"/>
      <c r="J266" s="122"/>
      <c r="K266" s="110"/>
      <c r="L266" s="111"/>
      <c r="M266" s="112"/>
      <c r="N266" s="113"/>
      <c r="O266" s="114"/>
      <c r="P266" s="114"/>
      <c r="Q266" s="114"/>
      <c r="R266" s="115"/>
      <c r="S266" s="116"/>
      <c r="T266" s="117"/>
      <c r="U266" s="118"/>
      <c r="V266" s="99">
        <f t="shared" si="2"/>
        <v>0</v>
      </c>
      <c r="W266" s="87">
        <f t="shared" si="13"/>
        <v>0</v>
      </c>
      <c r="X266" s="38">
        <f t="shared" si="3"/>
        <v>0</v>
      </c>
      <c r="Y266" s="40"/>
      <c r="Z266" s="40"/>
      <c r="AA266" s="40"/>
      <c r="AB266" s="40"/>
      <c r="AC266" s="40"/>
      <c r="AD266" s="40"/>
      <c r="AE266" s="40"/>
      <c r="AF266" s="40"/>
      <c r="AG266" s="40"/>
      <c r="AH266" s="40"/>
      <c r="AI266" s="40"/>
      <c r="AJ266" s="40"/>
      <c r="AK266" s="40"/>
      <c r="AL266" s="40"/>
      <c r="AM266" s="40"/>
      <c r="AN266" s="40"/>
      <c r="AO266" s="40"/>
      <c r="AP266" s="40"/>
      <c r="AQ266" s="40"/>
      <c r="AR266" s="40"/>
    </row>
    <row r="267" spans="1:44" x14ac:dyDescent="0.3">
      <c r="A267" s="290"/>
      <c r="B267" s="291"/>
      <c r="C267" s="291"/>
      <c r="D267" s="291"/>
      <c r="E267" s="88"/>
      <c r="F267" s="123"/>
      <c r="G267" s="122"/>
      <c r="H267" s="122"/>
      <c r="I267" s="122"/>
      <c r="J267" s="122"/>
      <c r="K267" s="110"/>
      <c r="L267" s="111"/>
      <c r="M267" s="112"/>
      <c r="N267" s="113"/>
      <c r="O267" s="114"/>
      <c r="P267" s="114"/>
      <c r="Q267" s="114"/>
      <c r="R267" s="115"/>
      <c r="S267" s="116"/>
      <c r="T267" s="117"/>
      <c r="U267" s="118"/>
      <c r="V267" s="99">
        <f t="shared" si="2"/>
        <v>0</v>
      </c>
      <c r="W267" s="87">
        <f t="shared" si="13"/>
        <v>0</v>
      </c>
      <c r="X267" s="38">
        <f t="shared" si="3"/>
        <v>0</v>
      </c>
      <c r="Y267" s="40"/>
      <c r="Z267" s="40"/>
      <c r="AA267" s="40"/>
      <c r="AB267" s="40"/>
      <c r="AC267" s="40"/>
      <c r="AD267" s="40"/>
      <c r="AE267" s="40"/>
      <c r="AF267" s="40"/>
      <c r="AG267" s="40"/>
      <c r="AH267" s="40"/>
      <c r="AI267" s="40"/>
      <c r="AJ267" s="40"/>
      <c r="AK267" s="40"/>
      <c r="AL267" s="40"/>
      <c r="AM267" s="40"/>
      <c r="AN267" s="40"/>
      <c r="AO267" s="40"/>
      <c r="AP267" s="40"/>
      <c r="AQ267" s="40"/>
      <c r="AR267" s="40"/>
    </row>
    <row r="268" spans="1:44" x14ac:dyDescent="0.3">
      <c r="A268" s="290"/>
      <c r="B268" s="291"/>
      <c r="C268" s="291"/>
      <c r="D268" s="291"/>
      <c r="E268" s="88"/>
      <c r="F268" s="123"/>
      <c r="G268" s="122"/>
      <c r="H268" s="122"/>
      <c r="I268" s="122"/>
      <c r="J268" s="122"/>
      <c r="K268" s="110"/>
      <c r="L268" s="111"/>
      <c r="M268" s="112"/>
      <c r="N268" s="113"/>
      <c r="O268" s="114"/>
      <c r="P268" s="114"/>
      <c r="Q268" s="114"/>
      <c r="R268" s="115"/>
      <c r="S268" s="116"/>
      <c r="T268" s="117"/>
      <c r="U268" s="118"/>
      <c r="V268" s="99">
        <f t="shared" si="2"/>
        <v>0</v>
      </c>
      <c r="W268" s="87">
        <f t="shared" si="13"/>
        <v>0</v>
      </c>
      <c r="X268" s="38">
        <f t="shared" si="3"/>
        <v>0</v>
      </c>
      <c r="Y268" s="40"/>
      <c r="Z268" s="40"/>
      <c r="AA268" s="40"/>
      <c r="AB268" s="40"/>
      <c r="AC268" s="40"/>
      <c r="AD268" s="40"/>
      <c r="AE268" s="40"/>
      <c r="AF268" s="40"/>
      <c r="AG268" s="40"/>
      <c r="AH268" s="40"/>
      <c r="AI268" s="40"/>
      <c r="AJ268" s="40"/>
      <c r="AK268" s="40"/>
      <c r="AL268" s="40"/>
      <c r="AM268" s="40"/>
      <c r="AN268" s="40"/>
      <c r="AO268" s="40"/>
      <c r="AP268" s="40"/>
      <c r="AQ268" s="40"/>
      <c r="AR268" s="40"/>
    </row>
    <row r="269" spans="1:44" x14ac:dyDescent="0.3">
      <c r="A269" s="290"/>
      <c r="B269" s="291"/>
      <c r="C269" s="291"/>
      <c r="D269" s="291"/>
      <c r="E269" s="88"/>
      <c r="F269" s="123"/>
      <c r="G269" s="122"/>
      <c r="H269" s="122"/>
      <c r="I269" s="122"/>
      <c r="J269" s="122"/>
      <c r="K269" s="110"/>
      <c r="L269" s="111"/>
      <c r="M269" s="112"/>
      <c r="N269" s="113"/>
      <c r="O269" s="114"/>
      <c r="P269" s="114"/>
      <c r="Q269" s="114"/>
      <c r="R269" s="115"/>
      <c r="S269" s="116"/>
      <c r="T269" s="117"/>
      <c r="U269" s="118"/>
      <c r="V269" s="99">
        <f t="shared" si="2"/>
        <v>0</v>
      </c>
      <c r="W269" s="87">
        <f t="shared" si="13"/>
        <v>0</v>
      </c>
      <c r="X269" s="38">
        <f t="shared" si="3"/>
        <v>0</v>
      </c>
      <c r="Y269" s="40"/>
      <c r="Z269" s="40"/>
      <c r="AA269" s="40"/>
      <c r="AB269" s="40"/>
      <c r="AC269" s="40"/>
      <c r="AD269" s="40"/>
      <c r="AE269" s="40"/>
      <c r="AF269" s="40"/>
      <c r="AG269" s="40"/>
      <c r="AH269" s="40"/>
      <c r="AI269" s="40"/>
      <c r="AJ269" s="40"/>
      <c r="AK269" s="40"/>
      <c r="AL269" s="40"/>
      <c r="AM269" s="40"/>
      <c r="AN269" s="40"/>
      <c r="AO269" s="40"/>
      <c r="AP269" s="40"/>
      <c r="AQ269" s="40"/>
      <c r="AR269" s="40"/>
    </row>
    <row r="270" spans="1:44" x14ac:dyDescent="0.3">
      <c r="A270" s="290"/>
      <c r="B270" s="291"/>
      <c r="C270" s="291"/>
      <c r="D270" s="291"/>
      <c r="E270" s="88"/>
      <c r="F270" s="123"/>
      <c r="G270" s="122"/>
      <c r="H270" s="122"/>
      <c r="I270" s="122"/>
      <c r="J270" s="122"/>
      <c r="K270" s="110"/>
      <c r="L270" s="111"/>
      <c r="M270" s="112"/>
      <c r="N270" s="113"/>
      <c r="O270" s="114"/>
      <c r="P270" s="114"/>
      <c r="Q270" s="114"/>
      <c r="R270" s="115"/>
      <c r="S270" s="116"/>
      <c r="T270" s="117"/>
      <c r="U270" s="118"/>
      <c r="V270" s="99">
        <f t="shared" si="2"/>
        <v>0</v>
      </c>
      <c r="W270" s="87">
        <f t="shared" si="13"/>
        <v>0</v>
      </c>
      <c r="X270" s="38">
        <f t="shared" si="3"/>
        <v>0</v>
      </c>
      <c r="Y270" s="40"/>
      <c r="Z270" s="40"/>
      <c r="AA270" s="40"/>
      <c r="AB270" s="40"/>
      <c r="AC270" s="40"/>
      <c r="AD270" s="40"/>
      <c r="AE270" s="40"/>
      <c r="AF270" s="40"/>
      <c r="AG270" s="40"/>
      <c r="AH270" s="40"/>
      <c r="AI270" s="40"/>
      <c r="AJ270" s="40"/>
      <c r="AK270" s="40"/>
      <c r="AL270" s="40"/>
      <c r="AM270" s="40"/>
      <c r="AN270" s="40"/>
      <c r="AO270" s="40"/>
      <c r="AP270" s="40"/>
      <c r="AQ270" s="40"/>
      <c r="AR270" s="40"/>
    </row>
    <row r="271" spans="1:44" x14ac:dyDescent="0.3">
      <c r="A271" s="290"/>
      <c r="B271" s="291"/>
      <c r="C271" s="291"/>
      <c r="D271" s="291"/>
      <c r="E271" s="88"/>
      <c r="F271" s="123"/>
      <c r="G271" s="122"/>
      <c r="H271" s="122"/>
      <c r="I271" s="122"/>
      <c r="J271" s="122"/>
      <c r="K271" s="110"/>
      <c r="L271" s="111"/>
      <c r="M271" s="112"/>
      <c r="N271" s="113"/>
      <c r="O271" s="114"/>
      <c r="P271" s="114"/>
      <c r="Q271" s="114"/>
      <c r="R271" s="115"/>
      <c r="S271" s="116"/>
      <c r="T271" s="117"/>
      <c r="U271" s="118"/>
      <c r="V271" s="99">
        <f t="shared" si="2"/>
        <v>0</v>
      </c>
      <c r="W271" s="87">
        <f t="shared" si="13"/>
        <v>0</v>
      </c>
      <c r="X271" s="38">
        <f t="shared" si="3"/>
        <v>0</v>
      </c>
      <c r="Y271" s="40"/>
      <c r="Z271" s="40"/>
      <c r="AA271" s="40"/>
      <c r="AB271" s="40"/>
      <c r="AC271" s="40"/>
      <c r="AD271" s="40"/>
      <c r="AE271" s="40"/>
      <c r="AF271" s="40"/>
      <c r="AG271" s="40"/>
      <c r="AH271" s="40"/>
      <c r="AI271" s="40"/>
      <c r="AJ271" s="40"/>
      <c r="AK271" s="40"/>
      <c r="AL271" s="40"/>
      <c r="AM271" s="40"/>
      <c r="AN271" s="40"/>
      <c r="AO271" s="40"/>
      <c r="AP271" s="40"/>
      <c r="AQ271" s="40"/>
      <c r="AR271" s="40"/>
    </row>
    <row r="272" spans="1:44" x14ac:dyDescent="0.3">
      <c r="A272" s="290"/>
      <c r="B272" s="291"/>
      <c r="C272" s="291"/>
      <c r="D272" s="291"/>
      <c r="E272" s="88"/>
      <c r="F272" s="123"/>
      <c r="G272" s="122"/>
      <c r="H272" s="122"/>
      <c r="I272" s="122"/>
      <c r="J272" s="122"/>
      <c r="K272" s="110"/>
      <c r="L272" s="111"/>
      <c r="M272" s="112"/>
      <c r="N272" s="113"/>
      <c r="O272" s="114"/>
      <c r="P272" s="114"/>
      <c r="Q272" s="114"/>
      <c r="R272" s="115"/>
      <c r="S272" s="116"/>
      <c r="T272" s="117"/>
      <c r="U272" s="118"/>
      <c r="V272" s="99">
        <f t="shared" si="2"/>
        <v>0</v>
      </c>
      <c r="W272" s="87">
        <f t="shared" si="13"/>
        <v>0</v>
      </c>
      <c r="X272" s="38">
        <f t="shared" si="3"/>
        <v>0</v>
      </c>
      <c r="Y272" s="40"/>
      <c r="Z272" s="40"/>
      <c r="AA272" s="40"/>
      <c r="AB272" s="40"/>
      <c r="AC272" s="40"/>
      <c r="AD272" s="40"/>
      <c r="AE272" s="40"/>
      <c r="AF272" s="40"/>
      <c r="AG272" s="40"/>
      <c r="AH272" s="40"/>
      <c r="AI272" s="40"/>
      <c r="AJ272" s="40"/>
      <c r="AK272" s="40"/>
      <c r="AL272" s="40"/>
      <c r="AM272" s="40"/>
      <c r="AN272" s="40"/>
      <c r="AO272" s="40"/>
      <c r="AP272" s="40"/>
      <c r="AQ272" s="40"/>
      <c r="AR272" s="40"/>
    </row>
    <row r="273" spans="1:44" x14ac:dyDescent="0.3">
      <c r="A273" s="290"/>
      <c r="B273" s="291"/>
      <c r="C273" s="291"/>
      <c r="D273" s="291"/>
      <c r="E273" s="88"/>
      <c r="F273" s="123"/>
      <c r="G273" s="122"/>
      <c r="H273" s="122"/>
      <c r="I273" s="122"/>
      <c r="J273" s="122"/>
      <c r="K273" s="110"/>
      <c r="L273" s="111"/>
      <c r="M273" s="112"/>
      <c r="N273" s="113"/>
      <c r="O273" s="114"/>
      <c r="P273" s="114"/>
      <c r="Q273" s="114"/>
      <c r="R273" s="115"/>
      <c r="S273" s="116"/>
      <c r="T273" s="117"/>
      <c r="U273" s="118"/>
      <c r="V273" s="99">
        <f t="shared" si="2"/>
        <v>0</v>
      </c>
      <c r="W273" s="87">
        <f t="shared" si="13"/>
        <v>0</v>
      </c>
      <c r="X273" s="38">
        <f t="shared" si="3"/>
        <v>0</v>
      </c>
      <c r="Y273" s="40"/>
      <c r="Z273" s="40"/>
      <c r="AA273" s="40"/>
      <c r="AB273" s="40"/>
      <c r="AC273" s="40"/>
      <c r="AD273" s="40"/>
      <c r="AE273" s="40"/>
      <c r="AF273" s="40"/>
      <c r="AG273" s="40"/>
      <c r="AH273" s="40"/>
      <c r="AI273" s="40"/>
      <c r="AJ273" s="40"/>
      <c r="AK273" s="40"/>
      <c r="AL273" s="40"/>
      <c r="AM273" s="40"/>
      <c r="AN273" s="40"/>
      <c r="AO273" s="40"/>
      <c r="AP273" s="40"/>
      <c r="AQ273" s="40"/>
      <c r="AR273" s="40"/>
    </row>
    <row r="274" spans="1:44" x14ac:dyDescent="0.3">
      <c r="A274" s="290"/>
      <c r="B274" s="291"/>
      <c r="C274" s="291"/>
      <c r="D274" s="291"/>
      <c r="E274" s="88"/>
      <c r="F274" s="123"/>
      <c r="G274" s="122"/>
      <c r="H274" s="122"/>
      <c r="I274" s="122"/>
      <c r="J274" s="122"/>
      <c r="K274" s="110"/>
      <c r="L274" s="111"/>
      <c r="M274" s="112"/>
      <c r="N274" s="113"/>
      <c r="O274" s="114"/>
      <c r="P274" s="114"/>
      <c r="Q274" s="114"/>
      <c r="R274" s="115"/>
      <c r="S274" s="116"/>
      <c r="T274" s="117"/>
      <c r="U274" s="118"/>
      <c r="V274" s="99">
        <f t="shared" si="2"/>
        <v>0</v>
      </c>
      <c r="W274" s="87">
        <f t="shared" si="13"/>
        <v>0</v>
      </c>
      <c r="X274" s="38">
        <f t="shared" si="3"/>
        <v>0</v>
      </c>
      <c r="Y274" s="40"/>
      <c r="Z274" s="40"/>
      <c r="AA274" s="40"/>
      <c r="AB274" s="40"/>
      <c r="AC274" s="40"/>
      <c r="AD274" s="40"/>
      <c r="AE274" s="40"/>
      <c r="AF274" s="40"/>
      <c r="AG274" s="40"/>
      <c r="AH274" s="40"/>
      <c r="AI274" s="40"/>
      <c r="AJ274" s="40"/>
      <c r="AK274" s="40"/>
      <c r="AL274" s="40"/>
      <c r="AM274" s="40"/>
      <c r="AN274" s="40"/>
      <c r="AO274" s="40"/>
      <c r="AP274" s="40"/>
      <c r="AQ274" s="40"/>
      <c r="AR274" s="40"/>
    </row>
    <row r="275" spans="1:44" x14ac:dyDescent="0.3">
      <c r="A275" s="290"/>
      <c r="B275" s="291"/>
      <c r="C275" s="291"/>
      <c r="D275" s="291"/>
      <c r="E275" s="88"/>
      <c r="F275" s="123"/>
      <c r="G275" s="122"/>
      <c r="H275" s="122"/>
      <c r="I275" s="122"/>
      <c r="J275" s="122"/>
      <c r="K275" s="110"/>
      <c r="L275" s="111"/>
      <c r="M275" s="112"/>
      <c r="N275" s="113"/>
      <c r="O275" s="114"/>
      <c r="P275" s="114"/>
      <c r="Q275" s="114"/>
      <c r="R275" s="115"/>
      <c r="S275" s="116"/>
      <c r="T275" s="117"/>
      <c r="U275" s="118"/>
      <c r="V275" s="99">
        <f t="shared" si="2"/>
        <v>0</v>
      </c>
      <c r="W275" s="87">
        <f t="shared" si="13"/>
        <v>0</v>
      </c>
      <c r="X275" s="38">
        <f t="shared" si="3"/>
        <v>0</v>
      </c>
      <c r="Y275" s="40"/>
      <c r="Z275" s="40"/>
      <c r="AA275" s="40"/>
      <c r="AB275" s="40"/>
      <c r="AC275" s="40"/>
      <c r="AD275" s="40"/>
      <c r="AE275" s="40"/>
      <c r="AF275" s="40"/>
      <c r="AG275" s="40"/>
      <c r="AH275" s="40"/>
      <c r="AI275" s="40"/>
      <c r="AJ275" s="40"/>
      <c r="AK275" s="40"/>
      <c r="AL275" s="40"/>
      <c r="AM275" s="40"/>
      <c r="AN275" s="40"/>
      <c r="AO275" s="40"/>
      <c r="AP275" s="40"/>
      <c r="AQ275" s="40"/>
      <c r="AR275" s="40"/>
    </row>
    <row r="276" spans="1:44" x14ac:dyDescent="0.3">
      <c r="A276" s="290"/>
      <c r="B276" s="291"/>
      <c r="C276" s="291"/>
      <c r="D276" s="291"/>
      <c r="E276" s="88"/>
      <c r="F276" s="123"/>
      <c r="G276" s="122"/>
      <c r="H276" s="122"/>
      <c r="I276" s="122"/>
      <c r="J276" s="122"/>
      <c r="K276" s="110"/>
      <c r="L276" s="111"/>
      <c r="M276" s="112"/>
      <c r="N276" s="113"/>
      <c r="O276" s="114"/>
      <c r="P276" s="114"/>
      <c r="Q276" s="114"/>
      <c r="R276" s="115"/>
      <c r="S276" s="116"/>
      <c r="T276" s="117"/>
      <c r="U276" s="118"/>
      <c r="V276" s="99">
        <f t="shared" ref="V276:V277" si="14">SUM(N276:U276)</f>
        <v>0</v>
      </c>
      <c r="W276" s="87">
        <f t="shared" si="13"/>
        <v>0</v>
      </c>
      <c r="X276" s="38">
        <f t="shared" ref="X276:X277" si="15">IF(E276="o",0,SUM(N276:U276))</f>
        <v>0</v>
      </c>
      <c r="Y276" s="40"/>
      <c r="Z276" s="40"/>
      <c r="AA276" s="40"/>
      <c r="AB276" s="40"/>
      <c r="AC276" s="40"/>
      <c r="AD276" s="40"/>
      <c r="AE276" s="40"/>
      <c r="AF276" s="40"/>
      <c r="AG276" s="40"/>
      <c r="AH276" s="40"/>
      <c r="AI276" s="40"/>
      <c r="AJ276" s="40"/>
      <c r="AK276" s="40"/>
      <c r="AL276" s="40"/>
      <c r="AM276" s="40"/>
      <c r="AN276" s="40"/>
      <c r="AO276" s="40"/>
      <c r="AP276" s="40"/>
      <c r="AQ276" s="40"/>
      <c r="AR276" s="40"/>
    </row>
    <row r="277" spans="1:44" ht="15" thickBot="1" x14ac:dyDescent="0.35">
      <c r="A277" s="292"/>
      <c r="B277" s="293"/>
      <c r="C277" s="293"/>
      <c r="D277" s="293"/>
      <c r="E277" s="127"/>
      <c r="F277" s="128"/>
      <c r="G277" s="129"/>
      <c r="H277" s="129"/>
      <c r="I277" s="129"/>
      <c r="J277" s="129"/>
      <c r="K277" s="130"/>
      <c r="L277" s="131"/>
      <c r="M277" s="132"/>
      <c r="N277" s="133"/>
      <c r="O277" s="134"/>
      <c r="P277" s="134"/>
      <c r="Q277" s="114"/>
      <c r="R277" s="135"/>
      <c r="S277" s="116"/>
      <c r="T277" s="117"/>
      <c r="U277" s="118"/>
      <c r="V277" s="136">
        <f t="shared" si="14"/>
        <v>0</v>
      </c>
      <c r="W277" s="87">
        <f t="shared" si="13"/>
        <v>0</v>
      </c>
      <c r="X277" s="38">
        <f t="shared" si="15"/>
        <v>0</v>
      </c>
      <c r="Y277" s="40"/>
      <c r="Z277" s="40"/>
      <c r="AA277" s="40"/>
      <c r="AB277" s="40"/>
      <c r="AC277" s="40"/>
      <c r="AD277" s="40"/>
      <c r="AE277" s="40"/>
      <c r="AF277" s="40"/>
      <c r="AG277" s="40"/>
      <c r="AH277" s="40"/>
      <c r="AI277" s="40"/>
      <c r="AJ277" s="40"/>
      <c r="AK277" s="40"/>
      <c r="AL277" s="40"/>
      <c r="AM277" s="40"/>
      <c r="AN277" s="40"/>
      <c r="AO277" s="40"/>
      <c r="AP277" s="40"/>
      <c r="AQ277" s="40"/>
      <c r="AR277" s="40"/>
    </row>
    <row r="278" spans="1:44" x14ac:dyDescent="0.3">
      <c r="A278" s="294" t="s">
        <v>29</v>
      </c>
      <c r="B278" s="295"/>
      <c r="C278" s="295"/>
      <c r="D278" s="295"/>
      <c r="E278" s="295"/>
      <c r="F278" s="295"/>
      <c r="G278" s="295"/>
      <c r="H278" s="295"/>
      <c r="I278" s="295"/>
      <c r="J278" s="137"/>
      <c r="K278" s="138"/>
      <c r="L278" s="138"/>
      <c r="M278" s="138"/>
      <c r="N278" s="139">
        <f t="shared" ref="N278:X278" si="16">SUM(N22:N277)</f>
        <v>0</v>
      </c>
      <c r="O278" s="139">
        <f t="shared" si="16"/>
        <v>0</v>
      </c>
      <c r="P278" s="139">
        <f t="shared" si="16"/>
        <v>0</v>
      </c>
      <c r="Q278" s="139">
        <f t="shared" si="16"/>
        <v>0</v>
      </c>
      <c r="R278" s="139">
        <f t="shared" si="16"/>
        <v>0</v>
      </c>
      <c r="S278" s="139">
        <f t="shared" si="16"/>
        <v>0</v>
      </c>
      <c r="T278" s="139">
        <f t="shared" si="16"/>
        <v>0</v>
      </c>
      <c r="U278" s="139">
        <f t="shared" si="16"/>
        <v>0</v>
      </c>
      <c r="V278" s="139">
        <f t="shared" si="16"/>
        <v>0</v>
      </c>
      <c r="W278" s="140">
        <f t="shared" si="16"/>
        <v>0</v>
      </c>
      <c r="X278" s="38">
        <f t="shared" si="16"/>
        <v>0</v>
      </c>
      <c r="Y278" s="40"/>
      <c r="Z278" s="40"/>
      <c r="AA278" s="40"/>
      <c r="AB278" s="40"/>
      <c r="AC278" s="40"/>
      <c r="AD278" s="40"/>
      <c r="AE278" s="40"/>
      <c r="AF278" s="40"/>
      <c r="AG278" s="40"/>
      <c r="AH278" s="40"/>
      <c r="AI278" s="40"/>
      <c r="AJ278" s="40"/>
      <c r="AK278" s="40"/>
      <c r="AL278" s="40"/>
      <c r="AM278" s="40"/>
      <c r="AN278" s="40"/>
      <c r="AO278" s="40"/>
      <c r="AP278" s="40"/>
      <c r="AQ278" s="40"/>
      <c r="AR278" s="40"/>
    </row>
    <row r="279" spans="1:44" ht="83.1" customHeight="1" x14ac:dyDescent="0.3">
      <c r="A279" s="270" t="s">
        <v>103</v>
      </c>
      <c r="B279" s="271"/>
      <c r="C279" s="271"/>
      <c r="D279" s="271"/>
      <c r="E279" s="271"/>
      <c r="F279" s="271"/>
      <c r="G279" s="271"/>
      <c r="H279" s="271"/>
      <c r="I279" s="271"/>
      <c r="J279" s="271"/>
      <c r="K279" s="271"/>
      <c r="L279" s="271"/>
      <c r="M279" s="271"/>
      <c r="N279" s="271"/>
      <c r="O279" s="271"/>
      <c r="P279" s="271"/>
      <c r="Q279" s="271"/>
      <c r="R279" s="271"/>
      <c r="S279" s="271"/>
      <c r="T279" s="271"/>
      <c r="U279" s="271"/>
      <c r="V279" s="271"/>
      <c r="W279" s="272"/>
      <c r="Y279" s="40"/>
      <c r="Z279" s="40"/>
      <c r="AA279" s="40"/>
      <c r="AB279" s="40"/>
      <c r="AC279" s="40"/>
      <c r="AD279" s="40"/>
      <c r="AE279" s="40"/>
      <c r="AF279" s="40"/>
      <c r="AG279" s="40"/>
      <c r="AH279" s="40"/>
      <c r="AI279" s="40"/>
      <c r="AJ279" s="40"/>
      <c r="AK279" s="40"/>
      <c r="AL279" s="40"/>
      <c r="AM279" s="40"/>
      <c r="AN279" s="40"/>
      <c r="AO279" s="40"/>
      <c r="AP279" s="40"/>
      <c r="AQ279" s="40"/>
      <c r="AR279" s="40"/>
    </row>
    <row r="280" spans="1:44" ht="15" thickBot="1" x14ac:dyDescent="0.35">
      <c r="A280" s="141"/>
      <c r="B280" s="30"/>
      <c r="C280" s="30"/>
      <c r="D280" s="30"/>
      <c r="E280" s="30"/>
      <c r="F280" s="30"/>
      <c r="G280" s="30"/>
      <c r="H280" s="30"/>
      <c r="I280" s="30"/>
      <c r="J280" s="30"/>
      <c r="K280" s="30"/>
      <c r="L280" s="30"/>
      <c r="M280" s="30"/>
      <c r="N280" s="30"/>
      <c r="O280" s="30"/>
      <c r="P280" s="30"/>
      <c r="Q280" s="30"/>
      <c r="R280" s="30"/>
      <c r="S280" s="30"/>
      <c r="T280" s="30"/>
      <c r="U280" s="30"/>
      <c r="V280" s="30"/>
      <c r="W280" s="30"/>
      <c r="Y280" s="40"/>
      <c r="Z280" s="40"/>
      <c r="AA280" s="40"/>
      <c r="AB280" s="40"/>
      <c r="AC280" s="40"/>
      <c r="AD280" s="40"/>
      <c r="AE280" s="40"/>
      <c r="AF280" s="40"/>
      <c r="AG280" s="40"/>
      <c r="AH280" s="40"/>
      <c r="AI280" s="40"/>
      <c r="AJ280" s="40"/>
      <c r="AK280" s="40"/>
      <c r="AL280" s="40"/>
      <c r="AM280" s="40"/>
      <c r="AN280" s="40"/>
      <c r="AO280" s="40"/>
      <c r="AP280" s="40"/>
      <c r="AQ280" s="40"/>
      <c r="AR280" s="40"/>
    </row>
    <row r="281" spans="1:44" ht="15" customHeight="1" x14ac:dyDescent="0.3">
      <c r="A281" s="273" t="s">
        <v>30</v>
      </c>
      <c r="B281" s="274"/>
      <c r="C281" s="274"/>
      <c r="D281" s="274"/>
      <c r="E281" s="274"/>
      <c r="F281" s="274"/>
      <c r="G281" s="274"/>
      <c r="H281" s="274"/>
      <c r="I281" s="274"/>
      <c r="J281" s="274"/>
      <c r="K281" s="274"/>
      <c r="L281" s="274"/>
      <c r="M281" s="274"/>
      <c r="N281" s="274"/>
      <c r="O281" s="274"/>
      <c r="P281" s="274"/>
      <c r="Q281" s="274"/>
      <c r="R281" s="274"/>
      <c r="S281" s="274"/>
      <c r="T281" s="274"/>
      <c r="U281" s="274"/>
      <c r="V281" s="274"/>
      <c r="W281" s="275"/>
      <c r="Y281" s="40"/>
      <c r="Z281" s="40"/>
      <c r="AA281" s="40"/>
      <c r="AB281" s="40"/>
      <c r="AC281" s="40"/>
      <c r="AD281" s="40"/>
      <c r="AE281" s="40"/>
      <c r="AF281" s="40"/>
      <c r="AG281" s="40"/>
      <c r="AH281" s="40"/>
      <c r="AI281" s="40"/>
      <c r="AJ281" s="40"/>
      <c r="AK281" s="40"/>
      <c r="AL281" s="40"/>
      <c r="AM281" s="40"/>
      <c r="AN281" s="40"/>
      <c r="AO281" s="40"/>
      <c r="AP281" s="40"/>
      <c r="AQ281" s="40"/>
      <c r="AR281" s="40"/>
    </row>
    <row r="282" spans="1:44" ht="15" customHeight="1" x14ac:dyDescent="0.3">
      <c r="A282" s="276"/>
      <c r="B282" s="277"/>
      <c r="C282" s="277"/>
      <c r="D282" s="277"/>
      <c r="E282" s="277"/>
      <c r="F282" s="277"/>
      <c r="G282" s="277"/>
      <c r="H282" s="277"/>
      <c r="I282" s="277"/>
      <c r="J282" s="277"/>
      <c r="K282" s="277"/>
      <c r="L282" s="277"/>
      <c r="M282" s="277"/>
      <c r="N282" s="277"/>
      <c r="O282" s="277"/>
      <c r="P282" s="277"/>
      <c r="Q282" s="277"/>
      <c r="R282" s="277"/>
      <c r="S282" s="277"/>
      <c r="T282" s="277"/>
      <c r="U282" s="277"/>
      <c r="V282" s="277"/>
      <c r="W282" s="278"/>
      <c r="Y282" s="40"/>
      <c r="Z282" s="40"/>
      <c r="AA282" s="40"/>
      <c r="AB282" s="40"/>
      <c r="AC282" s="40"/>
      <c r="AD282" s="40"/>
      <c r="AE282" s="40"/>
      <c r="AF282" s="40"/>
      <c r="AG282" s="40"/>
      <c r="AH282" s="40"/>
      <c r="AI282" s="40"/>
      <c r="AJ282" s="40"/>
      <c r="AK282" s="40"/>
      <c r="AL282" s="40"/>
      <c r="AM282" s="40"/>
      <c r="AN282" s="40"/>
      <c r="AO282" s="40"/>
      <c r="AP282" s="40"/>
      <c r="AQ282" s="40"/>
      <c r="AR282" s="40"/>
    </row>
    <row r="283" spans="1:44" ht="15" customHeight="1" x14ac:dyDescent="0.3">
      <c r="A283" s="279"/>
      <c r="B283" s="280"/>
      <c r="C283" s="280"/>
      <c r="D283" s="280"/>
      <c r="E283" s="280"/>
      <c r="F283" s="280"/>
      <c r="G283" s="280"/>
      <c r="H283" s="280"/>
      <c r="I283" s="280"/>
      <c r="J283" s="280"/>
      <c r="K283" s="280"/>
      <c r="L283" s="280"/>
      <c r="M283" s="280"/>
      <c r="N283" s="280"/>
      <c r="O283" s="280"/>
      <c r="P283" s="280"/>
      <c r="Q283" s="280"/>
      <c r="R283" s="280"/>
      <c r="S283" s="280"/>
      <c r="T283" s="280"/>
      <c r="U283" s="280"/>
      <c r="V283" s="280"/>
      <c r="W283" s="281"/>
      <c r="Y283" s="40"/>
      <c r="Z283" s="40"/>
      <c r="AA283" s="40"/>
      <c r="AB283" s="40"/>
      <c r="AC283" s="40"/>
      <c r="AD283" s="40"/>
      <c r="AE283" s="40"/>
      <c r="AF283" s="40"/>
      <c r="AG283" s="40"/>
      <c r="AH283" s="40"/>
      <c r="AI283" s="40"/>
      <c r="AJ283" s="40"/>
      <c r="AK283" s="40"/>
      <c r="AL283" s="40"/>
      <c r="AM283" s="40"/>
      <c r="AN283" s="40"/>
      <c r="AO283" s="40"/>
      <c r="AP283" s="40"/>
      <c r="AQ283" s="40"/>
      <c r="AR283" s="40"/>
    </row>
    <row r="284" spans="1:44" ht="15" customHeight="1" x14ac:dyDescent="0.3">
      <c r="A284" s="279"/>
      <c r="B284" s="280"/>
      <c r="C284" s="280"/>
      <c r="D284" s="280"/>
      <c r="E284" s="280"/>
      <c r="F284" s="280"/>
      <c r="G284" s="280"/>
      <c r="H284" s="280"/>
      <c r="I284" s="280"/>
      <c r="J284" s="280"/>
      <c r="K284" s="280"/>
      <c r="L284" s="280"/>
      <c r="M284" s="280"/>
      <c r="N284" s="280"/>
      <c r="O284" s="280"/>
      <c r="P284" s="280"/>
      <c r="Q284" s="280"/>
      <c r="R284" s="280"/>
      <c r="S284" s="280"/>
      <c r="T284" s="280"/>
      <c r="U284" s="280"/>
      <c r="V284" s="280"/>
      <c r="W284" s="281"/>
      <c r="Y284" s="40"/>
      <c r="Z284" s="40"/>
      <c r="AA284" s="40"/>
      <c r="AB284" s="40"/>
      <c r="AC284" s="40"/>
      <c r="AD284" s="40"/>
      <c r="AE284" s="40"/>
      <c r="AF284" s="40"/>
      <c r="AG284" s="40"/>
      <c r="AH284" s="40"/>
      <c r="AI284" s="40"/>
      <c r="AJ284" s="40"/>
      <c r="AK284" s="40"/>
      <c r="AL284" s="40"/>
      <c r="AM284" s="40"/>
      <c r="AN284" s="40"/>
      <c r="AO284" s="40"/>
      <c r="AP284" s="40"/>
      <c r="AQ284" s="40"/>
      <c r="AR284" s="40"/>
    </row>
    <row r="285" spans="1:44" ht="15" customHeight="1" x14ac:dyDescent="0.3">
      <c r="A285" s="279"/>
      <c r="B285" s="280"/>
      <c r="C285" s="280"/>
      <c r="D285" s="280"/>
      <c r="E285" s="280"/>
      <c r="F285" s="280"/>
      <c r="G285" s="280"/>
      <c r="H285" s="280"/>
      <c r="I285" s="280"/>
      <c r="J285" s="280"/>
      <c r="K285" s="280"/>
      <c r="L285" s="280"/>
      <c r="M285" s="280"/>
      <c r="N285" s="280"/>
      <c r="O285" s="280"/>
      <c r="P285" s="280"/>
      <c r="Q285" s="280"/>
      <c r="R285" s="280"/>
      <c r="S285" s="280"/>
      <c r="T285" s="280"/>
      <c r="U285" s="280"/>
      <c r="V285" s="280"/>
      <c r="W285" s="281"/>
      <c r="Y285" s="40"/>
      <c r="Z285" s="40"/>
      <c r="AA285" s="40"/>
      <c r="AB285" s="40"/>
      <c r="AC285" s="40"/>
      <c r="AD285" s="40"/>
      <c r="AE285" s="40"/>
      <c r="AF285" s="40"/>
      <c r="AG285" s="40"/>
      <c r="AH285" s="40"/>
      <c r="AI285" s="40"/>
      <c r="AJ285" s="40"/>
      <c r="AK285" s="40"/>
      <c r="AL285" s="40"/>
      <c r="AM285" s="40"/>
      <c r="AN285" s="40"/>
      <c r="AO285" s="40"/>
      <c r="AP285" s="40"/>
      <c r="AQ285" s="40"/>
      <c r="AR285" s="40"/>
    </row>
    <row r="286" spans="1:44" ht="15" customHeight="1" x14ac:dyDescent="0.3">
      <c r="A286" s="279"/>
      <c r="B286" s="280"/>
      <c r="C286" s="280"/>
      <c r="D286" s="280"/>
      <c r="E286" s="280"/>
      <c r="F286" s="280"/>
      <c r="G286" s="280"/>
      <c r="H286" s="280"/>
      <c r="I286" s="280"/>
      <c r="J286" s="280"/>
      <c r="K286" s="280"/>
      <c r="L286" s="280"/>
      <c r="M286" s="280"/>
      <c r="N286" s="280"/>
      <c r="O286" s="280"/>
      <c r="P286" s="280"/>
      <c r="Q286" s="280"/>
      <c r="R286" s="280"/>
      <c r="S286" s="280"/>
      <c r="T286" s="280"/>
      <c r="U286" s="280"/>
      <c r="V286" s="280"/>
      <c r="W286" s="281"/>
      <c r="Y286" s="40"/>
      <c r="Z286" s="40"/>
      <c r="AA286" s="40"/>
      <c r="AB286" s="40"/>
      <c r="AC286" s="40"/>
      <c r="AD286" s="40"/>
      <c r="AE286" s="40"/>
      <c r="AF286" s="40"/>
      <c r="AG286" s="40"/>
      <c r="AH286" s="40"/>
      <c r="AI286" s="40"/>
      <c r="AJ286" s="40"/>
      <c r="AK286" s="40"/>
      <c r="AL286" s="40"/>
      <c r="AM286" s="40"/>
      <c r="AN286" s="40"/>
      <c r="AO286" s="40"/>
      <c r="AP286" s="40"/>
      <c r="AQ286" s="40"/>
      <c r="AR286" s="40"/>
    </row>
    <row r="287" spans="1:44" ht="15" customHeight="1" x14ac:dyDescent="0.3">
      <c r="A287" s="279"/>
      <c r="B287" s="280"/>
      <c r="C287" s="280"/>
      <c r="D287" s="280"/>
      <c r="E287" s="280"/>
      <c r="F287" s="280"/>
      <c r="G287" s="280"/>
      <c r="H287" s="280"/>
      <c r="I287" s="280"/>
      <c r="J287" s="280"/>
      <c r="K287" s="280"/>
      <c r="L287" s="280"/>
      <c r="M287" s="280"/>
      <c r="N287" s="280"/>
      <c r="O287" s="280"/>
      <c r="P287" s="280"/>
      <c r="Q287" s="280"/>
      <c r="R287" s="280"/>
      <c r="S287" s="280"/>
      <c r="T287" s="280"/>
      <c r="U287" s="280"/>
      <c r="V287" s="280"/>
      <c r="W287" s="281"/>
      <c r="Y287" s="40"/>
      <c r="Z287" s="40"/>
      <c r="AA287" s="40"/>
      <c r="AB287" s="40"/>
      <c r="AC287" s="40"/>
      <c r="AD287" s="40"/>
      <c r="AE287" s="40"/>
      <c r="AF287" s="40"/>
      <c r="AG287" s="40"/>
      <c r="AH287" s="40"/>
      <c r="AI287" s="40"/>
      <c r="AJ287" s="40"/>
      <c r="AK287" s="40"/>
      <c r="AL287" s="40"/>
      <c r="AM287" s="40"/>
      <c r="AN287" s="40"/>
      <c r="AO287" s="40"/>
      <c r="AP287" s="40"/>
      <c r="AQ287" s="40"/>
      <c r="AR287" s="40"/>
    </row>
    <row r="288" spans="1:44" ht="15" customHeight="1" x14ac:dyDescent="0.3">
      <c r="A288" s="279"/>
      <c r="B288" s="280"/>
      <c r="C288" s="280"/>
      <c r="D288" s="280"/>
      <c r="E288" s="280"/>
      <c r="F288" s="280"/>
      <c r="G288" s="280"/>
      <c r="H288" s="280"/>
      <c r="I288" s="280"/>
      <c r="J288" s="280"/>
      <c r="K288" s="280"/>
      <c r="L288" s="280"/>
      <c r="M288" s="280"/>
      <c r="N288" s="280"/>
      <c r="O288" s="280"/>
      <c r="P288" s="280"/>
      <c r="Q288" s="280"/>
      <c r="R288" s="280"/>
      <c r="S288" s="280"/>
      <c r="T288" s="280"/>
      <c r="U288" s="280"/>
      <c r="V288" s="280"/>
      <c r="W288" s="281"/>
      <c r="Y288" s="40"/>
      <c r="Z288" s="40"/>
      <c r="AA288" s="40"/>
      <c r="AB288" s="40"/>
      <c r="AC288" s="40"/>
      <c r="AD288" s="40"/>
      <c r="AE288" s="40"/>
      <c r="AF288" s="40"/>
      <c r="AG288" s="40"/>
      <c r="AH288" s="40"/>
      <c r="AI288" s="40"/>
      <c r="AJ288" s="40"/>
      <c r="AK288" s="40"/>
      <c r="AL288" s="40"/>
      <c r="AM288" s="40"/>
      <c r="AN288" s="40"/>
      <c r="AO288" s="40"/>
      <c r="AP288" s="40"/>
      <c r="AQ288" s="40"/>
      <c r="AR288" s="40"/>
    </row>
    <row r="289" spans="1:44" ht="15" customHeight="1" x14ac:dyDescent="0.3">
      <c r="A289" s="279"/>
      <c r="B289" s="280"/>
      <c r="C289" s="280"/>
      <c r="D289" s="280"/>
      <c r="E289" s="280"/>
      <c r="F289" s="280"/>
      <c r="G289" s="280"/>
      <c r="H289" s="280"/>
      <c r="I289" s="280"/>
      <c r="J289" s="280"/>
      <c r="K289" s="280"/>
      <c r="L289" s="280"/>
      <c r="M289" s="280"/>
      <c r="N289" s="280"/>
      <c r="O289" s="280"/>
      <c r="P289" s="280"/>
      <c r="Q289" s="280"/>
      <c r="R289" s="280"/>
      <c r="S289" s="280"/>
      <c r="T289" s="280"/>
      <c r="U289" s="280"/>
      <c r="V289" s="280"/>
      <c r="W289" s="281"/>
      <c r="Y289" s="40"/>
      <c r="Z289" s="40"/>
      <c r="AA289" s="40"/>
      <c r="AB289" s="40"/>
      <c r="AC289" s="40"/>
      <c r="AD289" s="40"/>
      <c r="AE289" s="40"/>
      <c r="AF289" s="40"/>
      <c r="AG289" s="40"/>
      <c r="AH289" s="40"/>
      <c r="AI289" s="40"/>
      <c r="AJ289" s="40"/>
      <c r="AK289" s="40"/>
      <c r="AL289" s="40"/>
      <c r="AM289" s="40"/>
      <c r="AN289" s="40"/>
      <c r="AO289" s="40"/>
      <c r="AP289" s="40"/>
      <c r="AQ289" s="40"/>
      <c r="AR289" s="40"/>
    </row>
    <row r="290" spans="1:44" ht="15" customHeight="1" thickBot="1" x14ac:dyDescent="0.35">
      <c r="A290" s="282"/>
      <c r="B290" s="283"/>
      <c r="C290" s="283"/>
      <c r="D290" s="283"/>
      <c r="E290" s="283"/>
      <c r="F290" s="283"/>
      <c r="G290" s="283"/>
      <c r="H290" s="283"/>
      <c r="I290" s="283"/>
      <c r="J290" s="283"/>
      <c r="K290" s="283"/>
      <c r="L290" s="283"/>
      <c r="M290" s="283"/>
      <c r="N290" s="283"/>
      <c r="O290" s="283"/>
      <c r="P290" s="283"/>
      <c r="Q290" s="283"/>
      <c r="R290" s="283"/>
      <c r="S290" s="283"/>
      <c r="T290" s="283"/>
      <c r="U290" s="283"/>
      <c r="V290" s="283"/>
      <c r="W290" s="284"/>
      <c r="Y290" s="40"/>
      <c r="Z290" s="40"/>
      <c r="AA290" s="40"/>
      <c r="AB290" s="40"/>
      <c r="AC290" s="40"/>
      <c r="AD290" s="40"/>
      <c r="AE290" s="40"/>
      <c r="AF290" s="40"/>
      <c r="AG290" s="40"/>
      <c r="AH290" s="40"/>
      <c r="AI290" s="40"/>
      <c r="AJ290" s="40"/>
      <c r="AK290" s="40"/>
      <c r="AL290" s="40"/>
      <c r="AM290" s="40"/>
      <c r="AN290" s="40"/>
      <c r="AO290" s="40"/>
      <c r="AP290" s="40"/>
      <c r="AQ290" s="40"/>
      <c r="AR290" s="40"/>
    </row>
    <row r="291" spans="1:44" ht="15" customHeight="1" thickBot="1" x14ac:dyDescent="0.35">
      <c r="Y291" s="40"/>
      <c r="Z291" s="40"/>
      <c r="AA291" s="40"/>
      <c r="AB291" s="40"/>
      <c r="AC291" s="40"/>
      <c r="AD291" s="40"/>
      <c r="AE291" s="40"/>
      <c r="AF291" s="40"/>
      <c r="AG291" s="40"/>
      <c r="AH291" s="40"/>
      <c r="AI291" s="40"/>
      <c r="AJ291" s="40"/>
      <c r="AK291" s="40"/>
      <c r="AL291" s="40"/>
      <c r="AM291" s="40"/>
      <c r="AN291" s="40"/>
      <c r="AO291" s="40"/>
      <c r="AP291" s="40"/>
      <c r="AQ291" s="40"/>
      <c r="AR291" s="40"/>
    </row>
    <row r="292" spans="1:44" ht="15" customHeight="1" thickBot="1" x14ac:dyDescent="0.35">
      <c r="A292" s="285" t="s">
        <v>31</v>
      </c>
      <c r="B292" s="286"/>
      <c r="C292" s="286"/>
      <c r="D292" s="286"/>
      <c r="E292" s="286"/>
      <c r="F292" s="287"/>
      <c r="G292" s="142"/>
      <c r="H292" s="142"/>
      <c r="I292" s="142"/>
      <c r="J292" s="142"/>
      <c r="K292" s="142"/>
      <c r="L292" s="142"/>
      <c r="M292" s="142"/>
      <c r="N292" s="142"/>
      <c r="O292" s="142"/>
      <c r="P292" s="142"/>
      <c r="Q292" s="142"/>
      <c r="R292" s="142"/>
      <c r="S292" s="38"/>
      <c r="T292" s="38"/>
      <c r="U292" s="38"/>
      <c r="Y292" s="40"/>
      <c r="Z292" s="40"/>
      <c r="AA292" s="40"/>
      <c r="AB292" s="40"/>
      <c r="AC292" s="40"/>
      <c r="AD292" s="40"/>
      <c r="AE292" s="40"/>
      <c r="AF292" s="40"/>
      <c r="AG292" s="40"/>
      <c r="AH292" s="40"/>
      <c r="AI292" s="40"/>
      <c r="AJ292" s="40"/>
      <c r="AK292" s="40"/>
      <c r="AL292" s="40"/>
      <c r="AM292" s="40"/>
      <c r="AN292" s="40"/>
      <c r="AO292" s="40"/>
      <c r="AP292" s="40"/>
      <c r="AQ292" s="40"/>
      <c r="AR292" s="40"/>
    </row>
    <row r="293" spans="1:44" ht="29.4" thickBot="1" x14ac:dyDescent="0.35">
      <c r="A293" s="143"/>
      <c r="B293" s="144"/>
      <c r="C293" s="64" t="s">
        <v>32</v>
      </c>
      <c r="D293" s="64" t="s">
        <v>33</v>
      </c>
      <c r="E293" s="64" t="s">
        <v>96</v>
      </c>
      <c r="F293" s="145"/>
      <c r="H293" s="38"/>
      <c r="I293" s="38"/>
      <c r="J293" s="38"/>
      <c r="S293" s="38"/>
      <c r="T293" s="38"/>
      <c r="U293" s="38"/>
      <c r="Y293" s="40"/>
      <c r="Z293" s="40"/>
      <c r="AA293" s="40"/>
      <c r="AB293" s="40"/>
      <c r="AC293" s="40"/>
      <c r="AD293" s="40"/>
      <c r="AE293" s="40"/>
      <c r="AF293" s="40"/>
      <c r="AG293" s="40"/>
      <c r="AH293" s="40"/>
      <c r="AI293" s="40"/>
      <c r="AJ293" s="40"/>
      <c r="AK293" s="40"/>
      <c r="AL293" s="40"/>
      <c r="AM293" s="40"/>
      <c r="AN293" s="40"/>
      <c r="AO293" s="40"/>
      <c r="AP293" s="40"/>
      <c r="AQ293" s="40"/>
      <c r="AR293" s="40"/>
    </row>
    <row r="294" spans="1:44" ht="15" customHeight="1" x14ac:dyDescent="0.3">
      <c r="A294" s="146" t="s">
        <v>34</v>
      </c>
      <c r="B294" s="147"/>
      <c r="C294" s="148">
        <f>X278</f>
        <v>0</v>
      </c>
      <c r="D294" s="149">
        <f>C294/12</f>
        <v>0</v>
      </c>
      <c r="E294" s="150">
        <v>25000</v>
      </c>
      <c r="F294" s="151">
        <f>$E$294*$D$294</f>
        <v>0</v>
      </c>
      <c r="H294" s="38"/>
      <c r="I294" s="38"/>
      <c r="J294" s="38"/>
      <c r="S294" s="38"/>
      <c r="T294" s="38"/>
      <c r="U294" s="38"/>
      <c r="Y294" s="40"/>
      <c r="Z294" s="40"/>
      <c r="AA294" s="40"/>
      <c r="AB294" s="40"/>
      <c r="AC294" s="40"/>
      <c r="AD294" s="40"/>
      <c r="AE294" s="40"/>
      <c r="AF294" s="40"/>
      <c r="AG294" s="40"/>
      <c r="AH294" s="40"/>
      <c r="AI294" s="40"/>
      <c r="AJ294" s="40"/>
      <c r="AK294" s="40"/>
      <c r="AL294" s="40"/>
      <c r="AM294" s="40"/>
      <c r="AN294" s="40"/>
      <c r="AO294" s="40"/>
      <c r="AP294" s="40"/>
      <c r="AQ294" s="40"/>
      <c r="AR294" s="40"/>
    </row>
    <row r="295" spans="1:44" ht="61.5" customHeight="1" x14ac:dyDescent="0.3">
      <c r="A295" s="233" t="s">
        <v>104</v>
      </c>
      <c r="B295" s="234"/>
      <c r="C295" s="234"/>
      <c r="D295" s="234"/>
      <c r="E295" s="234"/>
      <c r="F295" s="235"/>
      <c r="G295" s="152"/>
      <c r="H295" s="153"/>
      <c r="I295" s="153"/>
      <c r="J295" s="153"/>
      <c r="K295" s="153"/>
      <c r="L295" s="153"/>
      <c r="M295" s="153"/>
      <c r="N295" s="153"/>
      <c r="O295" s="153"/>
      <c r="P295" s="153"/>
      <c r="Q295" s="153"/>
      <c r="R295" s="153"/>
      <c r="S295" s="38"/>
      <c r="T295" s="38"/>
      <c r="U295" s="38"/>
      <c r="Y295" s="40"/>
      <c r="Z295" s="40"/>
      <c r="AA295" s="40"/>
      <c r="AB295" s="40"/>
      <c r="AC295" s="40"/>
      <c r="AD295" s="40"/>
      <c r="AE295" s="40"/>
      <c r="AF295" s="40"/>
      <c r="AG295" s="40"/>
      <c r="AH295" s="40"/>
      <c r="AI295" s="40"/>
      <c r="AJ295" s="40"/>
      <c r="AK295" s="40"/>
      <c r="AL295" s="40"/>
      <c r="AM295" s="40"/>
      <c r="AN295" s="40"/>
      <c r="AO295" s="40"/>
      <c r="AP295" s="40"/>
      <c r="AQ295" s="40"/>
      <c r="AR295" s="40"/>
    </row>
    <row r="296" spans="1:44" ht="14.25" customHeight="1" thickBot="1" x14ac:dyDescent="0.35">
      <c r="G296" s="154"/>
      <c r="H296" s="154"/>
      <c r="I296" s="154"/>
      <c r="J296" s="154"/>
      <c r="K296" s="154"/>
      <c r="L296" s="154"/>
      <c r="M296" s="154"/>
      <c r="N296" s="154"/>
      <c r="O296" s="154"/>
      <c r="P296" s="154"/>
      <c r="Q296" s="154"/>
      <c r="R296" s="154"/>
      <c r="S296" s="38"/>
      <c r="T296" s="38"/>
      <c r="U296" s="38"/>
      <c r="Y296" s="40"/>
      <c r="Z296" s="40"/>
      <c r="AA296" s="40"/>
      <c r="AB296" s="40"/>
      <c r="AC296" s="40"/>
      <c r="AD296" s="40"/>
      <c r="AE296" s="40"/>
      <c r="AF296" s="40"/>
      <c r="AG296" s="40"/>
      <c r="AH296" s="40"/>
      <c r="AI296" s="40"/>
      <c r="AJ296" s="40"/>
      <c r="AK296" s="40"/>
      <c r="AL296" s="40"/>
      <c r="AM296" s="40"/>
      <c r="AN296" s="40"/>
      <c r="AO296" s="40"/>
      <c r="AP296" s="40"/>
      <c r="AQ296" s="40"/>
      <c r="AR296" s="40"/>
    </row>
    <row r="297" spans="1:44" ht="15" customHeight="1" x14ac:dyDescent="0.3">
      <c r="A297" s="288" t="s">
        <v>35</v>
      </c>
      <c r="B297" s="289"/>
      <c r="C297" s="289"/>
      <c r="D297" s="289"/>
      <c r="E297" s="289"/>
      <c r="F297" s="289"/>
      <c r="G297" s="154"/>
      <c r="H297" s="154"/>
      <c r="I297" s="154"/>
      <c r="J297" s="154"/>
      <c r="K297" s="154"/>
      <c r="L297" s="154"/>
      <c r="M297" s="154"/>
      <c r="N297" s="154"/>
      <c r="O297" s="154"/>
      <c r="P297" s="154"/>
      <c r="Q297" s="154"/>
      <c r="R297" s="154"/>
      <c r="S297" s="38"/>
      <c r="T297" s="38"/>
      <c r="U297" s="38"/>
      <c r="Y297" s="40"/>
      <c r="Z297" s="40"/>
      <c r="AA297" s="40"/>
      <c r="AB297" s="40"/>
      <c r="AC297" s="40"/>
      <c r="AD297" s="40"/>
      <c r="AE297" s="40"/>
      <c r="AF297" s="40"/>
      <c r="AG297" s="40"/>
      <c r="AH297" s="40"/>
      <c r="AI297" s="40"/>
      <c r="AJ297" s="40"/>
      <c r="AK297" s="40"/>
      <c r="AL297" s="40"/>
      <c r="AM297" s="40"/>
      <c r="AN297" s="40"/>
      <c r="AO297" s="40"/>
      <c r="AP297" s="40"/>
      <c r="AQ297" s="40"/>
      <c r="AR297" s="40"/>
    </row>
    <row r="298" spans="1:44" ht="29.4" thickBot="1" x14ac:dyDescent="0.35">
      <c r="A298" s="155"/>
      <c r="B298" s="156"/>
      <c r="C298" s="64" t="s">
        <v>32</v>
      </c>
      <c r="D298" s="64" t="s">
        <v>33</v>
      </c>
      <c r="E298" s="64" t="s">
        <v>97</v>
      </c>
      <c r="F298" s="145" t="s">
        <v>36</v>
      </c>
      <c r="G298" s="157"/>
      <c r="H298" s="157"/>
      <c r="I298" s="157"/>
      <c r="J298" s="157"/>
      <c r="K298" s="157"/>
      <c r="L298" s="157"/>
      <c r="M298" s="157"/>
      <c r="N298" s="157"/>
      <c r="O298" s="157"/>
      <c r="P298" s="157"/>
      <c r="Q298" s="157"/>
      <c r="R298" s="157"/>
      <c r="S298" s="38"/>
      <c r="T298" s="38"/>
      <c r="U298" s="38"/>
      <c r="Y298" s="40"/>
      <c r="Z298" s="40"/>
      <c r="AA298" s="40"/>
      <c r="AB298" s="40"/>
      <c r="AC298" s="40"/>
      <c r="AD298" s="40"/>
      <c r="AE298" s="40"/>
      <c r="AF298" s="40"/>
      <c r="AG298" s="40"/>
      <c r="AH298" s="40"/>
      <c r="AI298" s="40"/>
      <c r="AJ298" s="40"/>
      <c r="AK298" s="40"/>
      <c r="AL298" s="40"/>
      <c r="AM298" s="40"/>
      <c r="AN298" s="40"/>
      <c r="AO298" s="40"/>
      <c r="AP298" s="40"/>
      <c r="AQ298" s="40"/>
      <c r="AR298" s="40"/>
    </row>
    <row r="299" spans="1:44" ht="15" customHeight="1" x14ac:dyDescent="0.3">
      <c r="A299" s="158" t="s">
        <v>37</v>
      </c>
      <c r="B299" s="159"/>
      <c r="C299" s="160">
        <f>V278</f>
        <v>0</v>
      </c>
      <c r="D299" s="161">
        <f>C299/12</f>
        <v>0</v>
      </c>
      <c r="E299" s="162">
        <f>25000*D299</f>
        <v>0</v>
      </c>
      <c r="F299" s="163"/>
      <c r="G299" s="164"/>
      <c r="H299" s="164"/>
      <c r="I299" s="164"/>
      <c r="J299" s="164"/>
      <c r="K299" s="164"/>
      <c r="L299" s="164"/>
      <c r="M299" s="164"/>
      <c r="N299" s="164"/>
      <c r="O299" s="164"/>
      <c r="P299" s="164"/>
      <c r="Q299" s="164"/>
      <c r="R299" s="164"/>
      <c r="S299" s="165"/>
      <c r="T299" s="165"/>
      <c r="U299" s="165"/>
      <c r="V299" s="165"/>
      <c r="W299" s="165"/>
      <c r="Y299" s="40"/>
      <c r="Z299" s="40"/>
      <c r="AA299" s="40"/>
      <c r="AB299" s="40"/>
      <c r="AC299" s="40"/>
      <c r="AD299" s="40"/>
      <c r="AE299" s="40"/>
      <c r="AF299" s="40"/>
      <c r="AG299" s="40"/>
      <c r="AH299" s="40"/>
      <c r="AI299" s="40"/>
      <c r="AJ299" s="40"/>
      <c r="AK299" s="40"/>
      <c r="AL299" s="40"/>
      <c r="AM299" s="40"/>
      <c r="AN299" s="40"/>
      <c r="AO299" s="40"/>
      <c r="AP299" s="40"/>
      <c r="AQ299" s="40"/>
      <c r="AR299" s="40"/>
    </row>
    <row r="300" spans="1:44" ht="74.400000000000006" customHeight="1" x14ac:dyDescent="0.3">
      <c r="A300" s="233" t="s">
        <v>108</v>
      </c>
      <c r="B300" s="234"/>
      <c r="C300" s="234"/>
      <c r="D300" s="234"/>
      <c r="E300" s="234"/>
      <c r="F300" s="235"/>
      <c r="G300" s="166"/>
      <c r="H300" s="167"/>
      <c r="I300" s="166"/>
      <c r="J300" s="166"/>
      <c r="K300" s="166"/>
      <c r="L300" s="166"/>
      <c r="M300" s="166"/>
      <c r="N300" s="166"/>
      <c r="O300" s="166"/>
      <c r="P300" s="166"/>
      <c r="Q300" s="166"/>
      <c r="R300" s="166"/>
      <c r="S300" s="38"/>
      <c r="T300" s="38"/>
      <c r="U300" s="38"/>
      <c r="Y300" s="40"/>
      <c r="Z300" s="40"/>
      <c r="AA300" s="40"/>
      <c r="AB300" s="40"/>
      <c r="AC300" s="40"/>
      <c r="AD300" s="40"/>
      <c r="AE300" s="40"/>
      <c r="AF300" s="40"/>
      <c r="AG300" s="40"/>
      <c r="AH300" s="40"/>
      <c r="AI300" s="40"/>
      <c r="AJ300" s="40"/>
      <c r="AK300" s="40"/>
      <c r="AL300" s="40"/>
      <c r="AM300" s="40"/>
      <c r="AN300" s="40"/>
      <c r="AO300" s="40"/>
      <c r="AP300" s="40"/>
      <c r="AQ300" s="40"/>
      <c r="AR300" s="40"/>
    </row>
    <row r="301" spans="1:44" ht="15" customHeight="1" thickBot="1" x14ac:dyDescent="0.35">
      <c r="A301" s="168"/>
      <c r="B301" s="168"/>
      <c r="C301" s="169"/>
      <c r="D301" s="169"/>
      <c r="E301" s="169"/>
      <c r="F301" s="169"/>
      <c r="G301" s="170"/>
      <c r="H301" s="38"/>
      <c r="I301" s="38"/>
      <c r="J301" s="38"/>
      <c r="Y301" s="40"/>
      <c r="Z301" s="40"/>
      <c r="AA301" s="40"/>
      <c r="AB301" s="40"/>
      <c r="AC301" s="40"/>
      <c r="AD301" s="40"/>
      <c r="AE301" s="40"/>
      <c r="AF301" s="40"/>
      <c r="AG301" s="40"/>
      <c r="AH301" s="40"/>
      <c r="AI301" s="40"/>
      <c r="AJ301" s="40"/>
      <c r="AK301" s="40"/>
      <c r="AL301" s="40"/>
      <c r="AM301" s="40"/>
      <c r="AN301" s="40"/>
      <c r="AO301" s="40"/>
      <c r="AP301" s="40"/>
      <c r="AQ301" s="40"/>
      <c r="AR301" s="40"/>
    </row>
    <row r="302" spans="1:44" ht="15" customHeight="1" x14ac:dyDescent="0.3">
      <c r="A302" s="249" t="s">
        <v>110</v>
      </c>
      <c r="B302" s="250"/>
      <c r="C302" s="250"/>
      <c r="D302" s="250"/>
      <c r="E302" s="250"/>
      <c r="F302" s="250"/>
      <c r="G302" s="250"/>
      <c r="H302" s="250"/>
      <c r="I302" s="250"/>
      <c r="J302" s="250"/>
      <c r="K302" s="250"/>
      <c r="L302" s="250"/>
      <c r="M302" s="250"/>
      <c r="N302" s="250"/>
      <c r="O302" s="250"/>
      <c r="P302" s="250"/>
      <c r="Q302" s="250"/>
      <c r="R302" s="250"/>
      <c r="S302" s="250"/>
      <c r="T302" s="250"/>
      <c r="U302" s="250"/>
      <c r="V302" s="250"/>
      <c r="W302" s="251"/>
      <c r="Y302" s="40"/>
      <c r="Z302" s="40"/>
      <c r="AA302" s="40"/>
      <c r="AB302" s="40"/>
      <c r="AC302" s="40"/>
      <c r="AD302" s="40"/>
      <c r="AE302" s="40"/>
      <c r="AF302" s="40"/>
      <c r="AG302" s="40"/>
      <c r="AH302" s="40"/>
      <c r="AI302" s="40"/>
      <c r="AJ302" s="40"/>
      <c r="AK302" s="40"/>
      <c r="AL302" s="40"/>
      <c r="AM302" s="40"/>
      <c r="AN302" s="40"/>
      <c r="AO302" s="40"/>
      <c r="AP302" s="40"/>
      <c r="AQ302" s="40"/>
      <c r="AR302" s="40"/>
    </row>
    <row r="303" spans="1:44" ht="15" customHeight="1" x14ac:dyDescent="0.3">
      <c r="A303" s="261"/>
      <c r="B303" s="262"/>
      <c r="C303" s="262"/>
      <c r="D303" s="262"/>
      <c r="E303" s="262"/>
      <c r="F303" s="262"/>
      <c r="G303" s="262"/>
      <c r="H303" s="262"/>
      <c r="I303" s="262"/>
      <c r="J303" s="262"/>
      <c r="K303" s="262"/>
      <c r="L303" s="262"/>
      <c r="M303" s="262"/>
      <c r="N303" s="262"/>
      <c r="O303" s="262"/>
      <c r="P303" s="262"/>
      <c r="Q303" s="262"/>
      <c r="R303" s="262"/>
      <c r="S303" s="262"/>
      <c r="T303" s="262"/>
      <c r="U303" s="262"/>
      <c r="V303" s="262"/>
      <c r="W303" s="263"/>
      <c r="Y303" s="40"/>
      <c r="Z303" s="40"/>
      <c r="AA303" s="40"/>
      <c r="AB303" s="40"/>
      <c r="AC303" s="40"/>
      <c r="AD303" s="40"/>
      <c r="AE303" s="40"/>
      <c r="AF303" s="40"/>
      <c r="AG303" s="40"/>
      <c r="AH303" s="40"/>
      <c r="AI303" s="40"/>
      <c r="AJ303" s="40"/>
      <c r="AK303" s="40"/>
      <c r="AL303" s="40"/>
      <c r="AM303" s="40"/>
      <c r="AN303" s="40"/>
      <c r="AO303" s="40"/>
      <c r="AP303" s="40"/>
      <c r="AQ303" s="40"/>
      <c r="AR303" s="40"/>
    </row>
    <row r="304" spans="1:44" s="172" customFormat="1" ht="15" customHeight="1" x14ac:dyDescent="0.3">
      <c r="A304" s="264"/>
      <c r="B304" s="255"/>
      <c r="C304" s="255"/>
      <c r="D304" s="255"/>
      <c r="E304" s="255"/>
      <c r="F304" s="255"/>
      <c r="G304" s="255"/>
      <c r="H304" s="255"/>
      <c r="I304" s="255"/>
      <c r="J304" s="255"/>
      <c r="K304" s="255"/>
      <c r="L304" s="255"/>
      <c r="M304" s="255"/>
      <c r="N304" s="255"/>
      <c r="O304" s="255"/>
      <c r="P304" s="255"/>
      <c r="Q304" s="255"/>
      <c r="R304" s="255"/>
      <c r="S304" s="255"/>
      <c r="T304" s="255"/>
      <c r="U304" s="255"/>
      <c r="V304" s="255"/>
      <c r="W304" s="265"/>
      <c r="Y304" s="173"/>
      <c r="Z304" s="173"/>
      <c r="AA304" s="173"/>
      <c r="AB304" s="173"/>
      <c r="AC304" s="173"/>
      <c r="AD304" s="173"/>
      <c r="AE304" s="173"/>
      <c r="AF304" s="173"/>
      <c r="AG304" s="173"/>
      <c r="AH304" s="173"/>
      <c r="AI304" s="173"/>
      <c r="AJ304" s="173"/>
      <c r="AK304" s="173"/>
      <c r="AL304" s="173"/>
      <c r="AM304" s="173"/>
      <c r="AN304" s="173"/>
      <c r="AO304" s="173"/>
      <c r="AP304" s="173"/>
      <c r="AQ304" s="173"/>
      <c r="AR304" s="173"/>
    </row>
    <row r="305" spans="1:44" s="172" customFormat="1" ht="15" customHeight="1" x14ac:dyDescent="0.3">
      <c r="A305" s="264"/>
      <c r="B305" s="255"/>
      <c r="C305" s="255"/>
      <c r="D305" s="255"/>
      <c r="E305" s="255"/>
      <c r="F305" s="255"/>
      <c r="G305" s="255"/>
      <c r="H305" s="255"/>
      <c r="I305" s="255"/>
      <c r="J305" s="255"/>
      <c r="K305" s="255"/>
      <c r="L305" s="255"/>
      <c r="M305" s="255"/>
      <c r="N305" s="255"/>
      <c r="O305" s="255"/>
      <c r="P305" s="255"/>
      <c r="Q305" s="255"/>
      <c r="R305" s="255"/>
      <c r="S305" s="255"/>
      <c r="T305" s="255"/>
      <c r="U305" s="255"/>
      <c r="V305" s="255"/>
      <c r="W305" s="265"/>
      <c r="Y305" s="173"/>
      <c r="Z305" s="173"/>
      <c r="AA305" s="173"/>
      <c r="AB305" s="173"/>
      <c r="AC305" s="173"/>
      <c r="AD305" s="173"/>
      <c r="AE305" s="173"/>
      <c r="AF305" s="173"/>
      <c r="AG305" s="173"/>
      <c r="AH305" s="173"/>
      <c r="AI305" s="173"/>
      <c r="AJ305" s="173"/>
      <c r="AK305" s="173"/>
      <c r="AL305" s="173"/>
      <c r="AM305" s="173"/>
      <c r="AN305" s="173"/>
      <c r="AO305" s="173"/>
      <c r="AP305" s="173"/>
      <c r="AQ305" s="173"/>
      <c r="AR305" s="173"/>
    </row>
    <row r="306" spans="1:44" s="172" customFormat="1" ht="15" customHeight="1" x14ac:dyDescent="0.3">
      <c r="A306" s="264"/>
      <c r="B306" s="255"/>
      <c r="C306" s="255"/>
      <c r="D306" s="255"/>
      <c r="E306" s="255"/>
      <c r="F306" s="255"/>
      <c r="G306" s="255"/>
      <c r="H306" s="255"/>
      <c r="I306" s="255"/>
      <c r="J306" s="255"/>
      <c r="K306" s="255"/>
      <c r="L306" s="255"/>
      <c r="M306" s="255"/>
      <c r="N306" s="255"/>
      <c r="O306" s="255"/>
      <c r="P306" s="255"/>
      <c r="Q306" s="255"/>
      <c r="R306" s="255"/>
      <c r="S306" s="255"/>
      <c r="T306" s="255"/>
      <c r="U306" s="255"/>
      <c r="V306" s="255"/>
      <c r="W306" s="265"/>
      <c r="Y306" s="173"/>
      <c r="Z306" s="173"/>
      <c r="AA306" s="173"/>
      <c r="AB306" s="173"/>
      <c r="AC306" s="173"/>
      <c r="AD306" s="173"/>
      <c r="AE306" s="173"/>
      <c r="AF306" s="173"/>
      <c r="AG306" s="173"/>
      <c r="AH306" s="173"/>
      <c r="AI306" s="173"/>
      <c r="AJ306" s="173"/>
      <c r="AK306" s="173"/>
      <c r="AL306" s="173"/>
      <c r="AM306" s="173"/>
      <c r="AN306" s="173"/>
      <c r="AO306" s="173"/>
      <c r="AP306" s="173"/>
      <c r="AQ306" s="173"/>
      <c r="AR306" s="173"/>
    </row>
    <row r="307" spans="1:44" s="172" customFormat="1" ht="15" customHeight="1" x14ac:dyDescent="0.3">
      <c r="A307" s="264"/>
      <c r="B307" s="255"/>
      <c r="C307" s="255"/>
      <c r="D307" s="255"/>
      <c r="E307" s="255"/>
      <c r="F307" s="255"/>
      <c r="G307" s="255"/>
      <c r="H307" s="255"/>
      <c r="I307" s="255"/>
      <c r="J307" s="255"/>
      <c r="K307" s="255"/>
      <c r="L307" s="255"/>
      <c r="M307" s="255"/>
      <c r="N307" s="255"/>
      <c r="O307" s="255"/>
      <c r="P307" s="255"/>
      <c r="Q307" s="255"/>
      <c r="R307" s="255"/>
      <c r="S307" s="255"/>
      <c r="T307" s="255"/>
      <c r="U307" s="255"/>
      <c r="V307" s="255"/>
      <c r="W307" s="265"/>
      <c r="Y307" s="173"/>
      <c r="Z307" s="173"/>
      <c r="AA307" s="173"/>
      <c r="AB307" s="173"/>
      <c r="AC307" s="173"/>
      <c r="AD307" s="173"/>
      <c r="AE307" s="173"/>
      <c r="AF307" s="173"/>
      <c r="AG307" s="173"/>
      <c r="AH307" s="173"/>
      <c r="AI307" s="173"/>
      <c r="AJ307" s="173"/>
      <c r="AK307" s="173"/>
      <c r="AL307" s="173"/>
      <c r="AM307" s="173"/>
      <c r="AN307" s="173"/>
      <c r="AO307" s="173"/>
      <c r="AP307" s="173"/>
      <c r="AQ307" s="173"/>
      <c r="AR307" s="173"/>
    </row>
    <row r="308" spans="1:44" s="172" customFormat="1" ht="15" customHeight="1" x14ac:dyDescent="0.3">
      <c r="A308" s="264"/>
      <c r="B308" s="255"/>
      <c r="C308" s="255"/>
      <c r="D308" s="255"/>
      <c r="E308" s="255"/>
      <c r="F308" s="255"/>
      <c r="G308" s="255"/>
      <c r="H308" s="255"/>
      <c r="I308" s="255"/>
      <c r="J308" s="255"/>
      <c r="K308" s="255"/>
      <c r="L308" s="255"/>
      <c r="M308" s="255"/>
      <c r="N308" s="255"/>
      <c r="O308" s="255"/>
      <c r="P308" s="255"/>
      <c r="Q308" s="255"/>
      <c r="R308" s="255"/>
      <c r="S308" s="255"/>
      <c r="T308" s="255"/>
      <c r="U308" s="255"/>
      <c r="V308" s="255"/>
      <c r="W308" s="265"/>
      <c r="Y308" s="173"/>
      <c r="Z308" s="173"/>
      <c r="AA308" s="173"/>
      <c r="AB308" s="173"/>
      <c r="AC308" s="173"/>
      <c r="AD308" s="173"/>
      <c r="AE308" s="173"/>
      <c r="AF308" s="173"/>
      <c r="AG308" s="173"/>
      <c r="AH308" s="173"/>
      <c r="AI308" s="173"/>
      <c r="AJ308" s="173"/>
      <c r="AK308" s="173"/>
      <c r="AL308" s="173"/>
      <c r="AM308" s="173"/>
      <c r="AN308" s="173"/>
      <c r="AO308" s="173"/>
      <c r="AP308" s="173"/>
      <c r="AQ308" s="173"/>
      <c r="AR308" s="173"/>
    </row>
    <row r="309" spans="1:44" s="172" customFormat="1" ht="15" customHeight="1" x14ac:dyDescent="0.3">
      <c r="A309" s="264"/>
      <c r="B309" s="255"/>
      <c r="C309" s="255"/>
      <c r="D309" s="255"/>
      <c r="E309" s="255"/>
      <c r="F309" s="255"/>
      <c r="G309" s="255"/>
      <c r="H309" s="255"/>
      <c r="I309" s="255"/>
      <c r="J309" s="255"/>
      <c r="K309" s="255"/>
      <c r="L309" s="255"/>
      <c r="M309" s="255"/>
      <c r="N309" s="255"/>
      <c r="O309" s="255"/>
      <c r="P309" s="255"/>
      <c r="Q309" s="255"/>
      <c r="R309" s="255"/>
      <c r="S309" s="255"/>
      <c r="T309" s="255"/>
      <c r="U309" s="255"/>
      <c r="V309" s="255"/>
      <c r="W309" s="265"/>
      <c r="Y309" s="173"/>
      <c r="Z309" s="173"/>
      <c r="AA309" s="173"/>
      <c r="AB309" s="173"/>
      <c r="AC309" s="173"/>
      <c r="AD309" s="173"/>
      <c r="AE309" s="173"/>
      <c r="AF309" s="173"/>
      <c r="AG309" s="173"/>
      <c r="AH309" s="173"/>
      <c r="AI309" s="173"/>
      <c r="AJ309" s="173"/>
      <c r="AK309" s="173"/>
      <c r="AL309" s="173"/>
      <c r="AM309" s="173"/>
      <c r="AN309" s="173"/>
      <c r="AO309" s="173"/>
      <c r="AP309" s="173"/>
      <c r="AQ309" s="173"/>
      <c r="AR309" s="173"/>
    </row>
    <row r="310" spans="1:44" s="172" customFormat="1" ht="15" customHeight="1" x14ac:dyDescent="0.3">
      <c r="A310" s="264"/>
      <c r="B310" s="255"/>
      <c r="C310" s="255"/>
      <c r="D310" s="255"/>
      <c r="E310" s="255"/>
      <c r="F310" s="255"/>
      <c r="G310" s="255"/>
      <c r="H310" s="255"/>
      <c r="I310" s="255"/>
      <c r="J310" s="255"/>
      <c r="K310" s="255"/>
      <c r="L310" s="255"/>
      <c r="M310" s="255"/>
      <c r="N310" s="255"/>
      <c r="O310" s="255"/>
      <c r="P310" s="255"/>
      <c r="Q310" s="255"/>
      <c r="R310" s="255"/>
      <c r="S310" s="255"/>
      <c r="T310" s="255"/>
      <c r="U310" s="255"/>
      <c r="V310" s="255"/>
      <c r="W310" s="265"/>
      <c r="Y310" s="173"/>
      <c r="Z310" s="173"/>
      <c r="AA310" s="173"/>
      <c r="AB310" s="173"/>
      <c r="AC310" s="173"/>
      <c r="AD310" s="173"/>
      <c r="AE310" s="173"/>
      <c r="AF310" s="173"/>
      <c r="AG310" s="173"/>
      <c r="AH310" s="173"/>
      <c r="AI310" s="173"/>
      <c r="AJ310" s="173"/>
      <c r="AK310" s="173"/>
      <c r="AL310" s="173"/>
      <c r="AM310" s="173"/>
      <c r="AN310" s="173"/>
      <c r="AO310" s="173"/>
      <c r="AP310" s="173"/>
      <c r="AQ310" s="173"/>
      <c r="AR310" s="173"/>
    </row>
    <row r="311" spans="1:44" s="172" customFormat="1" ht="15" customHeight="1" x14ac:dyDescent="0.3">
      <c r="A311" s="264"/>
      <c r="B311" s="255"/>
      <c r="C311" s="255"/>
      <c r="D311" s="255"/>
      <c r="E311" s="255"/>
      <c r="F311" s="255"/>
      <c r="G311" s="255"/>
      <c r="H311" s="255"/>
      <c r="I311" s="255"/>
      <c r="J311" s="255"/>
      <c r="K311" s="255"/>
      <c r="L311" s="255"/>
      <c r="M311" s="255"/>
      <c r="N311" s="255"/>
      <c r="O311" s="255"/>
      <c r="P311" s="255"/>
      <c r="Q311" s="255"/>
      <c r="R311" s="255"/>
      <c r="S311" s="255"/>
      <c r="T311" s="255"/>
      <c r="U311" s="255"/>
      <c r="V311" s="255"/>
      <c r="W311" s="265"/>
      <c r="Y311" s="173"/>
      <c r="Z311" s="173"/>
      <c r="AA311" s="173"/>
      <c r="AB311" s="173"/>
      <c r="AC311" s="173"/>
      <c r="AD311" s="173"/>
      <c r="AE311" s="173"/>
      <c r="AF311" s="173"/>
      <c r="AG311" s="173"/>
      <c r="AH311" s="173"/>
      <c r="AI311" s="173"/>
      <c r="AJ311" s="173"/>
      <c r="AK311" s="173"/>
      <c r="AL311" s="173"/>
      <c r="AM311" s="173"/>
      <c r="AN311" s="173"/>
      <c r="AO311" s="173"/>
      <c r="AP311" s="173"/>
      <c r="AQ311" s="173"/>
      <c r="AR311" s="173"/>
    </row>
    <row r="312" spans="1:44" ht="15" customHeight="1" x14ac:dyDescent="0.3">
      <c r="A312" s="264"/>
      <c r="B312" s="255"/>
      <c r="C312" s="255"/>
      <c r="D312" s="255"/>
      <c r="E312" s="255"/>
      <c r="F312" s="255"/>
      <c r="G312" s="255"/>
      <c r="H312" s="255"/>
      <c r="I312" s="255"/>
      <c r="J312" s="255"/>
      <c r="K312" s="255"/>
      <c r="L312" s="255"/>
      <c r="M312" s="255"/>
      <c r="N312" s="255"/>
      <c r="O312" s="255"/>
      <c r="P312" s="255"/>
      <c r="Q312" s="255"/>
      <c r="R312" s="255"/>
      <c r="S312" s="255"/>
      <c r="T312" s="255"/>
      <c r="U312" s="255"/>
      <c r="V312" s="255"/>
      <c r="W312" s="265"/>
      <c r="Y312" s="40"/>
      <c r="Z312" s="40"/>
      <c r="AA312" s="40"/>
      <c r="AB312" s="40"/>
      <c r="AC312" s="40"/>
      <c r="AD312" s="40"/>
      <c r="AE312" s="40"/>
      <c r="AF312" s="40"/>
      <c r="AG312" s="40"/>
      <c r="AH312" s="40"/>
      <c r="AI312" s="40"/>
      <c r="AJ312" s="40"/>
      <c r="AK312" s="40"/>
      <c r="AL312" s="40"/>
      <c r="AM312" s="40"/>
      <c r="AN312" s="40"/>
      <c r="AO312" s="40"/>
      <c r="AP312" s="40"/>
      <c r="AQ312" s="40"/>
      <c r="AR312" s="40"/>
    </row>
    <row r="313" spans="1:44" ht="15" customHeight="1" x14ac:dyDescent="0.3">
      <c r="A313" s="266"/>
      <c r="B313" s="267"/>
      <c r="C313" s="267"/>
      <c r="D313" s="267"/>
      <c r="E313" s="267"/>
      <c r="F313" s="267"/>
      <c r="G313" s="267"/>
      <c r="H313" s="267"/>
      <c r="I313" s="267"/>
      <c r="J313" s="267"/>
      <c r="K313" s="267"/>
      <c r="L313" s="267"/>
      <c r="M313" s="267"/>
      <c r="N313" s="267"/>
      <c r="O313" s="267"/>
      <c r="P313" s="267"/>
      <c r="Q313" s="267"/>
      <c r="R313" s="267"/>
      <c r="S313" s="267"/>
      <c r="T313" s="267"/>
      <c r="U313" s="267"/>
      <c r="V313" s="267"/>
      <c r="W313" s="268"/>
      <c r="Y313" s="40"/>
      <c r="Z313" s="40"/>
      <c r="AA313" s="40"/>
      <c r="AB313" s="40"/>
      <c r="AC313" s="40"/>
      <c r="AD313" s="40"/>
      <c r="AE313" s="40"/>
      <c r="AF313" s="40"/>
      <c r="AG313" s="40"/>
      <c r="AH313" s="40"/>
      <c r="AI313" s="40"/>
      <c r="AJ313" s="40"/>
      <c r="AK313" s="40"/>
      <c r="AL313" s="40"/>
      <c r="AM313" s="40"/>
      <c r="AN313" s="40"/>
      <c r="AO313" s="40"/>
      <c r="AP313" s="40"/>
      <c r="AQ313" s="40"/>
      <c r="AR313" s="40"/>
    </row>
    <row r="314" spans="1:44" ht="15" customHeight="1" thickBot="1" x14ac:dyDescent="0.35">
      <c r="A314" s="174"/>
      <c r="B314" s="171"/>
      <c r="C314" s="171"/>
      <c r="D314" s="171"/>
      <c r="E314" s="171"/>
      <c r="F314" s="171"/>
      <c r="G314" s="171"/>
      <c r="H314" s="171"/>
      <c r="I314" s="171"/>
      <c r="J314" s="171"/>
      <c r="K314" s="171"/>
      <c r="L314" s="171"/>
      <c r="M314" s="171"/>
      <c r="N314" s="171"/>
      <c r="O314" s="171"/>
      <c r="P314" s="171"/>
      <c r="Q314" s="171"/>
      <c r="R314" s="171"/>
      <c r="S314" s="171"/>
      <c r="T314" s="171"/>
      <c r="U314" s="171"/>
      <c r="V314" s="171"/>
      <c r="W314" s="40"/>
      <c r="Y314" s="40"/>
      <c r="Z314" s="40"/>
      <c r="AA314" s="40"/>
      <c r="AB314" s="40"/>
      <c r="AC314" s="40"/>
      <c r="AD314" s="40"/>
      <c r="AE314" s="40"/>
      <c r="AF314" s="40"/>
      <c r="AG314" s="40"/>
      <c r="AH314" s="40"/>
      <c r="AI314" s="40"/>
      <c r="AJ314" s="40"/>
      <c r="AK314" s="40"/>
      <c r="AL314" s="40"/>
      <c r="AM314" s="40"/>
      <c r="AN314" s="40"/>
      <c r="AO314" s="40"/>
      <c r="AP314" s="40"/>
      <c r="AQ314" s="40"/>
      <c r="AR314" s="40"/>
    </row>
    <row r="315" spans="1:44" ht="15" customHeight="1" x14ac:dyDescent="0.3">
      <c r="A315" s="244" t="s">
        <v>98</v>
      </c>
      <c r="B315" s="245"/>
      <c r="C315" s="246"/>
      <c r="D315" s="246"/>
      <c r="E315" s="247"/>
      <c r="F315" s="247"/>
      <c r="G315" s="248"/>
      <c r="H315" s="175"/>
      <c r="I315" s="175"/>
      <c r="J315" s="175"/>
      <c r="K315" s="175"/>
      <c r="L315" s="175"/>
      <c r="M315" s="175"/>
      <c r="N315" s="249" t="s">
        <v>111</v>
      </c>
      <c r="O315" s="250"/>
      <c r="P315" s="250"/>
      <c r="Q315" s="250"/>
      <c r="R315" s="250"/>
      <c r="S315" s="250"/>
      <c r="T315" s="250"/>
      <c r="U315" s="250"/>
      <c r="V315" s="250"/>
      <c r="W315" s="251"/>
      <c r="Y315" s="40"/>
      <c r="Z315" s="40"/>
      <c r="AA315" s="40"/>
      <c r="AB315" s="40"/>
      <c r="AC315" s="40"/>
      <c r="AD315" s="40"/>
      <c r="AE315" s="40"/>
      <c r="AF315" s="40"/>
      <c r="AG315" s="40"/>
      <c r="AH315" s="40"/>
      <c r="AI315" s="40"/>
      <c r="AJ315" s="40"/>
      <c r="AK315" s="40"/>
      <c r="AL315" s="40"/>
      <c r="AM315" s="40"/>
      <c r="AN315" s="40"/>
      <c r="AO315" s="40"/>
      <c r="AP315" s="40"/>
      <c r="AQ315" s="40"/>
      <c r="AR315" s="40"/>
    </row>
    <row r="316" spans="1:44" ht="57.6" x14ac:dyDescent="0.3">
      <c r="A316" s="176" t="s">
        <v>38</v>
      </c>
      <c r="B316" s="177" t="s">
        <v>39</v>
      </c>
      <c r="C316" s="269" t="s">
        <v>40</v>
      </c>
      <c r="D316" s="253"/>
      <c r="E316" s="177" t="s">
        <v>41</v>
      </c>
      <c r="F316" s="178" t="s">
        <v>42</v>
      </c>
      <c r="G316" s="179" t="s">
        <v>81</v>
      </c>
      <c r="H316" s="164"/>
      <c r="I316" s="164"/>
      <c r="J316" s="164"/>
      <c r="K316" s="164"/>
      <c r="L316" s="164"/>
      <c r="M316" s="164"/>
      <c r="N316" s="254"/>
      <c r="O316" s="255"/>
      <c r="P316" s="255"/>
      <c r="Q316" s="255"/>
      <c r="R316" s="255"/>
      <c r="S316" s="255"/>
      <c r="T316" s="255"/>
      <c r="U316" s="255"/>
      <c r="V316" s="255"/>
      <c r="W316" s="256"/>
      <c r="Y316" s="40"/>
      <c r="Z316" s="40"/>
      <c r="AA316" s="40"/>
      <c r="AB316" s="40"/>
      <c r="AC316" s="40"/>
      <c r="AD316" s="40"/>
      <c r="AE316" s="40"/>
      <c r="AF316" s="40"/>
      <c r="AG316" s="40"/>
      <c r="AH316" s="40"/>
      <c r="AI316" s="40"/>
      <c r="AJ316" s="40"/>
      <c r="AK316" s="40"/>
      <c r="AL316" s="40"/>
      <c r="AM316" s="40"/>
      <c r="AN316" s="40"/>
      <c r="AO316" s="40"/>
      <c r="AP316" s="40"/>
      <c r="AQ316" s="40"/>
      <c r="AR316" s="40"/>
    </row>
    <row r="317" spans="1:44" ht="11.4" customHeight="1" x14ac:dyDescent="0.3">
      <c r="A317" s="180"/>
      <c r="B317" s="181"/>
      <c r="C317" s="229"/>
      <c r="D317" s="229"/>
      <c r="E317" s="181"/>
      <c r="F317" s="182"/>
      <c r="G317" s="183"/>
      <c r="H317" s="164"/>
      <c r="I317" s="164"/>
      <c r="J317" s="164"/>
      <c r="K317" s="164"/>
      <c r="L317" s="164"/>
      <c r="M317" s="164"/>
      <c r="N317" s="254"/>
      <c r="O317" s="255"/>
      <c r="P317" s="255"/>
      <c r="Q317" s="255"/>
      <c r="R317" s="255"/>
      <c r="S317" s="255"/>
      <c r="T317" s="255"/>
      <c r="U317" s="255"/>
      <c r="V317" s="255"/>
      <c r="W317" s="256"/>
      <c r="Y317" s="40"/>
      <c r="Z317" s="40"/>
      <c r="AA317" s="40"/>
      <c r="AB317" s="40"/>
      <c r="AC317" s="40"/>
      <c r="AD317" s="40"/>
      <c r="AE317" s="40"/>
      <c r="AF317" s="40"/>
      <c r="AG317" s="40"/>
      <c r="AH317" s="40"/>
      <c r="AI317" s="40"/>
      <c r="AJ317" s="40"/>
      <c r="AK317" s="40"/>
      <c r="AL317" s="40"/>
      <c r="AM317" s="40"/>
      <c r="AN317" s="40"/>
      <c r="AO317" s="40"/>
      <c r="AP317" s="40"/>
      <c r="AQ317" s="40"/>
      <c r="AR317" s="40"/>
    </row>
    <row r="318" spans="1:44" ht="11.4" customHeight="1" x14ac:dyDescent="0.3">
      <c r="A318" s="180"/>
      <c r="B318" s="181"/>
      <c r="C318" s="257"/>
      <c r="D318" s="258"/>
      <c r="E318" s="181"/>
      <c r="F318" s="182"/>
      <c r="G318" s="183"/>
      <c r="H318" s="164"/>
      <c r="I318" s="164"/>
      <c r="J318" s="164"/>
      <c r="K318" s="164"/>
      <c r="L318" s="164"/>
      <c r="M318" s="164"/>
      <c r="N318" s="254"/>
      <c r="O318" s="255"/>
      <c r="P318" s="255"/>
      <c r="Q318" s="255"/>
      <c r="R318" s="255"/>
      <c r="S318" s="255"/>
      <c r="T318" s="255"/>
      <c r="U318" s="255"/>
      <c r="V318" s="255"/>
      <c r="W318" s="256"/>
      <c r="Y318" s="40"/>
      <c r="Z318" s="40"/>
      <c r="AA318" s="40"/>
      <c r="AB318" s="40"/>
      <c r="AC318" s="40"/>
      <c r="AD318" s="40"/>
      <c r="AE318" s="40"/>
      <c r="AF318" s="40"/>
      <c r="AG318" s="40"/>
      <c r="AH318" s="40"/>
      <c r="AI318" s="40"/>
      <c r="AJ318" s="40"/>
      <c r="AK318" s="40"/>
      <c r="AL318" s="40"/>
      <c r="AM318" s="40"/>
      <c r="AN318" s="40"/>
      <c r="AO318" s="40"/>
      <c r="AP318" s="40"/>
      <c r="AQ318" s="40"/>
      <c r="AR318" s="40"/>
    </row>
    <row r="319" spans="1:44" ht="11.4" customHeight="1" x14ac:dyDescent="0.3">
      <c r="A319" s="180"/>
      <c r="B319" s="181"/>
      <c r="C319" s="257"/>
      <c r="D319" s="258"/>
      <c r="E319" s="181"/>
      <c r="F319" s="182"/>
      <c r="G319" s="183"/>
      <c r="H319" s="164"/>
      <c r="I319" s="164"/>
      <c r="J319" s="164"/>
      <c r="K319" s="164"/>
      <c r="L319" s="164"/>
      <c r="M319" s="164"/>
      <c r="N319" s="254"/>
      <c r="O319" s="255"/>
      <c r="P319" s="255"/>
      <c r="Q319" s="255"/>
      <c r="R319" s="255"/>
      <c r="S319" s="255"/>
      <c r="T319" s="255"/>
      <c r="U319" s="255"/>
      <c r="V319" s="255"/>
      <c r="W319" s="256"/>
      <c r="Y319" s="40"/>
      <c r="Z319" s="40"/>
      <c r="AA319" s="40"/>
      <c r="AB319" s="40"/>
      <c r="AC319" s="40"/>
      <c r="AD319" s="40"/>
      <c r="AE319" s="40"/>
      <c r="AF319" s="40"/>
      <c r="AG319" s="40"/>
      <c r="AH319" s="40"/>
      <c r="AI319" s="40"/>
      <c r="AJ319" s="40"/>
      <c r="AK319" s="40"/>
      <c r="AL319" s="40"/>
      <c r="AM319" s="40"/>
      <c r="AN319" s="40"/>
      <c r="AO319" s="40"/>
      <c r="AP319" s="40"/>
      <c r="AQ319" s="40"/>
      <c r="AR319" s="40"/>
    </row>
    <row r="320" spans="1:44" ht="11.4" customHeight="1" x14ac:dyDescent="0.3">
      <c r="A320" s="180"/>
      <c r="B320" s="181"/>
      <c r="C320" s="257"/>
      <c r="D320" s="258"/>
      <c r="E320" s="181"/>
      <c r="F320" s="182"/>
      <c r="G320" s="183"/>
      <c r="H320" s="164"/>
      <c r="I320" s="164"/>
      <c r="J320" s="164"/>
      <c r="K320" s="164"/>
      <c r="L320" s="164"/>
      <c r="M320" s="164"/>
      <c r="N320" s="254"/>
      <c r="O320" s="255"/>
      <c r="P320" s="255"/>
      <c r="Q320" s="255"/>
      <c r="R320" s="255"/>
      <c r="S320" s="255"/>
      <c r="T320" s="255"/>
      <c r="U320" s="255"/>
      <c r="V320" s="255"/>
      <c r="W320" s="256"/>
      <c r="Y320" s="40"/>
      <c r="Z320" s="40"/>
      <c r="AA320" s="40"/>
      <c r="AB320" s="40"/>
      <c r="AC320" s="40"/>
      <c r="AD320" s="40"/>
      <c r="AE320" s="40"/>
      <c r="AF320" s="40"/>
      <c r="AG320" s="40"/>
      <c r="AH320" s="40"/>
      <c r="AI320" s="40"/>
      <c r="AJ320" s="40"/>
      <c r="AK320" s="40"/>
      <c r="AL320" s="40"/>
      <c r="AM320" s="40"/>
      <c r="AN320" s="40"/>
      <c r="AO320" s="40"/>
      <c r="AP320" s="40"/>
      <c r="AQ320" s="40"/>
      <c r="AR320" s="40"/>
    </row>
    <row r="321" spans="1:44" ht="11.4" customHeight="1" x14ac:dyDescent="0.3">
      <c r="A321" s="180"/>
      <c r="B321" s="181"/>
      <c r="C321" s="257"/>
      <c r="D321" s="258"/>
      <c r="E321" s="181"/>
      <c r="F321" s="182"/>
      <c r="G321" s="183"/>
      <c r="H321" s="164"/>
      <c r="I321" s="164"/>
      <c r="J321" s="164"/>
      <c r="K321" s="164"/>
      <c r="L321" s="164"/>
      <c r="M321" s="164"/>
      <c r="N321" s="254"/>
      <c r="O321" s="255"/>
      <c r="P321" s="255"/>
      <c r="Q321" s="255"/>
      <c r="R321" s="255"/>
      <c r="S321" s="255"/>
      <c r="T321" s="255"/>
      <c r="U321" s="255"/>
      <c r="V321" s="255"/>
      <c r="W321" s="256"/>
      <c r="Y321" s="40"/>
      <c r="Z321" s="40"/>
      <c r="AA321" s="40"/>
      <c r="AB321" s="40"/>
      <c r="AC321" s="40"/>
      <c r="AD321" s="40"/>
      <c r="AE321" s="40"/>
      <c r="AF321" s="40"/>
      <c r="AG321" s="40"/>
      <c r="AH321" s="40"/>
      <c r="AI321" s="40"/>
      <c r="AJ321" s="40"/>
      <c r="AK321" s="40"/>
      <c r="AL321" s="40"/>
      <c r="AM321" s="40"/>
      <c r="AN321" s="40"/>
      <c r="AO321" s="40"/>
      <c r="AP321" s="40"/>
      <c r="AQ321" s="40"/>
      <c r="AR321" s="40"/>
    </row>
    <row r="322" spans="1:44" ht="11.4" customHeight="1" x14ac:dyDescent="0.3">
      <c r="A322" s="180"/>
      <c r="B322" s="181"/>
      <c r="C322" s="257"/>
      <c r="D322" s="258"/>
      <c r="E322" s="181"/>
      <c r="F322" s="182"/>
      <c r="G322" s="183"/>
      <c r="H322" s="164"/>
      <c r="I322" s="164"/>
      <c r="J322" s="164"/>
      <c r="K322" s="164"/>
      <c r="L322" s="164"/>
      <c r="M322" s="164"/>
      <c r="N322" s="254"/>
      <c r="O322" s="255"/>
      <c r="P322" s="255"/>
      <c r="Q322" s="255"/>
      <c r="R322" s="255"/>
      <c r="S322" s="255"/>
      <c r="T322" s="255"/>
      <c r="U322" s="255"/>
      <c r="V322" s="255"/>
      <c r="W322" s="256"/>
      <c r="Y322" s="40"/>
      <c r="Z322" s="40"/>
      <c r="AA322" s="40"/>
      <c r="AB322" s="40"/>
      <c r="AC322" s="40"/>
      <c r="AD322" s="40"/>
      <c r="AE322" s="40"/>
      <c r="AF322" s="40"/>
      <c r="AG322" s="40"/>
      <c r="AH322" s="40"/>
      <c r="AI322" s="40"/>
      <c r="AJ322" s="40"/>
      <c r="AK322" s="40"/>
      <c r="AL322" s="40"/>
      <c r="AM322" s="40"/>
      <c r="AN322" s="40"/>
      <c r="AO322" s="40"/>
      <c r="AP322" s="40"/>
      <c r="AQ322" s="40"/>
      <c r="AR322" s="40"/>
    </row>
    <row r="323" spans="1:44" ht="11.4" customHeight="1" x14ac:dyDescent="0.3">
      <c r="A323" s="180"/>
      <c r="B323" s="181"/>
      <c r="C323" s="257"/>
      <c r="D323" s="258"/>
      <c r="E323" s="181"/>
      <c r="F323" s="182"/>
      <c r="G323" s="183"/>
      <c r="H323" s="164"/>
      <c r="I323" s="164"/>
      <c r="J323" s="164"/>
      <c r="K323" s="164"/>
      <c r="L323" s="164"/>
      <c r="M323" s="164"/>
      <c r="N323" s="254"/>
      <c r="O323" s="255"/>
      <c r="P323" s="255"/>
      <c r="Q323" s="255"/>
      <c r="R323" s="255"/>
      <c r="S323" s="255"/>
      <c r="T323" s="255"/>
      <c r="U323" s="255"/>
      <c r="V323" s="255"/>
      <c r="W323" s="256"/>
      <c r="Y323" s="40"/>
      <c r="Z323" s="40"/>
      <c r="AA323" s="40"/>
      <c r="AB323" s="40"/>
      <c r="AC323" s="40"/>
      <c r="AD323" s="40"/>
      <c r="AE323" s="40"/>
      <c r="AF323" s="40"/>
      <c r="AG323" s="40"/>
      <c r="AH323" s="40"/>
      <c r="AI323" s="40"/>
      <c r="AJ323" s="40"/>
      <c r="AK323" s="40"/>
      <c r="AL323" s="40"/>
      <c r="AM323" s="40"/>
      <c r="AN323" s="40"/>
      <c r="AO323" s="40"/>
      <c r="AP323" s="40"/>
      <c r="AQ323" s="40"/>
      <c r="AR323" s="40"/>
    </row>
    <row r="324" spans="1:44" ht="11.4" customHeight="1" x14ac:dyDescent="0.3">
      <c r="A324" s="180"/>
      <c r="B324" s="181"/>
      <c r="C324" s="257"/>
      <c r="D324" s="258"/>
      <c r="E324" s="181"/>
      <c r="F324" s="182"/>
      <c r="G324" s="183"/>
      <c r="H324" s="164"/>
      <c r="I324" s="164"/>
      <c r="J324" s="164"/>
      <c r="K324" s="164"/>
      <c r="L324" s="164"/>
      <c r="M324" s="164"/>
      <c r="N324" s="254"/>
      <c r="O324" s="255"/>
      <c r="P324" s="255"/>
      <c r="Q324" s="255"/>
      <c r="R324" s="255"/>
      <c r="S324" s="255"/>
      <c r="T324" s="255"/>
      <c r="U324" s="255"/>
      <c r="V324" s="255"/>
      <c r="W324" s="256"/>
      <c r="Y324" s="40"/>
      <c r="Z324" s="40"/>
      <c r="AA324" s="40"/>
      <c r="AB324" s="40"/>
      <c r="AC324" s="40"/>
      <c r="AD324" s="40"/>
      <c r="AE324" s="40"/>
      <c r="AF324" s="40"/>
      <c r="AG324" s="40"/>
      <c r="AH324" s="40"/>
      <c r="AI324" s="40"/>
      <c r="AJ324" s="40"/>
      <c r="AK324" s="40"/>
      <c r="AL324" s="40"/>
      <c r="AM324" s="40"/>
      <c r="AN324" s="40"/>
      <c r="AO324" s="40"/>
      <c r="AP324" s="40"/>
      <c r="AQ324" s="40"/>
      <c r="AR324" s="40"/>
    </row>
    <row r="325" spans="1:44" ht="11.4" customHeight="1" x14ac:dyDescent="0.3">
      <c r="A325" s="180"/>
      <c r="B325" s="181"/>
      <c r="C325" s="257"/>
      <c r="D325" s="258"/>
      <c r="E325" s="181"/>
      <c r="F325" s="182"/>
      <c r="G325" s="183"/>
      <c r="H325" s="164"/>
      <c r="I325" s="164"/>
      <c r="J325" s="164"/>
      <c r="K325" s="164"/>
      <c r="L325" s="164"/>
      <c r="M325" s="164"/>
      <c r="N325" s="254"/>
      <c r="O325" s="255"/>
      <c r="P325" s="255"/>
      <c r="Q325" s="255"/>
      <c r="R325" s="255"/>
      <c r="S325" s="255"/>
      <c r="T325" s="255"/>
      <c r="U325" s="255"/>
      <c r="V325" s="255"/>
      <c r="W325" s="256"/>
      <c r="Y325" s="40"/>
      <c r="Z325" s="40"/>
      <c r="AA325" s="40"/>
      <c r="AB325" s="40"/>
      <c r="AC325" s="40"/>
      <c r="AD325" s="40"/>
      <c r="AE325" s="40"/>
      <c r="AF325" s="40"/>
      <c r="AG325" s="40"/>
      <c r="AH325" s="40"/>
      <c r="AI325" s="40"/>
      <c r="AJ325" s="40"/>
      <c r="AK325" s="40"/>
      <c r="AL325" s="40"/>
      <c r="AM325" s="40"/>
      <c r="AN325" s="40"/>
      <c r="AO325" s="40"/>
      <c r="AP325" s="40"/>
      <c r="AQ325" s="40"/>
      <c r="AR325" s="40"/>
    </row>
    <row r="326" spans="1:44" x14ac:dyDescent="0.3">
      <c r="A326" s="180"/>
      <c r="B326" s="181"/>
      <c r="C326" s="257"/>
      <c r="D326" s="258"/>
      <c r="E326" s="181"/>
      <c r="F326" s="182"/>
      <c r="G326" s="183"/>
      <c r="H326" s="164"/>
      <c r="I326" s="164"/>
      <c r="J326" s="164"/>
      <c r="K326" s="164"/>
      <c r="L326" s="164"/>
      <c r="M326" s="164"/>
      <c r="N326" s="254"/>
      <c r="O326" s="255"/>
      <c r="P326" s="255"/>
      <c r="Q326" s="255"/>
      <c r="R326" s="255"/>
      <c r="S326" s="255"/>
      <c r="T326" s="255"/>
      <c r="U326" s="255"/>
      <c r="V326" s="255"/>
      <c r="W326" s="256"/>
      <c r="Y326" s="40"/>
      <c r="Z326" s="40"/>
      <c r="AA326" s="40"/>
      <c r="AB326" s="40"/>
      <c r="AC326" s="40"/>
      <c r="AD326" s="40"/>
      <c r="AE326" s="40"/>
      <c r="AF326" s="40"/>
      <c r="AG326" s="40"/>
      <c r="AH326" s="40"/>
      <c r="AI326" s="40"/>
      <c r="AJ326" s="40"/>
      <c r="AK326" s="40"/>
      <c r="AL326" s="40"/>
      <c r="AM326" s="40"/>
      <c r="AN326" s="40"/>
      <c r="AO326" s="40"/>
      <c r="AP326" s="40"/>
      <c r="AQ326" s="40"/>
      <c r="AR326" s="40"/>
    </row>
    <row r="327" spans="1:44" x14ac:dyDescent="0.3">
      <c r="A327" s="180"/>
      <c r="B327" s="181"/>
      <c r="C327" s="257"/>
      <c r="D327" s="258"/>
      <c r="E327" s="181"/>
      <c r="F327" s="182"/>
      <c r="G327" s="183"/>
      <c r="H327" s="164"/>
      <c r="I327" s="164"/>
      <c r="J327" s="164"/>
      <c r="K327" s="164"/>
      <c r="L327" s="164"/>
      <c r="M327" s="164"/>
      <c r="N327" s="254"/>
      <c r="O327" s="255"/>
      <c r="P327" s="255"/>
      <c r="Q327" s="255"/>
      <c r="R327" s="255"/>
      <c r="S327" s="255"/>
      <c r="T327" s="255"/>
      <c r="U327" s="255"/>
      <c r="V327" s="255"/>
      <c r="W327" s="256"/>
      <c r="Y327" s="40"/>
      <c r="Z327" s="40"/>
      <c r="AA327" s="40"/>
      <c r="AB327" s="40"/>
      <c r="AC327" s="40"/>
      <c r="AD327" s="40"/>
      <c r="AE327" s="40"/>
      <c r="AF327" s="40"/>
      <c r="AG327" s="40"/>
      <c r="AH327" s="40"/>
      <c r="AI327" s="40"/>
      <c r="AJ327" s="40"/>
      <c r="AK327" s="40"/>
      <c r="AL327" s="40"/>
      <c r="AM327" s="40"/>
      <c r="AN327" s="40"/>
      <c r="AO327" s="40"/>
      <c r="AP327" s="40"/>
      <c r="AQ327" s="40"/>
      <c r="AR327" s="40"/>
    </row>
    <row r="328" spans="1:44" x14ac:dyDescent="0.3">
      <c r="A328" s="180"/>
      <c r="B328" s="181"/>
      <c r="C328" s="257"/>
      <c r="D328" s="258"/>
      <c r="E328" s="181"/>
      <c r="F328" s="182"/>
      <c r="G328" s="183"/>
      <c r="H328" s="164"/>
      <c r="I328" s="164"/>
      <c r="J328" s="164"/>
      <c r="K328" s="164"/>
      <c r="L328" s="164"/>
      <c r="M328" s="164"/>
      <c r="N328" s="254"/>
      <c r="O328" s="255"/>
      <c r="P328" s="255"/>
      <c r="Q328" s="255"/>
      <c r="R328" s="255"/>
      <c r="S328" s="255"/>
      <c r="T328" s="255"/>
      <c r="U328" s="255"/>
      <c r="V328" s="255"/>
      <c r="W328" s="256"/>
      <c r="Y328" s="40"/>
      <c r="Z328" s="40"/>
      <c r="AA328" s="40"/>
      <c r="AB328" s="40"/>
      <c r="AC328" s="40"/>
      <c r="AD328" s="40"/>
      <c r="AE328" s="40"/>
      <c r="AF328" s="40"/>
      <c r="AG328" s="40"/>
      <c r="AH328" s="40"/>
      <c r="AI328" s="40"/>
      <c r="AJ328" s="40"/>
      <c r="AK328" s="40"/>
      <c r="AL328" s="40"/>
      <c r="AM328" s="40"/>
      <c r="AN328" s="40"/>
      <c r="AO328" s="40"/>
      <c r="AP328" s="40"/>
      <c r="AQ328" s="40"/>
      <c r="AR328" s="40"/>
    </row>
    <row r="329" spans="1:44" x14ac:dyDescent="0.3">
      <c r="A329" s="180"/>
      <c r="B329" s="181"/>
      <c r="C329" s="257"/>
      <c r="D329" s="258"/>
      <c r="E329" s="181"/>
      <c r="F329" s="182"/>
      <c r="G329" s="183"/>
      <c r="H329" s="164"/>
      <c r="I329" s="164"/>
      <c r="J329" s="164"/>
      <c r="K329" s="164"/>
      <c r="L329" s="164"/>
      <c r="M329" s="164"/>
      <c r="N329" s="254"/>
      <c r="O329" s="255"/>
      <c r="P329" s="255"/>
      <c r="Q329" s="255"/>
      <c r="R329" s="255"/>
      <c r="S329" s="255"/>
      <c r="T329" s="255"/>
      <c r="U329" s="255"/>
      <c r="V329" s="255"/>
      <c r="W329" s="256"/>
      <c r="Y329" s="40"/>
      <c r="Z329" s="40"/>
      <c r="AA329" s="40"/>
      <c r="AB329" s="40"/>
      <c r="AC329" s="40"/>
      <c r="AD329" s="40"/>
      <c r="AE329" s="40"/>
      <c r="AF329" s="40"/>
      <c r="AG329" s="40"/>
      <c r="AH329" s="40"/>
      <c r="AI329" s="40"/>
      <c r="AJ329" s="40"/>
      <c r="AK329" s="40"/>
      <c r="AL329" s="40"/>
      <c r="AM329" s="40"/>
      <c r="AN329" s="40"/>
      <c r="AO329" s="40"/>
      <c r="AP329" s="40"/>
      <c r="AQ329" s="40"/>
      <c r="AR329" s="40"/>
    </row>
    <row r="330" spans="1:44" x14ac:dyDescent="0.3">
      <c r="A330" s="180"/>
      <c r="B330" s="181"/>
      <c r="C330" s="257"/>
      <c r="D330" s="258"/>
      <c r="E330" s="181"/>
      <c r="F330" s="182"/>
      <c r="G330" s="183"/>
      <c r="H330" s="164"/>
      <c r="I330" s="164"/>
      <c r="J330" s="164"/>
      <c r="K330" s="164"/>
      <c r="L330" s="164"/>
      <c r="M330" s="164"/>
      <c r="N330" s="254"/>
      <c r="O330" s="255"/>
      <c r="P330" s="255"/>
      <c r="Q330" s="255"/>
      <c r="R330" s="255"/>
      <c r="S330" s="255"/>
      <c r="T330" s="255"/>
      <c r="U330" s="255"/>
      <c r="V330" s="255"/>
      <c r="W330" s="256"/>
      <c r="Y330" s="40"/>
      <c r="Z330" s="40"/>
      <c r="AA330" s="40"/>
      <c r="AB330" s="40"/>
      <c r="AC330" s="40"/>
      <c r="AD330" s="40"/>
      <c r="AE330" s="40"/>
      <c r="AF330" s="40"/>
      <c r="AG330" s="40"/>
      <c r="AH330" s="40"/>
      <c r="AI330" s="40"/>
      <c r="AJ330" s="40"/>
      <c r="AK330" s="40"/>
      <c r="AL330" s="40"/>
      <c r="AM330" s="40"/>
      <c r="AN330" s="40"/>
      <c r="AO330" s="40"/>
      <c r="AP330" s="40"/>
      <c r="AQ330" s="40"/>
      <c r="AR330" s="40"/>
    </row>
    <row r="331" spans="1:44" x14ac:dyDescent="0.3">
      <c r="A331" s="180"/>
      <c r="B331" s="181"/>
      <c r="C331" s="257"/>
      <c r="D331" s="258"/>
      <c r="E331" s="181"/>
      <c r="F331" s="182"/>
      <c r="G331" s="183"/>
      <c r="H331" s="164"/>
      <c r="I331" s="164"/>
      <c r="J331" s="164"/>
      <c r="K331" s="164"/>
      <c r="L331" s="164"/>
      <c r="M331" s="164"/>
      <c r="N331" s="254"/>
      <c r="O331" s="255"/>
      <c r="P331" s="255"/>
      <c r="Q331" s="255"/>
      <c r="R331" s="255"/>
      <c r="S331" s="255"/>
      <c r="T331" s="255"/>
      <c r="U331" s="255"/>
      <c r="V331" s="255"/>
      <c r="W331" s="256"/>
      <c r="Y331" s="40"/>
      <c r="Z331" s="40"/>
      <c r="AA331" s="40"/>
      <c r="AB331" s="40"/>
      <c r="AC331" s="40"/>
      <c r="AD331" s="40"/>
      <c r="AE331" s="40"/>
      <c r="AF331" s="40"/>
      <c r="AG331" s="40"/>
      <c r="AH331" s="40"/>
      <c r="AI331" s="40"/>
      <c r="AJ331" s="40"/>
      <c r="AK331" s="40"/>
      <c r="AL331" s="40"/>
      <c r="AM331" s="40"/>
      <c r="AN331" s="40"/>
      <c r="AO331" s="40"/>
      <c r="AP331" s="40"/>
      <c r="AQ331" s="40"/>
      <c r="AR331" s="40"/>
    </row>
    <row r="332" spans="1:44" x14ac:dyDescent="0.3">
      <c r="A332" s="180"/>
      <c r="B332" s="181"/>
      <c r="C332" s="257"/>
      <c r="D332" s="258"/>
      <c r="E332" s="181"/>
      <c r="F332" s="182"/>
      <c r="G332" s="183"/>
      <c r="H332" s="164"/>
      <c r="I332" s="164"/>
      <c r="J332" s="164"/>
      <c r="K332" s="164"/>
      <c r="L332" s="164"/>
      <c r="M332" s="164"/>
      <c r="N332" s="254"/>
      <c r="O332" s="255"/>
      <c r="P332" s="255"/>
      <c r="Q332" s="255"/>
      <c r="R332" s="255"/>
      <c r="S332" s="255"/>
      <c r="T332" s="255"/>
      <c r="U332" s="255"/>
      <c r="V332" s="255"/>
      <c r="W332" s="256"/>
      <c r="Y332" s="40"/>
      <c r="Z332" s="40"/>
      <c r="AA332" s="40"/>
      <c r="AB332" s="40"/>
      <c r="AC332" s="40"/>
      <c r="AD332" s="40"/>
      <c r="AE332" s="40"/>
      <c r="AF332" s="40"/>
      <c r="AG332" s="40"/>
      <c r="AH332" s="40"/>
      <c r="AI332" s="40"/>
      <c r="AJ332" s="40"/>
      <c r="AK332" s="40"/>
      <c r="AL332" s="40"/>
      <c r="AM332" s="40"/>
      <c r="AN332" s="40"/>
      <c r="AO332" s="40"/>
      <c r="AP332" s="40"/>
      <c r="AQ332" s="40"/>
      <c r="AR332" s="40"/>
    </row>
    <row r="333" spans="1:44" x14ac:dyDescent="0.3">
      <c r="A333" s="180"/>
      <c r="B333" s="181"/>
      <c r="C333" s="257"/>
      <c r="D333" s="258"/>
      <c r="E333" s="181"/>
      <c r="F333" s="182"/>
      <c r="G333" s="183"/>
      <c r="H333" s="164"/>
      <c r="I333" s="164"/>
      <c r="J333" s="164"/>
      <c r="K333" s="164"/>
      <c r="L333" s="164"/>
      <c r="M333" s="164"/>
      <c r="N333" s="254"/>
      <c r="O333" s="255"/>
      <c r="P333" s="255"/>
      <c r="Q333" s="255"/>
      <c r="R333" s="255"/>
      <c r="S333" s="255"/>
      <c r="T333" s="255"/>
      <c r="U333" s="255"/>
      <c r="V333" s="255"/>
      <c r="W333" s="256"/>
      <c r="Y333" s="40"/>
      <c r="Z333" s="40"/>
      <c r="AA333" s="40"/>
      <c r="AB333" s="40"/>
      <c r="AC333" s="40"/>
      <c r="AD333" s="40"/>
      <c r="AE333" s="40"/>
      <c r="AF333" s="40"/>
      <c r="AG333" s="40"/>
      <c r="AH333" s="40"/>
      <c r="AI333" s="40"/>
      <c r="AJ333" s="40"/>
      <c r="AK333" s="40"/>
      <c r="AL333" s="40"/>
      <c r="AM333" s="40"/>
      <c r="AN333" s="40"/>
      <c r="AO333" s="40"/>
      <c r="AP333" s="40"/>
      <c r="AQ333" s="40"/>
      <c r="AR333" s="40"/>
    </row>
    <row r="334" spans="1:44" x14ac:dyDescent="0.3">
      <c r="A334" s="180"/>
      <c r="B334" s="181"/>
      <c r="C334" s="257"/>
      <c r="D334" s="258"/>
      <c r="E334" s="181"/>
      <c r="F334" s="182"/>
      <c r="G334" s="183"/>
      <c r="H334" s="164"/>
      <c r="I334" s="164"/>
      <c r="J334" s="164"/>
      <c r="K334" s="164"/>
      <c r="L334" s="164"/>
      <c r="M334" s="164"/>
      <c r="N334" s="254"/>
      <c r="O334" s="255"/>
      <c r="P334" s="255"/>
      <c r="Q334" s="255"/>
      <c r="R334" s="255"/>
      <c r="S334" s="255"/>
      <c r="T334" s="255"/>
      <c r="U334" s="255"/>
      <c r="V334" s="255"/>
      <c r="W334" s="256"/>
      <c r="Y334" s="40"/>
      <c r="Z334" s="40"/>
      <c r="AA334" s="40"/>
      <c r="AB334" s="40"/>
      <c r="AC334" s="40"/>
      <c r="AD334" s="40"/>
      <c r="AE334" s="40"/>
      <c r="AF334" s="40"/>
      <c r="AG334" s="40"/>
      <c r="AH334" s="40"/>
      <c r="AI334" s="40"/>
      <c r="AJ334" s="40"/>
      <c r="AK334" s="40"/>
      <c r="AL334" s="40"/>
      <c r="AM334" s="40"/>
      <c r="AN334" s="40"/>
      <c r="AO334" s="40"/>
      <c r="AP334" s="40"/>
      <c r="AQ334" s="40"/>
      <c r="AR334" s="40"/>
    </row>
    <row r="335" spans="1:44" x14ac:dyDescent="0.3">
      <c r="A335" s="180"/>
      <c r="B335" s="181"/>
      <c r="C335" s="257"/>
      <c r="D335" s="258"/>
      <c r="E335" s="181"/>
      <c r="F335" s="182"/>
      <c r="G335" s="183"/>
      <c r="H335" s="164"/>
      <c r="I335" s="164"/>
      <c r="J335" s="164"/>
      <c r="K335" s="164"/>
      <c r="L335" s="164"/>
      <c r="M335" s="164"/>
      <c r="N335" s="254"/>
      <c r="O335" s="255"/>
      <c r="P335" s="255"/>
      <c r="Q335" s="255"/>
      <c r="R335" s="255"/>
      <c r="S335" s="255"/>
      <c r="T335" s="255"/>
      <c r="U335" s="255"/>
      <c r="V335" s="255"/>
      <c r="W335" s="256"/>
      <c r="Y335" s="40"/>
      <c r="Z335" s="40"/>
      <c r="AA335" s="40"/>
      <c r="AB335" s="40"/>
      <c r="AC335" s="40"/>
      <c r="AD335" s="40"/>
      <c r="AE335" s="40"/>
      <c r="AF335" s="40"/>
      <c r="AG335" s="40"/>
      <c r="AH335" s="40"/>
      <c r="AI335" s="40"/>
      <c r="AJ335" s="40"/>
      <c r="AK335" s="40"/>
      <c r="AL335" s="40"/>
      <c r="AM335" s="40"/>
      <c r="AN335" s="40"/>
      <c r="AO335" s="40"/>
      <c r="AP335" s="40"/>
      <c r="AQ335" s="40"/>
      <c r="AR335" s="40"/>
    </row>
    <row r="336" spans="1:44" x14ac:dyDescent="0.3">
      <c r="A336" s="180"/>
      <c r="B336" s="181"/>
      <c r="C336" s="257"/>
      <c r="D336" s="258"/>
      <c r="E336" s="181"/>
      <c r="F336" s="182"/>
      <c r="G336" s="183"/>
      <c r="H336" s="164"/>
      <c r="I336" s="164"/>
      <c r="J336" s="164"/>
      <c r="K336" s="164"/>
      <c r="L336" s="164"/>
      <c r="M336" s="164"/>
      <c r="N336" s="254"/>
      <c r="O336" s="255"/>
      <c r="P336" s="255"/>
      <c r="Q336" s="255"/>
      <c r="R336" s="255"/>
      <c r="S336" s="255"/>
      <c r="T336" s="255"/>
      <c r="U336" s="255"/>
      <c r="V336" s="255"/>
      <c r="W336" s="256"/>
      <c r="Y336" s="40"/>
      <c r="Z336" s="40"/>
      <c r="AA336" s="40"/>
      <c r="AB336" s="40"/>
      <c r="AC336" s="40"/>
      <c r="AD336" s="40"/>
      <c r="AE336" s="40"/>
      <c r="AF336" s="40"/>
      <c r="AG336" s="40"/>
      <c r="AH336" s="40"/>
      <c r="AI336" s="40"/>
      <c r="AJ336" s="40"/>
      <c r="AK336" s="40"/>
      <c r="AL336" s="40"/>
      <c r="AM336" s="40"/>
      <c r="AN336" s="40"/>
      <c r="AO336" s="40"/>
      <c r="AP336" s="40"/>
      <c r="AQ336" s="40"/>
      <c r="AR336" s="40"/>
    </row>
    <row r="337" spans="1:44" x14ac:dyDescent="0.3">
      <c r="A337" s="180"/>
      <c r="B337" s="181"/>
      <c r="C337" s="257"/>
      <c r="D337" s="258"/>
      <c r="E337" s="181"/>
      <c r="F337" s="182"/>
      <c r="G337" s="183"/>
      <c r="H337" s="164"/>
      <c r="I337" s="164"/>
      <c r="J337" s="164"/>
      <c r="K337" s="164"/>
      <c r="L337" s="164"/>
      <c r="M337" s="164"/>
      <c r="N337" s="254"/>
      <c r="O337" s="255"/>
      <c r="P337" s="255"/>
      <c r="Q337" s="255"/>
      <c r="R337" s="255"/>
      <c r="S337" s="255"/>
      <c r="T337" s="255"/>
      <c r="U337" s="255"/>
      <c r="V337" s="255"/>
      <c r="W337" s="256"/>
      <c r="Y337" s="40"/>
      <c r="Z337" s="40"/>
      <c r="AA337" s="40"/>
      <c r="AB337" s="40"/>
      <c r="AC337" s="40"/>
      <c r="AD337" s="40"/>
      <c r="AE337" s="40"/>
      <c r="AF337" s="40"/>
      <c r="AG337" s="40"/>
      <c r="AH337" s="40"/>
      <c r="AI337" s="40"/>
      <c r="AJ337" s="40"/>
      <c r="AK337" s="40"/>
      <c r="AL337" s="40"/>
      <c r="AM337" s="40"/>
      <c r="AN337" s="40"/>
      <c r="AO337" s="40"/>
      <c r="AP337" s="40"/>
      <c r="AQ337" s="40"/>
      <c r="AR337" s="40"/>
    </row>
    <row r="338" spans="1:44" x14ac:dyDescent="0.3">
      <c r="A338" s="180"/>
      <c r="B338" s="181"/>
      <c r="C338" s="257"/>
      <c r="D338" s="258"/>
      <c r="E338" s="181"/>
      <c r="F338" s="182"/>
      <c r="G338" s="183"/>
      <c r="H338" s="164"/>
      <c r="I338" s="164"/>
      <c r="J338" s="164"/>
      <c r="K338" s="164"/>
      <c r="L338" s="164"/>
      <c r="M338" s="164"/>
      <c r="N338" s="254"/>
      <c r="O338" s="255"/>
      <c r="P338" s="255"/>
      <c r="Q338" s="255"/>
      <c r="R338" s="255"/>
      <c r="S338" s="255"/>
      <c r="T338" s="255"/>
      <c r="U338" s="255"/>
      <c r="V338" s="255"/>
      <c r="W338" s="256"/>
      <c r="Y338" s="40"/>
      <c r="Z338" s="40"/>
      <c r="AA338" s="40"/>
      <c r="AB338" s="40"/>
      <c r="AC338" s="40"/>
      <c r="AD338" s="40"/>
      <c r="AE338" s="40"/>
      <c r="AF338" s="40"/>
      <c r="AG338" s="40"/>
      <c r="AH338" s="40"/>
      <c r="AI338" s="40"/>
      <c r="AJ338" s="40"/>
      <c r="AK338" s="40"/>
      <c r="AL338" s="40"/>
      <c r="AM338" s="40"/>
      <c r="AN338" s="40"/>
      <c r="AO338" s="40"/>
      <c r="AP338" s="40"/>
      <c r="AQ338" s="40"/>
      <c r="AR338" s="40"/>
    </row>
    <row r="339" spans="1:44" x14ac:dyDescent="0.3">
      <c r="A339" s="180"/>
      <c r="B339" s="181"/>
      <c r="C339" s="257"/>
      <c r="D339" s="258"/>
      <c r="E339" s="181"/>
      <c r="F339" s="182"/>
      <c r="G339" s="183"/>
      <c r="H339" s="164"/>
      <c r="I339" s="164"/>
      <c r="J339" s="164"/>
      <c r="K339" s="164"/>
      <c r="L339" s="164"/>
      <c r="M339" s="164"/>
      <c r="N339" s="254"/>
      <c r="O339" s="255"/>
      <c r="P339" s="255"/>
      <c r="Q339" s="255"/>
      <c r="R339" s="255"/>
      <c r="S339" s="255"/>
      <c r="T339" s="255"/>
      <c r="U339" s="255"/>
      <c r="V339" s="255"/>
      <c r="W339" s="256"/>
      <c r="Y339" s="40"/>
      <c r="Z339" s="40"/>
      <c r="AA339" s="40"/>
      <c r="AB339" s="40"/>
      <c r="AC339" s="40"/>
      <c r="AD339" s="40"/>
      <c r="AE339" s="40"/>
      <c r="AF339" s="40"/>
      <c r="AG339" s="40"/>
      <c r="AH339" s="40"/>
      <c r="AI339" s="40"/>
      <c r="AJ339" s="40"/>
      <c r="AK339" s="40"/>
      <c r="AL339" s="40"/>
      <c r="AM339" s="40"/>
      <c r="AN339" s="40"/>
      <c r="AO339" s="40"/>
      <c r="AP339" s="40"/>
      <c r="AQ339" s="40"/>
      <c r="AR339" s="40"/>
    </row>
    <row r="340" spans="1:44" x14ac:dyDescent="0.3">
      <c r="A340" s="180"/>
      <c r="B340" s="181"/>
      <c r="C340" s="257"/>
      <c r="D340" s="258"/>
      <c r="E340" s="181"/>
      <c r="F340" s="182"/>
      <c r="G340" s="183"/>
      <c r="H340" s="164"/>
      <c r="I340" s="164"/>
      <c r="J340" s="164"/>
      <c r="K340" s="164"/>
      <c r="L340" s="164"/>
      <c r="M340" s="164"/>
      <c r="N340" s="254"/>
      <c r="O340" s="255"/>
      <c r="P340" s="255"/>
      <c r="Q340" s="255"/>
      <c r="R340" s="255"/>
      <c r="S340" s="255"/>
      <c r="T340" s="255"/>
      <c r="U340" s="255"/>
      <c r="V340" s="255"/>
      <c r="W340" s="256"/>
      <c r="Y340" s="40"/>
      <c r="Z340" s="40"/>
      <c r="AA340" s="40"/>
      <c r="AB340" s="40"/>
      <c r="AC340" s="40"/>
      <c r="AD340" s="40"/>
      <c r="AE340" s="40"/>
      <c r="AF340" s="40"/>
      <c r="AG340" s="40"/>
      <c r="AH340" s="40"/>
      <c r="AI340" s="40"/>
      <c r="AJ340" s="40"/>
      <c r="AK340" s="40"/>
      <c r="AL340" s="40"/>
      <c r="AM340" s="40"/>
      <c r="AN340" s="40"/>
      <c r="AO340" s="40"/>
      <c r="AP340" s="40"/>
      <c r="AQ340" s="40"/>
      <c r="AR340" s="40"/>
    </row>
    <row r="341" spans="1:44" x14ac:dyDescent="0.3">
      <c r="A341" s="180"/>
      <c r="B341" s="181"/>
      <c r="C341" s="257"/>
      <c r="D341" s="258"/>
      <c r="E341" s="181"/>
      <c r="F341" s="182"/>
      <c r="G341" s="183"/>
      <c r="H341" s="164"/>
      <c r="I341" s="164"/>
      <c r="J341" s="164"/>
      <c r="K341" s="164"/>
      <c r="L341" s="164"/>
      <c r="M341" s="164"/>
      <c r="N341" s="254"/>
      <c r="O341" s="255"/>
      <c r="P341" s="255"/>
      <c r="Q341" s="255"/>
      <c r="R341" s="255"/>
      <c r="S341" s="255"/>
      <c r="T341" s="255"/>
      <c r="U341" s="255"/>
      <c r="V341" s="255"/>
      <c r="W341" s="256"/>
      <c r="Y341" s="40"/>
      <c r="Z341" s="40"/>
      <c r="AA341" s="40"/>
      <c r="AB341" s="40"/>
      <c r="AC341" s="40"/>
      <c r="AD341" s="40"/>
      <c r="AE341" s="40"/>
      <c r="AF341" s="40"/>
      <c r="AG341" s="40"/>
      <c r="AH341" s="40"/>
      <c r="AI341" s="40"/>
      <c r="AJ341" s="40"/>
      <c r="AK341" s="40"/>
      <c r="AL341" s="40"/>
      <c r="AM341" s="40"/>
      <c r="AN341" s="40"/>
      <c r="AO341" s="40"/>
      <c r="AP341" s="40"/>
      <c r="AQ341" s="40"/>
      <c r="AR341" s="40"/>
    </row>
    <row r="342" spans="1:44" x14ac:dyDescent="0.3">
      <c r="A342" s="180"/>
      <c r="B342" s="181"/>
      <c r="C342" s="257"/>
      <c r="D342" s="258"/>
      <c r="E342" s="181"/>
      <c r="F342" s="182"/>
      <c r="G342" s="183"/>
      <c r="H342" s="164"/>
      <c r="I342" s="164"/>
      <c r="J342" s="164"/>
      <c r="K342" s="164"/>
      <c r="L342" s="164"/>
      <c r="M342" s="164"/>
      <c r="N342" s="254"/>
      <c r="O342" s="255"/>
      <c r="P342" s="255"/>
      <c r="Q342" s="255"/>
      <c r="R342" s="255"/>
      <c r="S342" s="255"/>
      <c r="T342" s="255"/>
      <c r="U342" s="255"/>
      <c r="V342" s="255"/>
      <c r="W342" s="256"/>
      <c r="Y342" s="40"/>
      <c r="Z342" s="40"/>
      <c r="AA342" s="40"/>
      <c r="AB342" s="40"/>
      <c r="AC342" s="40"/>
      <c r="AD342" s="40"/>
      <c r="AE342" s="40"/>
      <c r="AF342" s="40"/>
      <c r="AG342" s="40"/>
      <c r="AH342" s="40"/>
      <c r="AI342" s="40"/>
      <c r="AJ342" s="40"/>
      <c r="AK342" s="40"/>
      <c r="AL342" s="40"/>
      <c r="AM342" s="40"/>
      <c r="AN342" s="40"/>
      <c r="AO342" s="40"/>
      <c r="AP342" s="40"/>
      <c r="AQ342" s="40"/>
      <c r="AR342" s="40"/>
    </row>
    <row r="343" spans="1:44" x14ac:dyDescent="0.3">
      <c r="A343" s="180"/>
      <c r="B343" s="181"/>
      <c r="C343" s="257"/>
      <c r="D343" s="258"/>
      <c r="E343" s="181"/>
      <c r="F343" s="182"/>
      <c r="G343" s="183"/>
      <c r="H343" s="164"/>
      <c r="I343" s="164"/>
      <c r="J343" s="164"/>
      <c r="K343" s="164"/>
      <c r="L343" s="164"/>
      <c r="M343" s="164"/>
      <c r="N343" s="254"/>
      <c r="O343" s="255"/>
      <c r="P343" s="255"/>
      <c r="Q343" s="255"/>
      <c r="R343" s="255"/>
      <c r="S343" s="255"/>
      <c r="T343" s="255"/>
      <c r="U343" s="255"/>
      <c r="V343" s="255"/>
      <c r="W343" s="256"/>
      <c r="Y343" s="40"/>
      <c r="Z343" s="40"/>
      <c r="AA343" s="40"/>
      <c r="AB343" s="40"/>
      <c r="AC343" s="40"/>
      <c r="AD343" s="40"/>
      <c r="AE343" s="40"/>
      <c r="AF343" s="40"/>
      <c r="AG343" s="40"/>
      <c r="AH343" s="40"/>
      <c r="AI343" s="40"/>
      <c r="AJ343" s="40"/>
      <c r="AK343" s="40"/>
      <c r="AL343" s="40"/>
      <c r="AM343" s="40"/>
      <c r="AN343" s="40"/>
      <c r="AO343" s="40"/>
      <c r="AP343" s="40"/>
      <c r="AQ343" s="40"/>
      <c r="AR343" s="40"/>
    </row>
    <row r="344" spans="1:44" x14ac:dyDescent="0.3">
      <c r="A344" s="180"/>
      <c r="B344" s="181"/>
      <c r="C344" s="257"/>
      <c r="D344" s="258"/>
      <c r="E344" s="181"/>
      <c r="F344" s="182"/>
      <c r="G344" s="183"/>
      <c r="H344" s="164"/>
      <c r="I344" s="164"/>
      <c r="J344" s="164"/>
      <c r="K344" s="164"/>
      <c r="L344" s="164"/>
      <c r="M344" s="164"/>
      <c r="N344" s="254"/>
      <c r="O344" s="255"/>
      <c r="P344" s="255"/>
      <c r="Q344" s="255"/>
      <c r="R344" s="255"/>
      <c r="S344" s="255"/>
      <c r="T344" s="255"/>
      <c r="U344" s="255"/>
      <c r="V344" s="255"/>
      <c r="W344" s="256"/>
      <c r="Y344" s="40"/>
      <c r="Z344" s="40"/>
      <c r="AA344" s="40"/>
      <c r="AB344" s="40"/>
      <c r="AC344" s="40"/>
      <c r="AD344" s="40"/>
      <c r="AE344" s="40"/>
      <c r="AF344" s="40"/>
      <c r="AG344" s="40"/>
      <c r="AH344" s="40"/>
      <c r="AI344" s="40"/>
      <c r="AJ344" s="40"/>
      <c r="AK344" s="40"/>
      <c r="AL344" s="40"/>
      <c r="AM344" s="40"/>
      <c r="AN344" s="40"/>
      <c r="AO344" s="40"/>
      <c r="AP344" s="40"/>
      <c r="AQ344" s="40"/>
      <c r="AR344" s="40"/>
    </row>
    <row r="345" spans="1:44" x14ac:dyDescent="0.3">
      <c r="A345" s="180"/>
      <c r="B345" s="181"/>
      <c r="C345" s="257"/>
      <c r="D345" s="258"/>
      <c r="E345" s="181"/>
      <c r="F345" s="182"/>
      <c r="G345" s="183"/>
      <c r="H345" s="164"/>
      <c r="I345" s="164"/>
      <c r="J345" s="164"/>
      <c r="K345" s="164"/>
      <c r="L345" s="164"/>
      <c r="M345" s="164"/>
      <c r="N345" s="254"/>
      <c r="O345" s="255"/>
      <c r="P345" s="255"/>
      <c r="Q345" s="255"/>
      <c r="R345" s="255"/>
      <c r="S345" s="255"/>
      <c r="T345" s="255"/>
      <c r="U345" s="255"/>
      <c r="V345" s="255"/>
      <c r="W345" s="256"/>
      <c r="Y345" s="40"/>
      <c r="Z345" s="40"/>
      <c r="AA345" s="40"/>
      <c r="AB345" s="40"/>
      <c r="AC345" s="40"/>
      <c r="AD345" s="40"/>
      <c r="AE345" s="40"/>
      <c r="AF345" s="40"/>
      <c r="AG345" s="40"/>
      <c r="AH345" s="40"/>
      <c r="AI345" s="40"/>
      <c r="AJ345" s="40"/>
      <c r="AK345" s="40"/>
      <c r="AL345" s="40"/>
      <c r="AM345" s="40"/>
      <c r="AN345" s="40"/>
      <c r="AO345" s="40"/>
      <c r="AP345" s="40"/>
      <c r="AQ345" s="40"/>
      <c r="AR345" s="40"/>
    </row>
    <row r="346" spans="1:44" x14ac:dyDescent="0.3">
      <c r="A346" s="180"/>
      <c r="B346" s="181"/>
      <c r="C346" s="257"/>
      <c r="D346" s="258"/>
      <c r="E346" s="181"/>
      <c r="F346" s="182"/>
      <c r="G346" s="183"/>
      <c r="H346" s="164"/>
      <c r="I346" s="164"/>
      <c r="J346" s="164"/>
      <c r="K346" s="164"/>
      <c r="L346" s="164"/>
      <c r="M346" s="164"/>
      <c r="N346" s="254"/>
      <c r="O346" s="255"/>
      <c r="P346" s="255"/>
      <c r="Q346" s="255"/>
      <c r="R346" s="255"/>
      <c r="S346" s="255"/>
      <c r="T346" s="255"/>
      <c r="U346" s="255"/>
      <c r="V346" s="255"/>
      <c r="W346" s="256"/>
      <c r="Y346" s="40"/>
      <c r="Z346" s="40"/>
      <c r="AA346" s="40"/>
      <c r="AB346" s="40"/>
      <c r="AC346" s="40"/>
      <c r="AD346" s="40"/>
      <c r="AE346" s="40"/>
      <c r="AF346" s="40"/>
      <c r="AG346" s="40"/>
      <c r="AH346" s="40"/>
      <c r="AI346" s="40"/>
      <c r="AJ346" s="40"/>
      <c r="AK346" s="40"/>
      <c r="AL346" s="40"/>
      <c r="AM346" s="40"/>
      <c r="AN346" s="40"/>
      <c r="AO346" s="40"/>
      <c r="AP346" s="40"/>
      <c r="AQ346" s="40"/>
      <c r="AR346" s="40"/>
    </row>
    <row r="347" spans="1:44" x14ac:dyDescent="0.3">
      <c r="A347" s="180"/>
      <c r="B347" s="181"/>
      <c r="C347" s="257"/>
      <c r="D347" s="258"/>
      <c r="E347" s="181"/>
      <c r="F347" s="182"/>
      <c r="G347" s="183"/>
      <c r="H347" s="164"/>
      <c r="I347" s="164"/>
      <c r="J347" s="164"/>
      <c r="K347" s="164"/>
      <c r="L347" s="164"/>
      <c r="M347" s="164"/>
      <c r="N347" s="254"/>
      <c r="O347" s="255"/>
      <c r="P347" s="255"/>
      <c r="Q347" s="255"/>
      <c r="R347" s="255"/>
      <c r="S347" s="255"/>
      <c r="T347" s="255"/>
      <c r="U347" s="255"/>
      <c r="V347" s="255"/>
      <c r="W347" s="256"/>
      <c r="Y347" s="40"/>
      <c r="Z347" s="40"/>
      <c r="AA347" s="40"/>
      <c r="AB347" s="40"/>
      <c r="AC347" s="40"/>
      <c r="AD347" s="40"/>
      <c r="AE347" s="40"/>
      <c r="AF347" s="40"/>
      <c r="AG347" s="40"/>
      <c r="AH347" s="40"/>
      <c r="AI347" s="40"/>
      <c r="AJ347" s="40"/>
      <c r="AK347" s="40"/>
      <c r="AL347" s="40"/>
      <c r="AM347" s="40"/>
      <c r="AN347" s="40"/>
      <c r="AO347" s="40"/>
      <c r="AP347" s="40"/>
      <c r="AQ347" s="40"/>
      <c r="AR347" s="40"/>
    </row>
    <row r="348" spans="1:44" x14ac:dyDescent="0.3">
      <c r="A348" s="180"/>
      <c r="B348" s="181"/>
      <c r="C348" s="257"/>
      <c r="D348" s="258"/>
      <c r="E348" s="181"/>
      <c r="F348" s="182"/>
      <c r="G348" s="183"/>
      <c r="H348" s="164"/>
      <c r="I348" s="164"/>
      <c r="J348" s="164"/>
      <c r="K348" s="164"/>
      <c r="L348" s="164"/>
      <c r="M348" s="164"/>
      <c r="N348" s="254"/>
      <c r="O348" s="255"/>
      <c r="P348" s="255"/>
      <c r="Q348" s="255"/>
      <c r="R348" s="255"/>
      <c r="S348" s="255"/>
      <c r="T348" s="255"/>
      <c r="U348" s="255"/>
      <c r="V348" s="255"/>
      <c r="W348" s="256"/>
      <c r="Y348" s="40"/>
      <c r="Z348" s="40"/>
      <c r="AA348" s="40"/>
      <c r="AB348" s="40"/>
      <c r="AC348" s="40"/>
      <c r="AD348" s="40"/>
      <c r="AE348" s="40"/>
      <c r="AF348" s="40"/>
      <c r="AG348" s="40"/>
      <c r="AH348" s="40"/>
      <c r="AI348" s="40"/>
      <c r="AJ348" s="40"/>
      <c r="AK348" s="40"/>
      <c r="AL348" s="40"/>
      <c r="AM348" s="40"/>
      <c r="AN348" s="40"/>
      <c r="AO348" s="40"/>
      <c r="AP348" s="40"/>
      <c r="AQ348" s="40"/>
      <c r="AR348" s="40"/>
    </row>
    <row r="349" spans="1:44" x14ac:dyDescent="0.3">
      <c r="A349" s="180"/>
      <c r="B349" s="181"/>
      <c r="C349" s="257"/>
      <c r="D349" s="258"/>
      <c r="E349" s="181"/>
      <c r="F349" s="182"/>
      <c r="G349" s="183"/>
      <c r="H349" s="164"/>
      <c r="I349" s="164"/>
      <c r="J349" s="164"/>
      <c r="K349" s="164"/>
      <c r="L349" s="164"/>
      <c r="M349" s="164"/>
      <c r="N349" s="254"/>
      <c r="O349" s="255"/>
      <c r="P349" s="255"/>
      <c r="Q349" s="255"/>
      <c r="R349" s="255"/>
      <c r="S349" s="255"/>
      <c r="T349" s="255"/>
      <c r="U349" s="255"/>
      <c r="V349" s="255"/>
      <c r="W349" s="256"/>
      <c r="Y349" s="40"/>
      <c r="Z349" s="40"/>
      <c r="AA349" s="40"/>
      <c r="AB349" s="40"/>
      <c r="AC349" s="40"/>
      <c r="AD349" s="40"/>
      <c r="AE349" s="40"/>
      <c r="AF349" s="40"/>
      <c r="AG349" s="40"/>
      <c r="AH349" s="40"/>
      <c r="AI349" s="40"/>
      <c r="AJ349" s="40"/>
      <c r="AK349" s="40"/>
      <c r="AL349" s="40"/>
      <c r="AM349" s="40"/>
      <c r="AN349" s="40"/>
      <c r="AO349" s="40"/>
      <c r="AP349" s="40"/>
      <c r="AQ349" s="40"/>
      <c r="AR349" s="40"/>
    </row>
    <row r="350" spans="1:44" x14ac:dyDescent="0.3">
      <c r="A350" s="180"/>
      <c r="B350" s="181"/>
      <c r="C350" s="257"/>
      <c r="D350" s="258"/>
      <c r="E350" s="181"/>
      <c r="F350" s="182"/>
      <c r="G350" s="183"/>
      <c r="H350" s="164"/>
      <c r="I350" s="164"/>
      <c r="J350" s="164"/>
      <c r="K350" s="164"/>
      <c r="L350" s="164"/>
      <c r="M350" s="164"/>
      <c r="N350" s="254"/>
      <c r="O350" s="255"/>
      <c r="P350" s="255"/>
      <c r="Q350" s="255"/>
      <c r="R350" s="255"/>
      <c r="S350" s="255"/>
      <c r="T350" s="255"/>
      <c r="U350" s="255"/>
      <c r="V350" s="255"/>
      <c r="W350" s="256"/>
      <c r="Y350" s="40"/>
      <c r="Z350" s="40"/>
      <c r="AA350" s="40"/>
      <c r="AB350" s="40"/>
      <c r="AC350" s="40"/>
      <c r="AD350" s="40"/>
      <c r="AE350" s="40"/>
      <c r="AF350" s="40"/>
      <c r="AG350" s="40"/>
      <c r="AH350" s="40"/>
      <c r="AI350" s="40"/>
      <c r="AJ350" s="40"/>
      <c r="AK350" s="40"/>
      <c r="AL350" s="40"/>
      <c r="AM350" s="40"/>
      <c r="AN350" s="40"/>
      <c r="AO350" s="40"/>
      <c r="AP350" s="40"/>
      <c r="AQ350" s="40"/>
      <c r="AR350" s="40"/>
    </row>
    <row r="351" spans="1:44" x14ac:dyDescent="0.3">
      <c r="A351" s="180"/>
      <c r="B351" s="181"/>
      <c r="C351" s="257"/>
      <c r="D351" s="258"/>
      <c r="E351" s="181"/>
      <c r="F351" s="182"/>
      <c r="G351" s="183"/>
      <c r="H351" s="164"/>
      <c r="I351" s="164"/>
      <c r="J351" s="164"/>
      <c r="K351" s="164"/>
      <c r="L351" s="164"/>
      <c r="M351" s="164"/>
      <c r="N351" s="254"/>
      <c r="O351" s="255"/>
      <c r="P351" s="255"/>
      <c r="Q351" s="255"/>
      <c r="R351" s="255"/>
      <c r="S351" s="255"/>
      <c r="T351" s="255"/>
      <c r="U351" s="255"/>
      <c r="V351" s="255"/>
      <c r="W351" s="256"/>
      <c r="Y351" s="40"/>
      <c r="Z351" s="40"/>
      <c r="AA351" s="40"/>
      <c r="AB351" s="40"/>
      <c r="AC351" s="40"/>
      <c r="AD351" s="40"/>
      <c r="AE351" s="40"/>
      <c r="AF351" s="40"/>
      <c r="AG351" s="40"/>
      <c r="AH351" s="40"/>
      <c r="AI351" s="40"/>
      <c r="AJ351" s="40"/>
      <c r="AK351" s="40"/>
      <c r="AL351" s="40"/>
      <c r="AM351" s="40"/>
      <c r="AN351" s="40"/>
      <c r="AO351" s="40"/>
      <c r="AP351" s="40"/>
      <c r="AQ351" s="40"/>
      <c r="AR351" s="40"/>
    </row>
    <row r="352" spans="1:44" x14ac:dyDescent="0.3">
      <c r="A352" s="180"/>
      <c r="B352" s="181"/>
      <c r="C352" s="257"/>
      <c r="D352" s="258"/>
      <c r="E352" s="181"/>
      <c r="F352" s="182"/>
      <c r="G352" s="183"/>
      <c r="H352" s="164"/>
      <c r="I352" s="164"/>
      <c r="J352" s="164"/>
      <c r="K352" s="164"/>
      <c r="L352" s="164"/>
      <c r="M352" s="164"/>
      <c r="N352" s="254"/>
      <c r="O352" s="255"/>
      <c r="P352" s="255"/>
      <c r="Q352" s="255"/>
      <c r="R352" s="255"/>
      <c r="S352" s="255"/>
      <c r="T352" s="255"/>
      <c r="U352" s="255"/>
      <c r="V352" s="255"/>
      <c r="W352" s="256"/>
      <c r="Y352" s="40"/>
      <c r="Z352" s="40"/>
      <c r="AA352" s="40"/>
      <c r="AB352" s="40"/>
      <c r="AC352" s="40"/>
      <c r="AD352" s="40"/>
      <c r="AE352" s="40"/>
      <c r="AF352" s="40"/>
      <c r="AG352" s="40"/>
      <c r="AH352" s="40"/>
      <c r="AI352" s="40"/>
      <c r="AJ352" s="40"/>
      <c r="AK352" s="40"/>
      <c r="AL352" s="40"/>
      <c r="AM352" s="40"/>
      <c r="AN352" s="40"/>
      <c r="AO352" s="40"/>
      <c r="AP352" s="40"/>
      <c r="AQ352" s="40"/>
      <c r="AR352" s="40"/>
    </row>
    <row r="353" spans="1:44" x14ac:dyDescent="0.3">
      <c r="A353" s="180"/>
      <c r="B353" s="181"/>
      <c r="C353" s="257"/>
      <c r="D353" s="258"/>
      <c r="E353" s="181"/>
      <c r="F353" s="182"/>
      <c r="G353" s="183"/>
      <c r="H353" s="164"/>
      <c r="I353" s="164"/>
      <c r="J353" s="164"/>
      <c r="K353" s="164"/>
      <c r="L353" s="164"/>
      <c r="M353" s="164"/>
      <c r="N353" s="254"/>
      <c r="O353" s="255"/>
      <c r="P353" s="255"/>
      <c r="Q353" s="255"/>
      <c r="R353" s="255"/>
      <c r="S353" s="255"/>
      <c r="T353" s="255"/>
      <c r="U353" s="255"/>
      <c r="V353" s="255"/>
      <c r="W353" s="256"/>
      <c r="Y353" s="40"/>
      <c r="Z353" s="40"/>
      <c r="AA353" s="40"/>
      <c r="AB353" s="40"/>
      <c r="AC353" s="40"/>
      <c r="AD353" s="40"/>
      <c r="AE353" s="40"/>
      <c r="AF353" s="40"/>
      <c r="AG353" s="40"/>
      <c r="AH353" s="40"/>
      <c r="AI353" s="40"/>
      <c r="AJ353" s="40"/>
      <c r="AK353" s="40"/>
      <c r="AL353" s="40"/>
      <c r="AM353" s="40"/>
      <c r="AN353" s="40"/>
      <c r="AO353" s="40"/>
      <c r="AP353" s="40"/>
      <c r="AQ353" s="40"/>
      <c r="AR353" s="40"/>
    </row>
    <row r="354" spans="1:44" x14ac:dyDescent="0.3">
      <c r="A354" s="180"/>
      <c r="B354" s="181"/>
      <c r="C354" s="257"/>
      <c r="D354" s="258"/>
      <c r="E354" s="181"/>
      <c r="F354" s="182"/>
      <c r="G354" s="183"/>
      <c r="H354" s="164"/>
      <c r="I354" s="164"/>
      <c r="J354" s="164"/>
      <c r="K354" s="164"/>
      <c r="L354" s="164"/>
      <c r="M354" s="164"/>
      <c r="N354" s="254"/>
      <c r="O354" s="255"/>
      <c r="P354" s="255"/>
      <c r="Q354" s="255"/>
      <c r="R354" s="255"/>
      <c r="S354" s="255"/>
      <c r="T354" s="255"/>
      <c r="U354" s="255"/>
      <c r="V354" s="255"/>
      <c r="W354" s="256"/>
      <c r="Y354" s="40"/>
      <c r="Z354" s="40"/>
      <c r="AA354" s="40"/>
      <c r="AB354" s="40"/>
      <c r="AC354" s="40"/>
      <c r="AD354" s="40"/>
      <c r="AE354" s="40"/>
      <c r="AF354" s="40"/>
      <c r="AG354" s="40"/>
      <c r="AH354" s="40"/>
      <c r="AI354" s="40"/>
      <c r="AJ354" s="40"/>
      <c r="AK354" s="40"/>
      <c r="AL354" s="40"/>
      <c r="AM354" s="40"/>
      <c r="AN354" s="40"/>
      <c r="AO354" s="40"/>
      <c r="AP354" s="40"/>
      <c r="AQ354" s="40"/>
      <c r="AR354" s="40"/>
    </row>
    <row r="355" spans="1:44" x14ac:dyDescent="0.3">
      <c r="A355" s="180"/>
      <c r="B355" s="181"/>
      <c r="C355" s="257"/>
      <c r="D355" s="258"/>
      <c r="E355" s="181"/>
      <c r="F355" s="182"/>
      <c r="G355" s="183"/>
      <c r="H355" s="164"/>
      <c r="I355" s="164"/>
      <c r="J355" s="164"/>
      <c r="K355" s="164"/>
      <c r="L355" s="164"/>
      <c r="M355" s="164"/>
      <c r="N355" s="254"/>
      <c r="O355" s="255"/>
      <c r="P355" s="255"/>
      <c r="Q355" s="255"/>
      <c r="R355" s="255"/>
      <c r="S355" s="255"/>
      <c r="T355" s="255"/>
      <c r="U355" s="255"/>
      <c r="V355" s="255"/>
      <c r="W355" s="256"/>
      <c r="Y355" s="40"/>
      <c r="Z355" s="40"/>
      <c r="AA355" s="40"/>
      <c r="AB355" s="40"/>
      <c r="AC355" s="40"/>
      <c r="AD355" s="40"/>
      <c r="AE355" s="40"/>
      <c r="AF355" s="40"/>
      <c r="AG355" s="40"/>
      <c r="AH355" s="40"/>
      <c r="AI355" s="40"/>
      <c r="AJ355" s="40"/>
      <c r="AK355" s="40"/>
      <c r="AL355" s="40"/>
      <c r="AM355" s="40"/>
      <c r="AN355" s="40"/>
      <c r="AO355" s="40"/>
      <c r="AP355" s="40"/>
      <c r="AQ355" s="40"/>
      <c r="AR355" s="40"/>
    </row>
    <row r="356" spans="1:44" x14ac:dyDescent="0.3">
      <c r="A356" s="180"/>
      <c r="B356" s="181"/>
      <c r="C356" s="257"/>
      <c r="D356" s="258"/>
      <c r="E356" s="181"/>
      <c r="F356" s="182"/>
      <c r="G356" s="183"/>
      <c r="H356" s="164"/>
      <c r="I356" s="164"/>
      <c r="J356" s="164"/>
      <c r="K356" s="164"/>
      <c r="L356" s="164"/>
      <c r="M356" s="164"/>
      <c r="N356" s="254"/>
      <c r="O356" s="255"/>
      <c r="P356" s="255"/>
      <c r="Q356" s="255"/>
      <c r="R356" s="255"/>
      <c r="S356" s="255"/>
      <c r="T356" s="255"/>
      <c r="U356" s="255"/>
      <c r="V356" s="255"/>
      <c r="W356" s="256"/>
      <c r="Y356" s="40"/>
      <c r="Z356" s="40"/>
      <c r="AA356" s="40"/>
      <c r="AB356" s="40"/>
      <c r="AC356" s="40"/>
      <c r="AD356" s="40"/>
      <c r="AE356" s="40"/>
      <c r="AF356" s="40"/>
      <c r="AG356" s="40"/>
      <c r="AH356" s="40"/>
      <c r="AI356" s="40"/>
      <c r="AJ356" s="40"/>
      <c r="AK356" s="40"/>
      <c r="AL356" s="40"/>
      <c r="AM356" s="40"/>
      <c r="AN356" s="40"/>
      <c r="AO356" s="40"/>
      <c r="AP356" s="40"/>
      <c r="AQ356" s="40"/>
      <c r="AR356" s="40"/>
    </row>
    <row r="357" spans="1:44" x14ac:dyDescent="0.3">
      <c r="A357" s="180"/>
      <c r="B357" s="181"/>
      <c r="C357" s="257"/>
      <c r="D357" s="258"/>
      <c r="E357" s="181"/>
      <c r="F357" s="182"/>
      <c r="G357" s="183"/>
      <c r="H357" s="164"/>
      <c r="I357" s="164"/>
      <c r="J357" s="164"/>
      <c r="K357" s="164"/>
      <c r="L357" s="164"/>
      <c r="M357" s="164"/>
      <c r="N357" s="254"/>
      <c r="O357" s="255"/>
      <c r="P357" s="255"/>
      <c r="Q357" s="255"/>
      <c r="R357" s="255"/>
      <c r="S357" s="255"/>
      <c r="T357" s="255"/>
      <c r="U357" s="255"/>
      <c r="V357" s="255"/>
      <c r="W357" s="256"/>
      <c r="Y357" s="40"/>
      <c r="Z357" s="40"/>
      <c r="AA357" s="40"/>
      <c r="AB357" s="40"/>
      <c r="AC357" s="40"/>
      <c r="AD357" s="40"/>
      <c r="AE357" s="40"/>
      <c r="AF357" s="40"/>
      <c r="AG357" s="40"/>
      <c r="AH357" s="40"/>
      <c r="AI357" s="40"/>
      <c r="AJ357" s="40"/>
      <c r="AK357" s="40"/>
      <c r="AL357" s="40"/>
      <c r="AM357" s="40"/>
      <c r="AN357" s="40"/>
      <c r="AO357" s="40"/>
      <c r="AP357" s="40"/>
      <c r="AQ357" s="40"/>
      <c r="AR357" s="40"/>
    </row>
    <row r="358" spans="1:44" x14ac:dyDescent="0.3">
      <c r="A358" s="180"/>
      <c r="B358" s="181"/>
      <c r="C358" s="257"/>
      <c r="D358" s="258"/>
      <c r="E358" s="181"/>
      <c r="F358" s="182"/>
      <c r="G358" s="183"/>
      <c r="H358" s="164"/>
      <c r="I358" s="164"/>
      <c r="J358" s="164"/>
      <c r="K358" s="164"/>
      <c r="L358" s="164"/>
      <c r="M358" s="164"/>
      <c r="N358" s="254"/>
      <c r="O358" s="255"/>
      <c r="P358" s="255"/>
      <c r="Q358" s="255"/>
      <c r="R358" s="255"/>
      <c r="S358" s="255"/>
      <c r="T358" s="255"/>
      <c r="U358" s="255"/>
      <c r="V358" s="255"/>
      <c r="W358" s="256"/>
      <c r="Y358" s="40"/>
      <c r="Z358" s="40"/>
      <c r="AA358" s="40"/>
      <c r="AB358" s="40"/>
      <c r="AC358" s="40"/>
      <c r="AD358" s="40"/>
      <c r="AE358" s="40"/>
      <c r="AF358" s="40"/>
      <c r="AG358" s="40"/>
      <c r="AH358" s="40"/>
      <c r="AI358" s="40"/>
      <c r="AJ358" s="40"/>
      <c r="AK358" s="40"/>
      <c r="AL358" s="40"/>
      <c r="AM358" s="40"/>
      <c r="AN358" s="40"/>
      <c r="AO358" s="40"/>
      <c r="AP358" s="40"/>
      <c r="AQ358" s="40"/>
      <c r="AR358" s="40"/>
    </row>
    <row r="359" spans="1:44" x14ac:dyDescent="0.3">
      <c r="A359" s="180"/>
      <c r="B359" s="181"/>
      <c r="C359" s="257"/>
      <c r="D359" s="258"/>
      <c r="E359" s="181"/>
      <c r="F359" s="182"/>
      <c r="G359" s="183"/>
      <c r="H359" s="164"/>
      <c r="I359" s="164"/>
      <c r="J359" s="164"/>
      <c r="K359" s="164"/>
      <c r="L359" s="164"/>
      <c r="M359" s="164"/>
      <c r="N359" s="254"/>
      <c r="O359" s="255"/>
      <c r="P359" s="255"/>
      <c r="Q359" s="255"/>
      <c r="R359" s="255"/>
      <c r="S359" s="255"/>
      <c r="T359" s="255"/>
      <c r="U359" s="255"/>
      <c r="V359" s="255"/>
      <c r="W359" s="256"/>
      <c r="Y359" s="40"/>
      <c r="Z359" s="40"/>
      <c r="AA359" s="40"/>
      <c r="AB359" s="40"/>
      <c r="AC359" s="40"/>
      <c r="AD359" s="40"/>
      <c r="AE359" s="40"/>
      <c r="AF359" s="40"/>
      <c r="AG359" s="40"/>
      <c r="AH359" s="40"/>
      <c r="AI359" s="40"/>
      <c r="AJ359" s="40"/>
      <c r="AK359" s="40"/>
      <c r="AL359" s="40"/>
      <c r="AM359" s="40"/>
      <c r="AN359" s="40"/>
      <c r="AO359" s="40"/>
      <c r="AP359" s="40"/>
      <c r="AQ359" s="40"/>
      <c r="AR359" s="40"/>
    </row>
    <row r="360" spans="1:44" x14ac:dyDescent="0.3">
      <c r="A360" s="180"/>
      <c r="B360" s="181"/>
      <c r="C360" s="257"/>
      <c r="D360" s="258"/>
      <c r="E360" s="181"/>
      <c r="F360" s="182"/>
      <c r="G360" s="183"/>
      <c r="H360" s="164"/>
      <c r="I360" s="164"/>
      <c r="J360" s="164"/>
      <c r="K360" s="164"/>
      <c r="L360" s="164"/>
      <c r="M360" s="164"/>
      <c r="N360" s="254"/>
      <c r="O360" s="255"/>
      <c r="P360" s="255"/>
      <c r="Q360" s="255"/>
      <c r="R360" s="255"/>
      <c r="S360" s="255"/>
      <c r="T360" s="255"/>
      <c r="U360" s="255"/>
      <c r="V360" s="255"/>
      <c r="W360" s="256"/>
      <c r="Y360" s="40"/>
      <c r="Z360" s="40"/>
      <c r="AA360" s="40"/>
      <c r="AB360" s="40"/>
      <c r="AC360" s="40"/>
      <c r="AD360" s="40"/>
      <c r="AE360" s="40"/>
      <c r="AF360" s="40"/>
      <c r="AG360" s="40"/>
      <c r="AH360" s="40"/>
      <c r="AI360" s="40"/>
      <c r="AJ360" s="40"/>
      <c r="AK360" s="40"/>
      <c r="AL360" s="40"/>
      <c r="AM360" s="40"/>
      <c r="AN360" s="40"/>
      <c r="AO360" s="40"/>
      <c r="AP360" s="40"/>
      <c r="AQ360" s="40"/>
      <c r="AR360" s="40"/>
    </row>
    <row r="361" spans="1:44" x14ac:dyDescent="0.3">
      <c r="A361" s="180"/>
      <c r="B361" s="181"/>
      <c r="C361" s="257"/>
      <c r="D361" s="258"/>
      <c r="E361" s="181"/>
      <c r="F361" s="182"/>
      <c r="G361" s="183"/>
      <c r="H361" s="164"/>
      <c r="I361" s="164"/>
      <c r="J361" s="164"/>
      <c r="K361" s="164"/>
      <c r="L361" s="164"/>
      <c r="M361" s="164"/>
      <c r="N361" s="254"/>
      <c r="O361" s="255"/>
      <c r="P361" s="255"/>
      <c r="Q361" s="255"/>
      <c r="R361" s="255"/>
      <c r="S361" s="255"/>
      <c r="T361" s="255"/>
      <c r="U361" s="255"/>
      <c r="V361" s="255"/>
      <c r="W361" s="256"/>
      <c r="Y361" s="40"/>
      <c r="Z361" s="40"/>
      <c r="AA361" s="40"/>
      <c r="AB361" s="40"/>
      <c r="AC361" s="40"/>
      <c r="AD361" s="40"/>
      <c r="AE361" s="40"/>
      <c r="AF361" s="40"/>
      <c r="AG361" s="40"/>
      <c r="AH361" s="40"/>
      <c r="AI361" s="40"/>
      <c r="AJ361" s="40"/>
      <c r="AK361" s="40"/>
      <c r="AL361" s="40"/>
      <c r="AM361" s="40"/>
      <c r="AN361" s="40"/>
      <c r="AO361" s="40"/>
      <c r="AP361" s="40"/>
      <c r="AQ361" s="40"/>
      <c r="AR361" s="40"/>
    </row>
    <row r="362" spans="1:44" x14ac:dyDescent="0.3">
      <c r="A362" s="180"/>
      <c r="B362" s="181"/>
      <c r="C362" s="257"/>
      <c r="D362" s="258"/>
      <c r="E362" s="181"/>
      <c r="F362" s="182"/>
      <c r="G362" s="183"/>
      <c r="H362" s="164"/>
      <c r="I362" s="164"/>
      <c r="J362" s="164"/>
      <c r="K362" s="164"/>
      <c r="L362" s="164"/>
      <c r="M362" s="164"/>
      <c r="N362" s="254"/>
      <c r="O362" s="255"/>
      <c r="P362" s="255"/>
      <c r="Q362" s="255"/>
      <c r="R362" s="255"/>
      <c r="S362" s="255"/>
      <c r="T362" s="255"/>
      <c r="U362" s="255"/>
      <c r="V362" s="255"/>
      <c r="W362" s="256"/>
      <c r="Y362" s="40"/>
      <c r="Z362" s="40"/>
      <c r="AA362" s="40"/>
      <c r="AB362" s="40"/>
      <c r="AC362" s="40"/>
      <c r="AD362" s="40"/>
      <c r="AE362" s="40"/>
      <c r="AF362" s="40"/>
      <c r="AG362" s="40"/>
      <c r="AH362" s="40"/>
      <c r="AI362" s="40"/>
      <c r="AJ362" s="40"/>
      <c r="AK362" s="40"/>
      <c r="AL362" s="40"/>
      <c r="AM362" s="40"/>
      <c r="AN362" s="40"/>
      <c r="AO362" s="40"/>
      <c r="AP362" s="40"/>
      <c r="AQ362" s="40"/>
      <c r="AR362" s="40"/>
    </row>
    <row r="363" spans="1:44" x14ac:dyDescent="0.3">
      <c r="A363" s="180"/>
      <c r="B363" s="181"/>
      <c r="C363" s="257"/>
      <c r="D363" s="258"/>
      <c r="E363" s="181"/>
      <c r="F363" s="182"/>
      <c r="G363" s="183"/>
      <c r="H363" s="164"/>
      <c r="I363" s="164"/>
      <c r="J363" s="164"/>
      <c r="K363" s="164"/>
      <c r="L363" s="164"/>
      <c r="M363" s="164"/>
      <c r="N363" s="254"/>
      <c r="O363" s="255"/>
      <c r="P363" s="255"/>
      <c r="Q363" s="255"/>
      <c r="R363" s="255"/>
      <c r="S363" s="255"/>
      <c r="T363" s="255"/>
      <c r="U363" s="255"/>
      <c r="V363" s="255"/>
      <c r="W363" s="256"/>
      <c r="Y363" s="40"/>
      <c r="Z363" s="40"/>
      <c r="AA363" s="40"/>
      <c r="AB363" s="40"/>
      <c r="AC363" s="40"/>
      <c r="AD363" s="40"/>
      <c r="AE363" s="40"/>
      <c r="AF363" s="40"/>
      <c r="AG363" s="40"/>
      <c r="AH363" s="40"/>
      <c r="AI363" s="40"/>
      <c r="AJ363" s="40"/>
      <c r="AK363" s="40"/>
      <c r="AL363" s="40"/>
      <c r="AM363" s="40"/>
      <c r="AN363" s="40"/>
      <c r="AO363" s="40"/>
      <c r="AP363" s="40"/>
      <c r="AQ363" s="40"/>
      <c r="AR363" s="40"/>
    </row>
    <row r="364" spans="1:44" x14ac:dyDescent="0.3">
      <c r="A364" s="180"/>
      <c r="B364" s="181"/>
      <c r="C364" s="257"/>
      <c r="D364" s="258"/>
      <c r="E364" s="181"/>
      <c r="F364" s="182"/>
      <c r="G364" s="183"/>
      <c r="H364" s="164"/>
      <c r="I364" s="164"/>
      <c r="J364" s="164"/>
      <c r="K364" s="164"/>
      <c r="L364" s="164"/>
      <c r="M364" s="164"/>
      <c r="N364" s="254"/>
      <c r="O364" s="255"/>
      <c r="P364" s="255"/>
      <c r="Q364" s="255"/>
      <c r="R364" s="255"/>
      <c r="S364" s="255"/>
      <c r="T364" s="255"/>
      <c r="U364" s="255"/>
      <c r="V364" s="255"/>
      <c r="W364" s="256"/>
      <c r="Y364" s="40"/>
      <c r="Z364" s="40"/>
      <c r="AA364" s="40"/>
      <c r="AB364" s="40"/>
      <c r="AC364" s="40"/>
      <c r="AD364" s="40"/>
      <c r="AE364" s="40"/>
      <c r="AF364" s="40"/>
      <c r="AG364" s="40"/>
      <c r="AH364" s="40"/>
      <c r="AI364" s="40"/>
      <c r="AJ364" s="40"/>
      <c r="AK364" s="40"/>
      <c r="AL364" s="40"/>
      <c r="AM364" s="40"/>
      <c r="AN364" s="40"/>
      <c r="AO364" s="40"/>
      <c r="AP364" s="40"/>
      <c r="AQ364" s="40"/>
      <c r="AR364" s="40"/>
    </row>
    <row r="365" spans="1:44" x14ac:dyDescent="0.3">
      <c r="A365" s="180"/>
      <c r="B365" s="181"/>
      <c r="C365" s="257"/>
      <c r="D365" s="258"/>
      <c r="E365" s="181"/>
      <c r="F365" s="182"/>
      <c r="G365" s="183"/>
      <c r="H365" s="164"/>
      <c r="I365" s="164"/>
      <c r="J365" s="164"/>
      <c r="K365" s="164"/>
      <c r="L365" s="164"/>
      <c r="M365" s="164"/>
      <c r="N365" s="254"/>
      <c r="O365" s="255"/>
      <c r="P365" s="255"/>
      <c r="Q365" s="255"/>
      <c r="R365" s="255"/>
      <c r="S365" s="255"/>
      <c r="T365" s="255"/>
      <c r="U365" s="255"/>
      <c r="V365" s="255"/>
      <c r="W365" s="256"/>
      <c r="Y365" s="40"/>
      <c r="Z365" s="40"/>
      <c r="AA365" s="40"/>
      <c r="AB365" s="40"/>
      <c r="AC365" s="40"/>
      <c r="AD365" s="40"/>
      <c r="AE365" s="40"/>
      <c r="AF365" s="40"/>
      <c r="AG365" s="40"/>
      <c r="AH365" s="40"/>
      <c r="AI365" s="40"/>
      <c r="AJ365" s="40"/>
      <c r="AK365" s="40"/>
      <c r="AL365" s="40"/>
      <c r="AM365" s="40"/>
      <c r="AN365" s="40"/>
      <c r="AO365" s="40"/>
      <c r="AP365" s="40"/>
      <c r="AQ365" s="40"/>
      <c r="AR365" s="40"/>
    </row>
    <row r="366" spans="1:44" x14ac:dyDescent="0.3">
      <c r="A366" s="180"/>
      <c r="B366" s="181"/>
      <c r="C366" s="257"/>
      <c r="D366" s="258"/>
      <c r="E366" s="181"/>
      <c r="F366" s="182"/>
      <c r="G366" s="183"/>
      <c r="H366" s="164"/>
      <c r="I366" s="164"/>
      <c r="J366" s="164"/>
      <c r="K366" s="164"/>
      <c r="L366" s="164"/>
      <c r="M366" s="164"/>
      <c r="N366" s="254"/>
      <c r="O366" s="255"/>
      <c r="P366" s="255"/>
      <c r="Q366" s="255"/>
      <c r="R366" s="255"/>
      <c r="S366" s="255"/>
      <c r="T366" s="255"/>
      <c r="U366" s="255"/>
      <c r="V366" s="255"/>
      <c r="W366" s="256"/>
      <c r="Y366" s="40"/>
      <c r="Z366" s="40"/>
      <c r="AA366" s="40"/>
      <c r="AB366" s="40"/>
      <c r="AC366" s="40"/>
      <c r="AD366" s="40"/>
      <c r="AE366" s="40"/>
      <c r="AF366" s="40"/>
      <c r="AG366" s="40"/>
      <c r="AH366" s="40"/>
      <c r="AI366" s="40"/>
      <c r="AJ366" s="40"/>
      <c r="AK366" s="40"/>
      <c r="AL366" s="40"/>
      <c r="AM366" s="40"/>
      <c r="AN366" s="40"/>
      <c r="AO366" s="40"/>
      <c r="AP366" s="40"/>
      <c r="AQ366" s="40"/>
      <c r="AR366" s="40"/>
    </row>
    <row r="367" spans="1:44" x14ac:dyDescent="0.3">
      <c r="A367" s="180"/>
      <c r="B367" s="181"/>
      <c r="C367" s="257"/>
      <c r="D367" s="258"/>
      <c r="E367" s="181"/>
      <c r="F367" s="182"/>
      <c r="G367" s="183"/>
      <c r="H367" s="164"/>
      <c r="I367" s="164"/>
      <c r="J367" s="164"/>
      <c r="K367" s="164"/>
      <c r="L367" s="164"/>
      <c r="M367" s="164"/>
      <c r="N367" s="254"/>
      <c r="O367" s="255"/>
      <c r="P367" s="255"/>
      <c r="Q367" s="255"/>
      <c r="R367" s="255"/>
      <c r="S367" s="255"/>
      <c r="T367" s="255"/>
      <c r="U367" s="255"/>
      <c r="V367" s="255"/>
      <c r="W367" s="256"/>
      <c r="Y367" s="40"/>
      <c r="Z367" s="40"/>
      <c r="AA367" s="40"/>
      <c r="AB367" s="40"/>
      <c r="AC367" s="40"/>
      <c r="AD367" s="40"/>
      <c r="AE367" s="40"/>
      <c r="AF367" s="40"/>
      <c r="AG367" s="40"/>
      <c r="AH367" s="40"/>
      <c r="AI367" s="40"/>
      <c r="AJ367" s="40"/>
      <c r="AK367" s="40"/>
      <c r="AL367" s="40"/>
      <c r="AM367" s="40"/>
      <c r="AN367" s="40"/>
      <c r="AO367" s="40"/>
      <c r="AP367" s="40"/>
      <c r="AQ367" s="40"/>
      <c r="AR367" s="40"/>
    </row>
    <row r="368" spans="1:44" x14ac:dyDescent="0.3">
      <c r="A368" s="180"/>
      <c r="B368" s="181"/>
      <c r="C368" s="257"/>
      <c r="D368" s="258"/>
      <c r="E368" s="181"/>
      <c r="F368" s="182"/>
      <c r="G368" s="183"/>
      <c r="H368" s="164"/>
      <c r="I368" s="164"/>
      <c r="J368" s="164"/>
      <c r="K368" s="164"/>
      <c r="L368" s="164"/>
      <c r="M368" s="164"/>
      <c r="N368" s="254"/>
      <c r="O368" s="255"/>
      <c r="P368" s="255"/>
      <c r="Q368" s="255"/>
      <c r="R368" s="255"/>
      <c r="S368" s="255"/>
      <c r="T368" s="255"/>
      <c r="U368" s="255"/>
      <c r="V368" s="255"/>
      <c r="W368" s="256"/>
      <c r="Y368" s="40"/>
      <c r="Z368" s="40"/>
      <c r="AA368" s="40"/>
      <c r="AB368" s="40"/>
      <c r="AC368" s="40"/>
      <c r="AD368" s="40"/>
      <c r="AE368" s="40"/>
      <c r="AF368" s="40"/>
      <c r="AG368" s="40"/>
      <c r="AH368" s="40"/>
      <c r="AI368" s="40"/>
      <c r="AJ368" s="40"/>
      <c r="AK368" s="40"/>
      <c r="AL368" s="40"/>
      <c r="AM368" s="40"/>
      <c r="AN368" s="40"/>
      <c r="AO368" s="40"/>
      <c r="AP368" s="40"/>
      <c r="AQ368" s="40"/>
      <c r="AR368" s="40"/>
    </row>
    <row r="369" spans="1:44" x14ac:dyDescent="0.3">
      <c r="A369" s="180"/>
      <c r="B369" s="181"/>
      <c r="C369" s="257"/>
      <c r="D369" s="258"/>
      <c r="E369" s="181"/>
      <c r="F369" s="182"/>
      <c r="G369" s="183"/>
      <c r="H369" s="164"/>
      <c r="I369" s="164"/>
      <c r="J369" s="164"/>
      <c r="K369" s="164"/>
      <c r="L369" s="164"/>
      <c r="M369" s="164"/>
      <c r="N369" s="254"/>
      <c r="O369" s="255"/>
      <c r="P369" s="255"/>
      <c r="Q369" s="255"/>
      <c r="R369" s="255"/>
      <c r="S369" s="255"/>
      <c r="T369" s="255"/>
      <c r="U369" s="255"/>
      <c r="V369" s="255"/>
      <c r="W369" s="256"/>
      <c r="Y369" s="40"/>
      <c r="Z369" s="40"/>
      <c r="AA369" s="40"/>
      <c r="AB369" s="40"/>
      <c r="AC369" s="40"/>
      <c r="AD369" s="40"/>
      <c r="AE369" s="40"/>
      <c r="AF369" s="40"/>
      <c r="AG369" s="40"/>
      <c r="AH369" s="40"/>
      <c r="AI369" s="40"/>
      <c r="AJ369" s="40"/>
      <c r="AK369" s="40"/>
      <c r="AL369" s="40"/>
      <c r="AM369" s="40"/>
      <c r="AN369" s="40"/>
      <c r="AO369" s="40"/>
      <c r="AP369" s="40"/>
      <c r="AQ369" s="40"/>
      <c r="AR369" s="40"/>
    </row>
    <row r="370" spans="1:44" x14ac:dyDescent="0.3">
      <c r="A370" s="180"/>
      <c r="B370" s="181"/>
      <c r="C370" s="257"/>
      <c r="D370" s="258"/>
      <c r="E370" s="181"/>
      <c r="F370" s="182"/>
      <c r="G370" s="183"/>
      <c r="H370" s="164"/>
      <c r="I370" s="164"/>
      <c r="J370" s="164"/>
      <c r="K370" s="164"/>
      <c r="L370" s="164"/>
      <c r="M370" s="164"/>
      <c r="N370" s="254"/>
      <c r="O370" s="255"/>
      <c r="P370" s="255"/>
      <c r="Q370" s="255"/>
      <c r="R370" s="255"/>
      <c r="S370" s="255"/>
      <c r="T370" s="255"/>
      <c r="U370" s="255"/>
      <c r="V370" s="255"/>
      <c r="W370" s="256"/>
      <c r="Y370" s="40"/>
      <c r="Z370" s="40"/>
      <c r="AA370" s="40"/>
      <c r="AB370" s="40"/>
      <c r="AC370" s="40"/>
      <c r="AD370" s="40"/>
      <c r="AE370" s="40"/>
      <c r="AF370" s="40"/>
      <c r="AG370" s="40"/>
      <c r="AH370" s="40"/>
      <c r="AI370" s="40"/>
      <c r="AJ370" s="40"/>
      <c r="AK370" s="40"/>
      <c r="AL370" s="40"/>
      <c r="AM370" s="40"/>
      <c r="AN370" s="40"/>
      <c r="AO370" s="40"/>
      <c r="AP370" s="40"/>
      <c r="AQ370" s="40"/>
      <c r="AR370" s="40"/>
    </row>
    <row r="371" spans="1:44" x14ac:dyDescent="0.3">
      <c r="A371" s="180"/>
      <c r="B371" s="181"/>
      <c r="C371" s="257"/>
      <c r="D371" s="258"/>
      <c r="E371" s="181"/>
      <c r="F371" s="182"/>
      <c r="G371" s="183"/>
      <c r="H371" s="164"/>
      <c r="I371" s="164"/>
      <c r="J371" s="164"/>
      <c r="K371" s="164"/>
      <c r="L371" s="164"/>
      <c r="M371" s="164"/>
      <c r="N371" s="254"/>
      <c r="O371" s="255"/>
      <c r="P371" s="255"/>
      <c r="Q371" s="255"/>
      <c r="R371" s="255"/>
      <c r="S371" s="255"/>
      <c r="T371" s="255"/>
      <c r="U371" s="255"/>
      <c r="V371" s="255"/>
      <c r="W371" s="256"/>
      <c r="Y371" s="40"/>
      <c r="Z371" s="40"/>
      <c r="AA371" s="40"/>
      <c r="AB371" s="40"/>
      <c r="AC371" s="40"/>
      <c r="AD371" s="40"/>
      <c r="AE371" s="40"/>
      <c r="AF371" s="40"/>
      <c r="AG371" s="40"/>
      <c r="AH371" s="40"/>
      <c r="AI371" s="40"/>
      <c r="AJ371" s="40"/>
      <c r="AK371" s="40"/>
      <c r="AL371" s="40"/>
      <c r="AM371" s="40"/>
      <c r="AN371" s="40"/>
      <c r="AO371" s="40"/>
      <c r="AP371" s="40"/>
      <c r="AQ371" s="40"/>
      <c r="AR371" s="40"/>
    </row>
    <row r="372" spans="1:44" x14ac:dyDescent="0.3">
      <c r="A372" s="180"/>
      <c r="B372" s="181"/>
      <c r="C372" s="257"/>
      <c r="D372" s="258"/>
      <c r="E372" s="181"/>
      <c r="F372" s="182"/>
      <c r="G372" s="183"/>
      <c r="H372" s="164"/>
      <c r="I372" s="164"/>
      <c r="J372" s="164"/>
      <c r="K372" s="164"/>
      <c r="L372" s="164"/>
      <c r="M372" s="164"/>
      <c r="N372" s="254"/>
      <c r="O372" s="255"/>
      <c r="P372" s="255"/>
      <c r="Q372" s="255"/>
      <c r="R372" s="255"/>
      <c r="S372" s="255"/>
      <c r="T372" s="255"/>
      <c r="U372" s="255"/>
      <c r="V372" s="255"/>
      <c r="W372" s="256"/>
      <c r="Y372" s="40"/>
      <c r="Z372" s="40"/>
      <c r="AA372" s="40"/>
      <c r="AB372" s="40"/>
      <c r="AC372" s="40"/>
      <c r="AD372" s="40"/>
      <c r="AE372" s="40"/>
      <c r="AF372" s="40"/>
      <c r="AG372" s="40"/>
      <c r="AH372" s="40"/>
      <c r="AI372" s="40"/>
      <c r="AJ372" s="40"/>
      <c r="AK372" s="40"/>
      <c r="AL372" s="40"/>
      <c r="AM372" s="40"/>
      <c r="AN372" s="40"/>
      <c r="AO372" s="40"/>
      <c r="AP372" s="40"/>
      <c r="AQ372" s="40"/>
      <c r="AR372" s="40"/>
    </row>
    <row r="373" spans="1:44" x14ac:dyDescent="0.3">
      <c r="A373" s="180"/>
      <c r="B373" s="181"/>
      <c r="C373" s="257"/>
      <c r="D373" s="258"/>
      <c r="E373" s="181"/>
      <c r="F373" s="182"/>
      <c r="G373" s="183"/>
      <c r="H373" s="164"/>
      <c r="I373" s="164"/>
      <c r="J373" s="164"/>
      <c r="K373" s="164"/>
      <c r="L373" s="164"/>
      <c r="M373" s="164"/>
      <c r="N373" s="254"/>
      <c r="O373" s="255"/>
      <c r="P373" s="255"/>
      <c r="Q373" s="255"/>
      <c r="R373" s="255"/>
      <c r="S373" s="255"/>
      <c r="T373" s="255"/>
      <c r="U373" s="255"/>
      <c r="V373" s="255"/>
      <c r="W373" s="256"/>
      <c r="Y373" s="40"/>
      <c r="Z373" s="40"/>
      <c r="AA373" s="40"/>
      <c r="AB373" s="40"/>
      <c r="AC373" s="40"/>
      <c r="AD373" s="40"/>
      <c r="AE373" s="40"/>
      <c r="AF373" s="40"/>
      <c r="AG373" s="40"/>
      <c r="AH373" s="40"/>
      <c r="AI373" s="40"/>
      <c r="AJ373" s="40"/>
      <c r="AK373" s="40"/>
      <c r="AL373" s="40"/>
      <c r="AM373" s="40"/>
      <c r="AN373" s="40"/>
      <c r="AO373" s="40"/>
      <c r="AP373" s="40"/>
      <c r="AQ373" s="40"/>
      <c r="AR373" s="40"/>
    </row>
    <row r="374" spans="1:44" x14ac:dyDescent="0.3">
      <c r="A374" s="180"/>
      <c r="B374" s="181"/>
      <c r="C374" s="257"/>
      <c r="D374" s="258"/>
      <c r="E374" s="181"/>
      <c r="F374" s="182"/>
      <c r="G374" s="183"/>
      <c r="H374" s="164"/>
      <c r="I374" s="164"/>
      <c r="J374" s="164"/>
      <c r="K374" s="164"/>
      <c r="L374" s="164"/>
      <c r="M374" s="164"/>
      <c r="N374" s="254"/>
      <c r="O374" s="255"/>
      <c r="P374" s="255"/>
      <c r="Q374" s="255"/>
      <c r="R374" s="255"/>
      <c r="S374" s="255"/>
      <c r="T374" s="255"/>
      <c r="U374" s="255"/>
      <c r="V374" s="255"/>
      <c r="W374" s="256"/>
      <c r="Y374" s="40"/>
      <c r="Z374" s="40"/>
      <c r="AA374" s="40"/>
      <c r="AB374" s="40"/>
      <c r="AC374" s="40"/>
      <c r="AD374" s="40"/>
      <c r="AE374" s="40"/>
      <c r="AF374" s="40"/>
      <c r="AG374" s="40"/>
      <c r="AH374" s="40"/>
      <c r="AI374" s="40"/>
      <c r="AJ374" s="40"/>
      <c r="AK374" s="40"/>
      <c r="AL374" s="40"/>
      <c r="AM374" s="40"/>
      <c r="AN374" s="40"/>
      <c r="AO374" s="40"/>
      <c r="AP374" s="40"/>
      <c r="AQ374" s="40"/>
      <c r="AR374" s="40"/>
    </row>
    <row r="375" spans="1:44" x14ac:dyDescent="0.3">
      <c r="A375" s="180"/>
      <c r="B375" s="181"/>
      <c r="C375" s="257"/>
      <c r="D375" s="258"/>
      <c r="E375" s="181"/>
      <c r="F375" s="182"/>
      <c r="G375" s="183"/>
      <c r="H375" s="164"/>
      <c r="I375" s="164"/>
      <c r="J375" s="164"/>
      <c r="K375" s="164"/>
      <c r="L375" s="164"/>
      <c r="M375" s="164"/>
      <c r="N375" s="254"/>
      <c r="O375" s="255"/>
      <c r="P375" s="255"/>
      <c r="Q375" s="255"/>
      <c r="R375" s="255"/>
      <c r="S375" s="255"/>
      <c r="T375" s="255"/>
      <c r="U375" s="255"/>
      <c r="V375" s="255"/>
      <c r="W375" s="256"/>
      <c r="Y375" s="40"/>
      <c r="Z375" s="40"/>
      <c r="AA375" s="40"/>
      <c r="AB375" s="40"/>
      <c r="AC375" s="40"/>
      <c r="AD375" s="40"/>
      <c r="AE375" s="40"/>
      <c r="AF375" s="40"/>
      <c r="AG375" s="40"/>
      <c r="AH375" s="40"/>
      <c r="AI375" s="40"/>
      <c r="AJ375" s="40"/>
      <c r="AK375" s="40"/>
      <c r="AL375" s="40"/>
      <c r="AM375" s="40"/>
      <c r="AN375" s="40"/>
      <c r="AO375" s="40"/>
      <c r="AP375" s="40"/>
      <c r="AQ375" s="40"/>
      <c r="AR375" s="40"/>
    </row>
    <row r="376" spans="1:44" x14ac:dyDescent="0.3">
      <c r="A376" s="180"/>
      <c r="B376" s="181"/>
      <c r="C376" s="257"/>
      <c r="D376" s="258"/>
      <c r="E376" s="181"/>
      <c r="F376" s="182"/>
      <c r="G376" s="183"/>
      <c r="H376" s="164"/>
      <c r="I376" s="164"/>
      <c r="J376" s="164"/>
      <c r="K376" s="164"/>
      <c r="L376" s="164"/>
      <c r="M376" s="164"/>
      <c r="N376" s="254"/>
      <c r="O376" s="255"/>
      <c r="P376" s="255"/>
      <c r="Q376" s="255"/>
      <c r="R376" s="255"/>
      <c r="S376" s="255"/>
      <c r="T376" s="255"/>
      <c r="U376" s="255"/>
      <c r="V376" s="255"/>
      <c r="W376" s="256"/>
      <c r="Y376" s="40"/>
      <c r="Z376" s="40"/>
      <c r="AA376" s="40"/>
      <c r="AB376" s="40"/>
      <c r="AC376" s="40"/>
      <c r="AD376" s="40"/>
      <c r="AE376" s="40"/>
      <c r="AF376" s="40"/>
      <c r="AG376" s="40"/>
      <c r="AH376" s="40"/>
      <c r="AI376" s="40"/>
      <c r="AJ376" s="40"/>
      <c r="AK376" s="40"/>
      <c r="AL376" s="40"/>
      <c r="AM376" s="40"/>
      <c r="AN376" s="40"/>
      <c r="AO376" s="40"/>
      <c r="AP376" s="40"/>
      <c r="AQ376" s="40"/>
      <c r="AR376" s="40"/>
    </row>
    <row r="377" spans="1:44" x14ac:dyDescent="0.3">
      <c r="A377" s="180"/>
      <c r="B377" s="181"/>
      <c r="C377" s="257"/>
      <c r="D377" s="258"/>
      <c r="E377" s="181"/>
      <c r="F377" s="182"/>
      <c r="G377" s="183"/>
      <c r="H377" s="164"/>
      <c r="I377" s="164"/>
      <c r="J377" s="164"/>
      <c r="K377" s="164"/>
      <c r="L377" s="164"/>
      <c r="M377" s="164"/>
      <c r="N377" s="254"/>
      <c r="O377" s="255"/>
      <c r="P377" s="255"/>
      <c r="Q377" s="255"/>
      <c r="R377" s="255"/>
      <c r="S377" s="255"/>
      <c r="T377" s="255"/>
      <c r="U377" s="255"/>
      <c r="V377" s="255"/>
      <c r="W377" s="256"/>
      <c r="Y377" s="40"/>
      <c r="Z377" s="40"/>
      <c r="AA377" s="40"/>
      <c r="AB377" s="40"/>
      <c r="AC377" s="40"/>
      <c r="AD377" s="40"/>
      <c r="AE377" s="40"/>
      <c r="AF377" s="40"/>
      <c r="AG377" s="40"/>
      <c r="AH377" s="40"/>
      <c r="AI377" s="40"/>
      <c r="AJ377" s="40"/>
      <c r="AK377" s="40"/>
      <c r="AL377" s="40"/>
      <c r="AM377" s="40"/>
      <c r="AN377" s="40"/>
      <c r="AO377" s="40"/>
      <c r="AP377" s="40"/>
      <c r="AQ377" s="40"/>
      <c r="AR377" s="40"/>
    </row>
    <row r="378" spans="1:44" x14ac:dyDescent="0.3">
      <c r="A378" s="180"/>
      <c r="B378" s="181"/>
      <c r="C378" s="257"/>
      <c r="D378" s="258"/>
      <c r="E378" s="181"/>
      <c r="F378" s="182"/>
      <c r="G378" s="183"/>
      <c r="H378" s="164"/>
      <c r="I378" s="164"/>
      <c r="J378" s="164"/>
      <c r="K378" s="164"/>
      <c r="L378" s="164"/>
      <c r="M378" s="164"/>
      <c r="N378" s="254"/>
      <c r="O378" s="255"/>
      <c r="P378" s="255"/>
      <c r="Q378" s="255"/>
      <c r="R378" s="255"/>
      <c r="S378" s="255"/>
      <c r="T378" s="255"/>
      <c r="U378" s="255"/>
      <c r="V378" s="255"/>
      <c r="W378" s="256"/>
      <c r="Y378" s="40"/>
      <c r="Z378" s="40"/>
      <c r="AA378" s="40"/>
      <c r="AB378" s="40"/>
      <c r="AC378" s="40"/>
      <c r="AD378" s="40"/>
      <c r="AE378" s="40"/>
      <c r="AF378" s="40"/>
      <c r="AG378" s="40"/>
      <c r="AH378" s="40"/>
      <c r="AI378" s="40"/>
      <c r="AJ378" s="40"/>
      <c r="AK378" s="40"/>
      <c r="AL378" s="40"/>
      <c r="AM378" s="40"/>
      <c r="AN378" s="40"/>
      <c r="AO378" s="40"/>
      <c r="AP378" s="40"/>
      <c r="AQ378" s="40"/>
      <c r="AR378" s="40"/>
    </row>
    <row r="379" spans="1:44" x14ac:dyDescent="0.3">
      <c r="A379" s="180"/>
      <c r="B379" s="181"/>
      <c r="C379" s="257"/>
      <c r="D379" s="258"/>
      <c r="E379" s="181"/>
      <c r="F379" s="182"/>
      <c r="G379" s="183"/>
      <c r="H379" s="164"/>
      <c r="I379" s="164"/>
      <c r="J379" s="164"/>
      <c r="K379" s="164"/>
      <c r="L379" s="164"/>
      <c r="M379" s="164"/>
      <c r="N379" s="254"/>
      <c r="O379" s="255"/>
      <c r="P379" s="255"/>
      <c r="Q379" s="255"/>
      <c r="R379" s="255"/>
      <c r="S379" s="255"/>
      <c r="T379" s="255"/>
      <c r="U379" s="255"/>
      <c r="V379" s="255"/>
      <c r="W379" s="256"/>
      <c r="Y379" s="40"/>
      <c r="Z379" s="40"/>
      <c r="AA379" s="40"/>
      <c r="AB379" s="40"/>
      <c r="AC379" s="40"/>
      <c r="AD379" s="40"/>
      <c r="AE379" s="40"/>
      <c r="AF379" s="40"/>
      <c r="AG379" s="40"/>
      <c r="AH379" s="40"/>
      <c r="AI379" s="40"/>
      <c r="AJ379" s="40"/>
      <c r="AK379" s="40"/>
      <c r="AL379" s="40"/>
      <c r="AM379" s="40"/>
      <c r="AN379" s="40"/>
      <c r="AO379" s="40"/>
      <c r="AP379" s="40"/>
      <c r="AQ379" s="40"/>
      <c r="AR379" s="40"/>
    </row>
    <row r="380" spans="1:44" x14ac:dyDescent="0.3">
      <c r="A380" s="180"/>
      <c r="B380" s="181"/>
      <c r="C380" s="257"/>
      <c r="D380" s="258"/>
      <c r="E380" s="181"/>
      <c r="F380" s="182"/>
      <c r="G380" s="183"/>
      <c r="H380" s="164"/>
      <c r="I380" s="164"/>
      <c r="J380" s="164"/>
      <c r="K380" s="164"/>
      <c r="L380" s="164"/>
      <c r="M380" s="164"/>
      <c r="N380" s="254"/>
      <c r="O380" s="255"/>
      <c r="P380" s="255"/>
      <c r="Q380" s="255"/>
      <c r="R380" s="255"/>
      <c r="S380" s="255"/>
      <c r="T380" s="255"/>
      <c r="U380" s="255"/>
      <c r="V380" s="255"/>
      <c r="W380" s="256"/>
      <c r="Y380" s="40"/>
      <c r="Z380" s="40"/>
      <c r="AA380" s="40"/>
      <c r="AB380" s="40"/>
      <c r="AC380" s="40"/>
      <c r="AD380" s="40"/>
      <c r="AE380" s="40"/>
      <c r="AF380" s="40"/>
      <c r="AG380" s="40"/>
      <c r="AH380" s="40"/>
      <c r="AI380" s="40"/>
      <c r="AJ380" s="40"/>
      <c r="AK380" s="40"/>
      <c r="AL380" s="40"/>
      <c r="AM380" s="40"/>
      <c r="AN380" s="40"/>
      <c r="AO380" s="40"/>
      <c r="AP380" s="40"/>
      <c r="AQ380" s="40"/>
      <c r="AR380" s="40"/>
    </row>
    <row r="381" spans="1:44" x14ac:dyDescent="0.3">
      <c r="A381" s="180"/>
      <c r="B381" s="181"/>
      <c r="C381" s="257"/>
      <c r="D381" s="258"/>
      <c r="E381" s="181"/>
      <c r="F381" s="182"/>
      <c r="G381" s="183"/>
      <c r="H381" s="164"/>
      <c r="I381" s="164"/>
      <c r="J381" s="164"/>
      <c r="K381" s="164"/>
      <c r="L381" s="164"/>
      <c r="M381" s="164"/>
      <c r="N381" s="254"/>
      <c r="O381" s="255"/>
      <c r="P381" s="255"/>
      <c r="Q381" s="255"/>
      <c r="R381" s="255"/>
      <c r="S381" s="255"/>
      <c r="T381" s="255"/>
      <c r="U381" s="255"/>
      <c r="V381" s="255"/>
      <c r="W381" s="256"/>
      <c r="Y381" s="40"/>
      <c r="Z381" s="40"/>
      <c r="AA381" s="40"/>
      <c r="AB381" s="40"/>
      <c r="AC381" s="40"/>
      <c r="AD381" s="40"/>
      <c r="AE381" s="40"/>
      <c r="AF381" s="40"/>
      <c r="AG381" s="40"/>
      <c r="AH381" s="40"/>
      <c r="AI381" s="40"/>
      <c r="AJ381" s="40"/>
      <c r="AK381" s="40"/>
      <c r="AL381" s="40"/>
      <c r="AM381" s="40"/>
      <c r="AN381" s="40"/>
      <c r="AO381" s="40"/>
      <c r="AP381" s="40"/>
      <c r="AQ381" s="40"/>
      <c r="AR381" s="40"/>
    </row>
    <row r="382" spans="1:44" x14ac:dyDescent="0.3">
      <c r="A382" s="180"/>
      <c r="B382" s="181"/>
      <c r="C382" s="257"/>
      <c r="D382" s="258"/>
      <c r="E382" s="181"/>
      <c r="F382" s="182"/>
      <c r="G382" s="183"/>
      <c r="H382" s="164"/>
      <c r="I382" s="164"/>
      <c r="J382" s="164"/>
      <c r="K382" s="164"/>
      <c r="L382" s="164"/>
      <c r="M382" s="164"/>
      <c r="N382" s="254"/>
      <c r="O382" s="255"/>
      <c r="P382" s="255"/>
      <c r="Q382" s="255"/>
      <c r="R382" s="255"/>
      <c r="S382" s="255"/>
      <c r="T382" s="255"/>
      <c r="U382" s="255"/>
      <c r="V382" s="255"/>
      <c r="W382" s="256"/>
      <c r="Y382" s="40"/>
      <c r="Z382" s="40"/>
      <c r="AA382" s="40"/>
      <c r="AB382" s="40"/>
      <c r="AC382" s="40"/>
      <c r="AD382" s="40"/>
      <c r="AE382" s="40"/>
      <c r="AF382" s="40"/>
      <c r="AG382" s="40"/>
      <c r="AH382" s="40"/>
      <c r="AI382" s="40"/>
      <c r="AJ382" s="40"/>
      <c r="AK382" s="40"/>
      <c r="AL382" s="40"/>
      <c r="AM382" s="40"/>
      <c r="AN382" s="40"/>
      <c r="AO382" s="40"/>
      <c r="AP382" s="40"/>
      <c r="AQ382" s="40"/>
      <c r="AR382" s="40"/>
    </row>
    <row r="383" spans="1:44" x14ac:dyDescent="0.3">
      <c r="A383" s="180"/>
      <c r="B383" s="181"/>
      <c r="C383" s="229"/>
      <c r="D383" s="229"/>
      <c r="E383" s="181"/>
      <c r="F383" s="181"/>
      <c r="G383" s="183"/>
      <c r="H383" s="38"/>
      <c r="I383" s="38"/>
      <c r="J383" s="38"/>
      <c r="N383" s="254"/>
      <c r="O383" s="255"/>
      <c r="P383" s="255"/>
      <c r="Q383" s="255"/>
      <c r="R383" s="255"/>
      <c r="S383" s="255"/>
      <c r="T383" s="255"/>
      <c r="U383" s="255"/>
      <c r="V383" s="255"/>
      <c r="W383" s="256"/>
      <c r="Y383" s="40"/>
      <c r="Z383" s="40"/>
      <c r="AA383" s="40"/>
      <c r="AB383" s="40"/>
      <c r="AC383" s="40"/>
      <c r="AD383" s="40"/>
      <c r="AE383" s="40"/>
      <c r="AF383" s="40"/>
      <c r="AG383" s="40"/>
      <c r="AH383" s="40"/>
      <c r="AI383" s="40"/>
      <c r="AJ383" s="40"/>
      <c r="AK383" s="40"/>
      <c r="AL383" s="40"/>
      <c r="AM383" s="40"/>
      <c r="AN383" s="40"/>
      <c r="AO383" s="40"/>
      <c r="AP383" s="40"/>
      <c r="AQ383" s="40"/>
      <c r="AR383" s="40"/>
    </row>
    <row r="384" spans="1:44" x14ac:dyDescent="0.3">
      <c r="A384" s="180"/>
      <c r="B384" s="181"/>
      <c r="C384" s="229"/>
      <c r="D384" s="229"/>
      <c r="E384" s="181"/>
      <c r="F384" s="181"/>
      <c r="G384" s="183"/>
      <c r="H384" s="38"/>
      <c r="I384" s="38"/>
      <c r="J384" s="38"/>
      <c r="N384" s="254"/>
      <c r="O384" s="255"/>
      <c r="P384" s="255"/>
      <c r="Q384" s="255"/>
      <c r="R384" s="255"/>
      <c r="S384" s="255"/>
      <c r="T384" s="255"/>
      <c r="U384" s="255"/>
      <c r="V384" s="255"/>
      <c r="W384" s="256"/>
      <c r="Y384" s="40"/>
      <c r="Z384" s="40"/>
      <c r="AA384" s="40"/>
      <c r="AB384" s="40"/>
      <c r="AC384" s="40"/>
      <c r="AD384" s="40"/>
      <c r="AE384" s="40"/>
      <c r="AF384" s="40"/>
      <c r="AG384" s="40"/>
      <c r="AH384" s="40"/>
      <c r="AI384" s="40"/>
      <c r="AJ384" s="40"/>
      <c r="AK384" s="40"/>
      <c r="AL384" s="40"/>
      <c r="AM384" s="40"/>
      <c r="AN384" s="40"/>
      <c r="AO384" s="40"/>
      <c r="AP384" s="40"/>
      <c r="AQ384" s="40"/>
      <c r="AR384" s="40"/>
    </row>
    <row r="385" spans="1:44" x14ac:dyDescent="0.3">
      <c r="A385" s="180"/>
      <c r="B385" s="181"/>
      <c r="C385" s="229"/>
      <c r="D385" s="229"/>
      <c r="E385" s="181"/>
      <c r="F385" s="181"/>
      <c r="G385" s="183"/>
      <c r="H385" s="38"/>
      <c r="I385" s="38"/>
      <c r="J385" s="38"/>
      <c r="N385" s="254"/>
      <c r="O385" s="255"/>
      <c r="P385" s="255"/>
      <c r="Q385" s="255"/>
      <c r="R385" s="255"/>
      <c r="S385" s="255"/>
      <c r="T385" s="255"/>
      <c r="U385" s="255"/>
      <c r="V385" s="255"/>
      <c r="W385" s="256"/>
      <c r="Y385" s="40"/>
      <c r="Z385" s="40"/>
      <c r="AA385" s="40"/>
      <c r="AB385" s="40"/>
      <c r="AC385" s="40"/>
      <c r="AD385" s="40"/>
      <c r="AE385" s="40"/>
      <c r="AF385" s="40"/>
      <c r="AG385" s="40"/>
      <c r="AH385" s="40"/>
      <c r="AI385" s="40"/>
      <c r="AJ385" s="40"/>
      <c r="AK385" s="40"/>
      <c r="AL385" s="40"/>
      <c r="AM385" s="40"/>
      <c r="AN385" s="40"/>
      <c r="AO385" s="40"/>
      <c r="AP385" s="40"/>
      <c r="AQ385" s="40"/>
      <c r="AR385" s="40"/>
    </row>
    <row r="386" spans="1:44" x14ac:dyDescent="0.3">
      <c r="A386" s="180"/>
      <c r="B386" s="181"/>
      <c r="C386" s="229"/>
      <c r="D386" s="229"/>
      <c r="E386" s="181"/>
      <c r="F386" s="181"/>
      <c r="G386" s="183"/>
      <c r="H386" s="38"/>
      <c r="I386" s="38"/>
      <c r="J386" s="38"/>
      <c r="N386" s="254"/>
      <c r="O386" s="255"/>
      <c r="P386" s="255"/>
      <c r="Q386" s="255"/>
      <c r="R386" s="255"/>
      <c r="S386" s="255"/>
      <c r="T386" s="255"/>
      <c r="U386" s="255"/>
      <c r="V386" s="255"/>
      <c r="W386" s="256"/>
      <c r="Y386" s="40"/>
      <c r="Z386" s="40"/>
      <c r="AA386" s="40"/>
      <c r="AB386" s="40"/>
      <c r="AC386" s="40"/>
      <c r="AD386" s="40"/>
      <c r="AE386" s="40"/>
      <c r="AF386" s="40"/>
      <c r="AG386" s="40"/>
      <c r="AH386" s="40"/>
      <c r="AI386" s="40"/>
      <c r="AJ386" s="40"/>
      <c r="AK386" s="40"/>
      <c r="AL386" s="40"/>
      <c r="AM386" s="40"/>
      <c r="AN386" s="40"/>
      <c r="AO386" s="40"/>
      <c r="AP386" s="40"/>
      <c r="AQ386" s="40"/>
      <c r="AR386" s="40"/>
    </row>
    <row r="387" spans="1:44" x14ac:dyDescent="0.3">
      <c r="A387" s="180"/>
      <c r="B387" s="181"/>
      <c r="C387" s="229"/>
      <c r="D387" s="229"/>
      <c r="E387" s="181"/>
      <c r="F387" s="181"/>
      <c r="G387" s="183"/>
      <c r="H387" s="38"/>
      <c r="I387" s="38"/>
      <c r="J387" s="38"/>
      <c r="N387" s="254"/>
      <c r="O387" s="255"/>
      <c r="P387" s="255"/>
      <c r="Q387" s="255"/>
      <c r="R387" s="255"/>
      <c r="S387" s="255"/>
      <c r="T387" s="255"/>
      <c r="U387" s="255"/>
      <c r="V387" s="255"/>
      <c r="W387" s="256"/>
      <c r="Y387" s="40"/>
      <c r="Z387" s="40"/>
      <c r="AA387" s="40"/>
      <c r="AB387" s="40"/>
      <c r="AC387" s="40"/>
      <c r="AD387" s="40"/>
      <c r="AE387" s="40"/>
      <c r="AF387" s="40"/>
      <c r="AG387" s="40"/>
      <c r="AH387" s="40"/>
      <c r="AI387" s="40"/>
      <c r="AJ387" s="40"/>
      <c r="AK387" s="40"/>
      <c r="AL387" s="40"/>
      <c r="AM387" s="40"/>
      <c r="AN387" s="40"/>
      <c r="AO387" s="40"/>
      <c r="AP387" s="40"/>
      <c r="AQ387" s="40"/>
      <c r="AR387" s="40"/>
    </row>
    <row r="388" spans="1:44" x14ac:dyDescent="0.3">
      <c r="A388" s="180"/>
      <c r="B388" s="181"/>
      <c r="C388" s="229"/>
      <c r="D388" s="229"/>
      <c r="E388" s="181"/>
      <c r="F388" s="181"/>
      <c r="G388" s="183"/>
      <c r="H388" s="38"/>
      <c r="I388" s="38"/>
      <c r="J388" s="38"/>
      <c r="N388" s="254"/>
      <c r="O388" s="255"/>
      <c r="P388" s="255"/>
      <c r="Q388" s="255"/>
      <c r="R388" s="255"/>
      <c r="S388" s="255"/>
      <c r="T388" s="255"/>
      <c r="U388" s="255"/>
      <c r="V388" s="255"/>
      <c r="W388" s="256"/>
      <c r="Y388" s="40"/>
      <c r="Z388" s="40"/>
      <c r="AA388" s="40"/>
      <c r="AB388" s="40"/>
      <c r="AC388" s="40"/>
      <c r="AD388" s="40"/>
      <c r="AE388" s="40"/>
      <c r="AF388" s="40"/>
      <c r="AG388" s="40"/>
      <c r="AH388" s="40"/>
      <c r="AI388" s="40"/>
      <c r="AJ388" s="40"/>
      <c r="AK388" s="40"/>
      <c r="AL388" s="40"/>
      <c r="AM388" s="40"/>
      <c r="AN388" s="40"/>
      <c r="AO388" s="40"/>
      <c r="AP388" s="40"/>
      <c r="AQ388" s="40"/>
      <c r="AR388" s="40"/>
    </row>
    <row r="389" spans="1:44" x14ac:dyDescent="0.3">
      <c r="A389" s="180"/>
      <c r="B389" s="181"/>
      <c r="C389" s="229"/>
      <c r="D389" s="229"/>
      <c r="E389" s="181"/>
      <c r="F389" s="181"/>
      <c r="G389" s="183"/>
      <c r="H389" s="38"/>
      <c r="I389" s="38"/>
      <c r="J389" s="38"/>
      <c r="N389" s="254"/>
      <c r="O389" s="255"/>
      <c r="P389" s="255"/>
      <c r="Q389" s="255"/>
      <c r="R389" s="255"/>
      <c r="S389" s="255"/>
      <c r="T389" s="255"/>
      <c r="U389" s="255"/>
      <c r="V389" s="255"/>
      <c r="W389" s="256"/>
      <c r="Y389" s="40"/>
      <c r="Z389" s="40"/>
      <c r="AA389" s="40"/>
      <c r="AB389" s="40"/>
      <c r="AC389" s="40"/>
      <c r="AD389" s="40"/>
      <c r="AE389" s="40"/>
      <c r="AF389" s="40"/>
      <c r="AG389" s="40"/>
      <c r="AH389" s="40"/>
      <c r="AI389" s="40"/>
      <c r="AJ389" s="40"/>
      <c r="AK389" s="40"/>
      <c r="AL389" s="40"/>
      <c r="AM389" s="40"/>
      <c r="AN389" s="40"/>
      <c r="AO389" s="40"/>
      <c r="AP389" s="40"/>
      <c r="AQ389" s="40"/>
      <c r="AR389" s="40"/>
    </row>
    <row r="390" spans="1:44" x14ac:dyDescent="0.3">
      <c r="A390" s="180"/>
      <c r="B390" s="181"/>
      <c r="C390" s="229"/>
      <c r="D390" s="229"/>
      <c r="E390" s="181"/>
      <c r="F390" s="181"/>
      <c r="G390" s="183"/>
      <c r="H390" s="38"/>
      <c r="I390" s="38"/>
      <c r="J390" s="38"/>
      <c r="N390" s="254"/>
      <c r="O390" s="255"/>
      <c r="P390" s="255"/>
      <c r="Q390" s="255"/>
      <c r="R390" s="255"/>
      <c r="S390" s="255"/>
      <c r="T390" s="255"/>
      <c r="U390" s="255"/>
      <c r="V390" s="255"/>
      <c r="W390" s="256"/>
      <c r="Y390" s="40"/>
      <c r="Z390" s="40"/>
      <c r="AA390" s="40"/>
      <c r="AB390" s="40"/>
      <c r="AC390" s="40"/>
      <c r="AD390" s="40"/>
      <c r="AE390" s="40"/>
      <c r="AF390" s="40"/>
      <c r="AG390" s="40"/>
      <c r="AH390" s="40"/>
      <c r="AI390" s="40"/>
      <c r="AJ390" s="40"/>
      <c r="AK390" s="40"/>
      <c r="AL390" s="40"/>
      <c r="AM390" s="40"/>
      <c r="AN390" s="40"/>
      <c r="AO390" s="40"/>
      <c r="AP390" s="40"/>
      <c r="AQ390" s="40"/>
      <c r="AR390" s="40"/>
    </row>
    <row r="391" spans="1:44" x14ac:dyDescent="0.3">
      <c r="A391" s="180"/>
      <c r="B391" s="181"/>
      <c r="C391" s="229"/>
      <c r="D391" s="229"/>
      <c r="E391" s="181"/>
      <c r="F391" s="181"/>
      <c r="G391" s="183"/>
      <c r="H391" s="38"/>
      <c r="I391" s="38"/>
      <c r="J391" s="38"/>
      <c r="N391" s="254"/>
      <c r="O391" s="255"/>
      <c r="P391" s="255"/>
      <c r="Q391" s="255"/>
      <c r="R391" s="255"/>
      <c r="S391" s="255"/>
      <c r="T391" s="255"/>
      <c r="U391" s="255"/>
      <c r="V391" s="255"/>
      <c r="W391" s="256"/>
      <c r="Y391" s="40"/>
      <c r="Z391" s="40"/>
      <c r="AA391" s="40"/>
      <c r="AB391" s="40"/>
      <c r="AC391" s="40"/>
      <c r="AD391" s="40"/>
      <c r="AE391" s="40"/>
      <c r="AF391" s="40"/>
      <c r="AG391" s="40"/>
      <c r="AH391" s="40"/>
      <c r="AI391" s="40"/>
      <c r="AJ391" s="40"/>
      <c r="AK391" s="40"/>
      <c r="AL391" s="40"/>
      <c r="AM391" s="40"/>
      <c r="AN391" s="40"/>
      <c r="AO391" s="40"/>
      <c r="AP391" s="40"/>
      <c r="AQ391" s="40"/>
      <c r="AR391" s="40"/>
    </row>
    <row r="392" spans="1:44" x14ac:dyDescent="0.3">
      <c r="A392" s="180"/>
      <c r="B392" s="181"/>
      <c r="C392" s="257"/>
      <c r="D392" s="258"/>
      <c r="E392" s="181"/>
      <c r="F392" s="181"/>
      <c r="G392" s="183"/>
      <c r="H392" s="38"/>
      <c r="I392" s="38"/>
      <c r="J392" s="38"/>
      <c r="N392" s="254"/>
      <c r="O392" s="255"/>
      <c r="P392" s="255"/>
      <c r="Q392" s="255"/>
      <c r="R392" s="255"/>
      <c r="S392" s="255"/>
      <c r="T392" s="255"/>
      <c r="U392" s="255"/>
      <c r="V392" s="255"/>
      <c r="W392" s="256"/>
      <c r="Y392" s="40"/>
      <c r="Z392" s="40"/>
      <c r="AA392" s="40"/>
      <c r="AB392" s="40"/>
      <c r="AC392" s="40"/>
      <c r="AD392" s="40"/>
      <c r="AE392" s="40"/>
      <c r="AF392" s="40"/>
      <c r="AG392" s="40"/>
      <c r="AH392" s="40"/>
      <c r="AI392" s="40"/>
      <c r="AJ392" s="40"/>
      <c r="AK392" s="40"/>
      <c r="AL392" s="40"/>
      <c r="AM392" s="40"/>
      <c r="AN392" s="40"/>
      <c r="AO392" s="40"/>
      <c r="AP392" s="40"/>
      <c r="AQ392" s="40"/>
      <c r="AR392" s="40"/>
    </row>
    <row r="393" spans="1:44" x14ac:dyDescent="0.3">
      <c r="A393" s="180"/>
      <c r="B393" s="181"/>
      <c r="C393" s="229"/>
      <c r="D393" s="230"/>
      <c r="E393" s="181"/>
      <c r="F393" s="181"/>
      <c r="G393" s="183"/>
      <c r="H393" s="38"/>
      <c r="I393" s="38"/>
      <c r="J393" s="38"/>
      <c r="N393" s="254"/>
      <c r="O393" s="255"/>
      <c r="P393" s="255"/>
      <c r="Q393" s="255"/>
      <c r="R393" s="255"/>
      <c r="S393" s="255"/>
      <c r="T393" s="255"/>
      <c r="U393" s="255"/>
      <c r="V393" s="255"/>
      <c r="W393" s="256"/>
      <c r="Y393" s="40"/>
      <c r="Z393" s="40"/>
      <c r="AA393" s="40"/>
      <c r="AB393" s="40"/>
      <c r="AC393" s="40"/>
      <c r="AD393" s="40"/>
      <c r="AE393" s="40"/>
      <c r="AF393" s="40"/>
      <c r="AG393" s="40"/>
      <c r="AH393" s="40"/>
      <c r="AI393" s="40"/>
      <c r="AJ393" s="40"/>
      <c r="AK393" s="40"/>
      <c r="AL393" s="40"/>
      <c r="AM393" s="40"/>
      <c r="AN393" s="40"/>
      <c r="AO393" s="40"/>
      <c r="AP393" s="40"/>
      <c r="AQ393" s="40"/>
      <c r="AR393" s="40"/>
    </row>
    <row r="394" spans="1:44" x14ac:dyDescent="0.3">
      <c r="A394" s="180"/>
      <c r="B394" s="181"/>
      <c r="C394" s="229"/>
      <c r="D394" s="229"/>
      <c r="E394" s="181"/>
      <c r="F394" s="181"/>
      <c r="G394" s="183"/>
      <c r="H394" s="38"/>
      <c r="I394" s="38"/>
      <c r="J394" s="38"/>
      <c r="N394" s="254"/>
      <c r="O394" s="255"/>
      <c r="P394" s="255"/>
      <c r="Q394" s="255"/>
      <c r="R394" s="255"/>
      <c r="S394" s="255"/>
      <c r="T394" s="255"/>
      <c r="U394" s="255"/>
      <c r="V394" s="255"/>
      <c r="W394" s="256"/>
      <c r="Y394" s="40"/>
      <c r="Z394" s="40"/>
      <c r="AA394" s="40"/>
      <c r="AB394" s="40"/>
      <c r="AC394" s="40"/>
      <c r="AD394" s="40"/>
      <c r="AE394" s="40"/>
      <c r="AF394" s="40"/>
      <c r="AG394" s="40"/>
      <c r="AH394" s="40"/>
      <c r="AI394" s="40"/>
      <c r="AJ394" s="40"/>
      <c r="AK394" s="40"/>
      <c r="AL394" s="40"/>
      <c r="AM394" s="40"/>
      <c r="AN394" s="40"/>
      <c r="AO394" s="40"/>
      <c r="AP394" s="40"/>
      <c r="AQ394" s="40"/>
      <c r="AR394" s="40"/>
    </row>
    <row r="395" spans="1:44" x14ac:dyDescent="0.3">
      <c r="A395" s="180"/>
      <c r="B395" s="181"/>
      <c r="C395" s="229"/>
      <c r="D395" s="229"/>
      <c r="E395" s="181"/>
      <c r="F395" s="181"/>
      <c r="G395" s="183"/>
      <c r="H395" s="38"/>
      <c r="I395" s="38"/>
      <c r="J395" s="38"/>
      <c r="N395" s="254"/>
      <c r="O395" s="255"/>
      <c r="P395" s="255"/>
      <c r="Q395" s="255"/>
      <c r="R395" s="255"/>
      <c r="S395" s="255"/>
      <c r="T395" s="255"/>
      <c r="U395" s="255"/>
      <c r="V395" s="255"/>
      <c r="W395" s="256"/>
      <c r="Y395" s="40"/>
      <c r="Z395" s="40"/>
      <c r="AA395" s="40"/>
      <c r="AB395" s="40"/>
      <c r="AC395" s="40"/>
      <c r="AD395" s="40"/>
      <c r="AE395" s="40"/>
      <c r="AF395" s="40"/>
      <c r="AG395" s="40"/>
      <c r="AH395" s="40"/>
      <c r="AI395" s="40"/>
      <c r="AJ395" s="40"/>
      <c r="AK395" s="40"/>
      <c r="AL395" s="40"/>
      <c r="AM395" s="40"/>
      <c r="AN395" s="40"/>
      <c r="AO395" s="40"/>
      <c r="AP395" s="40"/>
      <c r="AQ395" s="40"/>
      <c r="AR395" s="40"/>
    </row>
    <row r="396" spans="1:44" ht="15" thickBot="1" x14ac:dyDescent="0.35">
      <c r="A396" s="184"/>
      <c r="B396" s="185"/>
      <c r="C396" s="259"/>
      <c r="D396" s="259"/>
      <c r="E396" s="185"/>
      <c r="F396" s="185"/>
      <c r="G396" s="186"/>
      <c r="H396" s="38"/>
      <c r="I396" s="38"/>
      <c r="J396" s="38"/>
      <c r="N396" s="254"/>
      <c r="O396" s="255"/>
      <c r="P396" s="255"/>
      <c r="Q396" s="255"/>
      <c r="R396" s="255"/>
      <c r="S396" s="255"/>
      <c r="T396" s="255"/>
      <c r="U396" s="255"/>
      <c r="V396" s="255"/>
      <c r="W396" s="256"/>
      <c r="Y396" s="40"/>
      <c r="Z396" s="40"/>
      <c r="AA396" s="40"/>
      <c r="AB396" s="40"/>
      <c r="AC396" s="40"/>
      <c r="AD396" s="40"/>
      <c r="AE396" s="40"/>
      <c r="AF396" s="40"/>
      <c r="AG396" s="40"/>
      <c r="AH396" s="40"/>
      <c r="AI396" s="40"/>
      <c r="AJ396" s="40"/>
      <c r="AK396" s="40"/>
      <c r="AL396" s="40"/>
      <c r="AM396" s="40"/>
      <c r="AN396" s="40"/>
      <c r="AO396" s="40"/>
      <c r="AP396" s="40"/>
      <c r="AQ396" s="40"/>
      <c r="AR396" s="40"/>
    </row>
    <row r="397" spans="1:44" x14ac:dyDescent="0.3">
      <c r="A397" s="187" t="s">
        <v>43</v>
      </c>
      <c r="B397" s="188"/>
      <c r="C397" s="260"/>
      <c r="D397" s="260"/>
      <c r="E397" s="189"/>
      <c r="F397" s="189"/>
      <c r="G397" s="190">
        <f>SUM(G317:G396)</f>
        <v>0</v>
      </c>
      <c r="H397" s="38"/>
      <c r="I397" s="38"/>
      <c r="J397" s="38"/>
      <c r="N397" s="254"/>
      <c r="O397" s="255"/>
      <c r="P397" s="255"/>
      <c r="Q397" s="255"/>
      <c r="R397" s="255"/>
      <c r="S397" s="255"/>
      <c r="T397" s="255"/>
      <c r="U397" s="255"/>
      <c r="V397" s="255"/>
      <c r="W397" s="256"/>
      <c r="Y397" s="40"/>
      <c r="Z397" s="40"/>
      <c r="AA397" s="40"/>
      <c r="AB397" s="40"/>
      <c r="AC397" s="40"/>
      <c r="AD397" s="40"/>
      <c r="AE397" s="40"/>
      <c r="AF397" s="40"/>
      <c r="AG397" s="40"/>
      <c r="AH397" s="40"/>
      <c r="AI397" s="40"/>
      <c r="AJ397" s="40"/>
      <c r="AK397" s="40"/>
      <c r="AL397" s="40"/>
      <c r="AM397" s="40"/>
      <c r="AN397" s="40"/>
      <c r="AO397" s="40"/>
      <c r="AP397" s="40"/>
      <c r="AQ397" s="40"/>
      <c r="AR397" s="40"/>
    </row>
    <row r="398" spans="1:44" ht="75.900000000000006" customHeight="1" x14ac:dyDescent="0.3">
      <c r="A398" s="239" t="s">
        <v>105</v>
      </c>
      <c r="B398" s="240"/>
      <c r="C398" s="240"/>
      <c r="D398" s="240"/>
      <c r="E398" s="240"/>
      <c r="F398" s="240"/>
      <c r="G398" s="240"/>
      <c r="H398" s="240"/>
      <c r="I398" s="240"/>
      <c r="J398" s="240"/>
      <c r="K398" s="240"/>
      <c r="L398" s="240"/>
      <c r="M398" s="240"/>
      <c r="N398" s="240"/>
      <c r="O398" s="240"/>
      <c r="P398" s="240"/>
      <c r="Q398" s="240"/>
      <c r="R398" s="240"/>
      <c r="S398" s="240"/>
      <c r="T398" s="240"/>
      <c r="U398" s="240"/>
      <c r="V398" s="240"/>
      <c r="W398" s="241"/>
      <c r="Y398" s="40"/>
      <c r="Z398" s="40"/>
      <c r="AA398" s="40"/>
      <c r="AB398" s="40"/>
      <c r="AC398" s="40"/>
      <c r="AD398" s="40"/>
      <c r="AE398" s="40"/>
      <c r="AF398" s="40"/>
      <c r="AG398" s="40"/>
      <c r="AH398" s="40"/>
      <c r="AI398" s="40"/>
      <c r="AJ398" s="40"/>
      <c r="AK398" s="40"/>
      <c r="AL398" s="40"/>
      <c r="AM398" s="40"/>
      <c r="AN398" s="40"/>
      <c r="AO398" s="40"/>
      <c r="AP398" s="40"/>
      <c r="AQ398" s="40"/>
      <c r="AR398" s="40"/>
    </row>
    <row r="399" spans="1:44" ht="15" customHeight="1" thickBot="1" x14ac:dyDescent="0.35">
      <c r="G399" s="154"/>
      <c r="H399" s="154"/>
      <c r="I399" s="154"/>
      <c r="J399" s="154"/>
      <c r="K399" s="154"/>
      <c r="L399" s="154"/>
      <c r="M399" s="154"/>
      <c r="N399" s="154"/>
      <c r="O399" s="154"/>
      <c r="P399" s="154"/>
      <c r="Q399" s="154"/>
      <c r="R399" s="154"/>
      <c r="S399" s="191"/>
      <c r="T399" s="192"/>
      <c r="U399" s="154"/>
      <c r="V399" s="154"/>
      <c r="W399" s="154"/>
      <c r="Y399" s="40"/>
      <c r="Z399" s="40"/>
      <c r="AA399" s="40"/>
      <c r="AB399" s="40"/>
      <c r="AC399" s="40"/>
      <c r="AD399" s="40"/>
      <c r="AE399" s="40"/>
      <c r="AF399" s="40"/>
      <c r="AG399" s="40"/>
      <c r="AH399" s="40"/>
      <c r="AI399" s="40"/>
      <c r="AJ399" s="40"/>
      <c r="AK399" s="40"/>
      <c r="AL399" s="40"/>
      <c r="AM399" s="40"/>
      <c r="AN399" s="40"/>
      <c r="AO399" s="40"/>
      <c r="AP399" s="40"/>
      <c r="AQ399" s="40"/>
      <c r="AR399" s="40"/>
    </row>
    <row r="400" spans="1:44" ht="15" customHeight="1" x14ac:dyDescent="0.3">
      <c r="A400" s="244" t="s">
        <v>99</v>
      </c>
      <c r="B400" s="245"/>
      <c r="C400" s="246"/>
      <c r="D400" s="246"/>
      <c r="E400" s="247"/>
      <c r="F400" s="247"/>
      <c r="G400" s="248"/>
      <c r="H400" s="175"/>
      <c r="I400" s="175"/>
      <c r="J400" s="175"/>
      <c r="K400" s="175"/>
      <c r="L400" s="175"/>
      <c r="M400" s="175"/>
      <c r="N400" s="249" t="s">
        <v>44</v>
      </c>
      <c r="O400" s="250"/>
      <c r="P400" s="250"/>
      <c r="Q400" s="250"/>
      <c r="R400" s="250"/>
      <c r="S400" s="250"/>
      <c r="T400" s="250"/>
      <c r="U400" s="250"/>
      <c r="V400" s="250"/>
      <c r="W400" s="251"/>
      <c r="Y400" s="40"/>
      <c r="Z400" s="40"/>
      <c r="AA400" s="40"/>
      <c r="AB400" s="40"/>
      <c r="AC400" s="40"/>
      <c r="AD400" s="40"/>
      <c r="AE400" s="40"/>
      <c r="AF400" s="40"/>
      <c r="AG400" s="40"/>
      <c r="AH400" s="40"/>
      <c r="AI400" s="40"/>
      <c r="AJ400" s="40"/>
      <c r="AK400" s="40"/>
      <c r="AL400" s="40"/>
      <c r="AM400" s="40"/>
      <c r="AN400" s="40"/>
      <c r="AO400" s="40"/>
      <c r="AP400" s="40"/>
      <c r="AQ400" s="40"/>
      <c r="AR400" s="40"/>
    </row>
    <row r="401" spans="1:44" ht="57.6" x14ac:dyDescent="0.3">
      <c r="A401" s="252" t="s">
        <v>45</v>
      </c>
      <c r="B401" s="253"/>
      <c r="C401" s="178" t="s">
        <v>46</v>
      </c>
      <c r="D401" s="177" t="s">
        <v>47</v>
      </c>
      <c r="E401" s="177" t="s">
        <v>48</v>
      </c>
      <c r="F401" s="178" t="s">
        <v>49</v>
      </c>
      <c r="G401" s="179" t="s">
        <v>100</v>
      </c>
      <c r="H401" s="164"/>
      <c r="I401" s="164"/>
      <c r="J401" s="164"/>
      <c r="K401" s="164"/>
      <c r="L401" s="164"/>
      <c r="M401" s="164"/>
      <c r="N401" s="254"/>
      <c r="O401" s="255"/>
      <c r="P401" s="255"/>
      <c r="Q401" s="255"/>
      <c r="R401" s="255"/>
      <c r="S401" s="255"/>
      <c r="T401" s="255"/>
      <c r="U401" s="255"/>
      <c r="V401" s="255"/>
      <c r="W401" s="256"/>
      <c r="Y401" s="40"/>
      <c r="Z401" s="40"/>
      <c r="AA401" s="40"/>
      <c r="AB401" s="40"/>
      <c r="AC401" s="40"/>
      <c r="AD401" s="40"/>
      <c r="AE401" s="40"/>
      <c r="AF401" s="40"/>
      <c r="AG401" s="40"/>
      <c r="AH401" s="40"/>
      <c r="AI401" s="40"/>
      <c r="AJ401" s="40"/>
      <c r="AK401" s="40"/>
      <c r="AL401" s="40"/>
      <c r="AM401" s="40"/>
      <c r="AN401" s="40"/>
      <c r="AO401" s="40"/>
      <c r="AP401" s="40"/>
      <c r="AQ401" s="40"/>
      <c r="AR401" s="40"/>
    </row>
    <row r="402" spans="1:44" ht="11.4" customHeight="1" x14ac:dyDescent="0.3">
      <c r="A402" s="229"/>
      <c r="B402" s="229"/>
      <c r="C402" s="193"/>
      <c r="D402" s="194"/>
      <c r="E402" s="195"/>
      <c r="F402" s="196"/>
      <c r="G402" s="197">
        <f>IF(D402=0,0,(C402/D402)*E402*F402)</f>
        <v>0</v>
      </c>
      <c r="H402" s="164"/>
      <c r="I402" s="164"/>
      <c r="J402" s="164"/>
      <c r="K402" s="164"/>
      <c r="L402" s="164"/>
      <c r="M402" s="164"/>
      <c r="N402" s="254"/>
      <c r="O402" s="255"/>
      <c r="P402" s="255"/>
      <c r="Q402" s="255"/>
      <c r="R402" s="255"/>
      <c r="S402" s="255"/>
      <c r="T402" s="255"/>
      <c r="U402" s="255"/>
      <c r="V402" s="255"/>
      <c r="W402" s="256"/>
      <c r="Y402" s="40"/>
      <c r="Z402" s="40"/>
      <c r="AA402" s="40"/>
      <c r="AB402" s="40"/>
      <c r="AC402" s="40"/>
      <c r="AD402" s="40"/>
      <c r="AE402" s="40"/>
      <c r="AF402" s="40"/>
      <c r="AG402" s="40"/>
      <c r="AH402" s="40"/>
      <c r="AI402" s="40"/>
      <c r="AJ402" s="40"/>
      <c r="AK402" s="40"/>
      <c r="AL402" s="40"/>
      <c r="AM402" s="40"/>
      <c r="AN402" s="40"/>
      <c r="AO402" s="40"/>
      <c r="AP402" s="40"/>
      <c r="AQ402" s="40"/>
      <c r="AR402" s="40"/>
    </row>
    <row r="403" spans="1:44" ht="11.4" customHeight="1" x14ac:dyDescent="0.3">
      <c r="A403" s="229"/>
      <c r="B403" s="229"/>
      <c r="C403" s="193"/>
      <c r="D403" s="194"/>
      <c r="E403" s="195"/>
      <c r="F403" s="196"/>
      <c r="G403" s="197">
        <f t="shared" ref="G403:G414" si="17">IF(D403=0,0,(C403/D403)*E403*F403)</f>
        <v>0</v>
      </c>
      <c r="H403" s="38"/>
      <c r="I403" s="38"/>
      <c r="J403" s="38"/>
      <c r="N403" s="254"/>
      <c r="O403" s="255"/>
      <c r="P403" s="255"/>
      <c r="Q403" s="255"/>
      <c r="R403" s="255"/>
      <c r="S403" s="255"/>
      <c r="T403" s="255"/>
      <c r="U403" s="255"/>
      <c r="V403" s="255"/>
      <c r="W403" s="256"/>
      <c r="Y403" s="40"/>
      <c r="Z403" s="40"/>
      <c r="AA403" s="40"/>
      <c r="AB403" s="40"/>
      <c r="AC403" s="40"/>
      <c r="AD403" s="40"/>
      <c r="AE403" s="40"/>
      <c r="AF403" s="40"/>
      <c r="AG403" s="40"/>
      <c r="AH403" s="40"/>
      <c r="AI403" s="40"/>
      <c r="AJ403" s="40"/>
      <c r="AK403" s="40"/>
      <c r="AL403" s="40"/>
      <c r="AM403" s="40"/>
      <c r="AN403" s="40"/>
      <c r="AO403" s="40"/>
      <c r="AP403" s="40"/>
      <c r="AQ403" s="40"/>
      <c r="AR403" s="40"/>
    </row>
    <row r="404" spans="1:44" ht="11.4" customHeight="1" x14ac:dyDescent="0.3">
      <c r="A404" s="229"/>
      <c r="B404" s="229"/>
      <c r="C404" s="193"/>
      <c r="D404" s="194"/>
      <c r="E404" s="195"/>
      <c r="F404" s="196"/>
      <c r="G404" s="197">
        <f t="shared" si="17"/>
        <v>0</v>
      </c>
      <c r="H404" s="38"/>
      <c r="I404" s="38"/>
      <c r="J404" s="38"/>
      <c r="N404" s="254"/>
      <c r="O404" s="255"/>
      <c r="P404" s="255"/>
      <c r="Q404" s="255"/>
      <c r="R404" s="255"/>
      <c r="S404" s="255"/>
      <c r="T404" s="255"/>
      <c r="U404" s="255"/>
      <c r="V404" s="255"/>
      <c r="W404" s="256"/>
      <c r="Y404" s="40"/>
      <c r="Z404" s="40"/>
      <c r="AA404" s="40"/>
      <c r="AB404" s="40"/>
      <c r="AC404" s="40"/>
      <c r="AD404" s="40"/>
      <c r="AE404" s="40"/>
      <c r="AF404" s="40"/>
      <c r="AG404" s="40"/>
      <c r="AH404" s="40"/>
      <c r="AI404" s="40"/>
      <c r="AJ404" s="40"/>
      <c r="AK404" s="40"/>
      <c r="AL404" s="40"/>
      <c r="AM404" s="40"/>
      <c r="AN404" s="40"/>
      <c r="AO404" s="40"/>
      <c r="AP404" s="40"/>
      <c r="AQ404" s="40"/>
      <c r="AR404" s="40"/>
    </row>
    <row r="405" spans="1:44" ht="11.4" customHeight="1" x14ac:dyDescent="0.3">
      <c r="A405" s="242"/>
      <c r="B405" s="243"/>
      <c r="C405" s="193"/>
      <c r="D405" s="194"/>
      <c r="E405" s="198"/>
      <c r="F405" s="196"/>
      <c r="G405" s="197">
        <f t="shared" si="17"/>
        <v>0</v>
      </c>
      <c r="H405" s="38"/>
      <c r="I405" s="38"/>
      <c r="J405" s="38"/>
      <c r="N405" s="254"/>
      <c r="O405" s="255"/>
      <c r="P405" s="255"/>
      <c r="Q405" s="255"/>
      <c r="R405" s="255"/>
      <c r="S405" s="255"/>
      <c r="T405" s="255"/>
      <c r="U405" s="255"/>
      <c r="V405" s="255"/>
      <c r="W405" s="256"/>
      <c r="Y405" s="40"/>
      <c r="Z405" s="40"/>
      <c r="AA405" s="40"/>
      <c r="AB405" s="40"/>
      <c r="AC405" s="40"/>
      <c r="AD405" s="40"/>
      <c r="AE405" s="40"/>
      <c r="AF405" s="40"/>
      <c r="AG405" s="40"/>
      <c r="AH405" s="40"/>
      <c r="AI405" s="40"/>
      <c r="AJ405" s="40"/>
      <c r="AK405" s="40"/>
      <c r="AL405" s="40"/>
      <c r="AM405" s="40"/>
      <c r="AN405" s="40"/>
      <c r="AO405" s="40"/>
      <c r="AP405" s="40"/>
      <c r="AQ405" s="40"/>
      <c r="AR405" s="40"/>
    </row>
    <row r="406" spans="1:44" ht="11.4" customHeight="1" x14ac:dyDescent="0.3">
      <c r="A406" s="242"/>
      <c r="B406" s="243"/>
      <c r="C406" s="193"/>
      <c r="D406" s="194"/>
      <c r="E406" s="198"/>
      <c r="F406" s="196"/>
      <c r="G406" s="197">
        <f t="shared" si="17"/>
        <v>0</v>
      </c>
      <c r="H406" s="38"/>
      <c r="I406" s="38"/>
      <c r="J406" s="38"/>
      <c r="N406" s="254"/>
      <c r="O406" s="255"/>
      <c r="P406" s="255"/>
      <c r="Q406" s="255"/>
      <c r="R406" s="255"/>
      <c r="S406" s="255"/>
      <c r="T406" s="255"/>
      <c r="U406" s="255"/>
      <c r="V406" s="255"/>
      <c r="W406" s="256"/>
      <c r="Y406" s="40"/>
      <c r="Z406" s="40"/>
      <c r="AA406" s="40"/>
      <c r="AB406" s="40"/>
      <c r="AC406" s="40"/>
      <c r="AD406" s="40"/>
      <c r="AE406" s="40"/>
      <c r="AF406" s="40"/>
      <c r="AG406" s="40"/>
      <c r="AH406" s="40"/>
      <c r="AI406" s="40"/>
      <c r="AJ406" s="40"/>
      <c r="AK406" s="40"/>
      <c r="AL406" s="40"/>
      <c r="AM406" s="40"/>
      <c r="AN406" s="40"/>
      <c r="AO406" s="40"/>
      <c r="AP406" s="40"/>
      <c r="AQ406" s="40"/>
      <c r="AR406" s="40"/>
    </row>
    <row r="407" spans="1:44" ht="11.4" customHeight="1" x14ac:dyDescent="0.3">
      <c r="A407" s="242"/>
      <c r="B407" s="243"/>
      <c r="C407" s="193"/>
      <c r="D407" s="194"/>
      <c r="E407" s="198"/>
      <c r="F407" s="196"/>
      <c r="G407" s="197">
        <f t="shared" si="17"/>
        <v>0</v>
      </c>
      <c r="H407" s="38"/>
      <c r="I407" s="38"/>
      <c r="J407" s="38"/>
      <c r="N407" s="254"/>
      <c r="O407" s="255"/>
      <c r="P407" s="255"/>
      <c r="Q407" s="255"/>
      <c r="R407" s="255"/>
      <c r="S407" s="255"/>
      <c r="T407" s="255"/>
      <c r="U407" s="255"/>
      <c r="V407" s="255"/>
      <c r="W407" s="256"/>
      <c r="Y407" s="40"/>
      <c r="Z407" s="40"/>
      <c r="AA407" s="40"/>
      <c r="AB407" s="40"/>
      <c r="AC407" s="40"/>
      <c r="AD407" s="40"/>
      <c r="AE407" s="40"/>
      <c r="AF407" s="40"/>
      <c r="AG407" s="40"/>
      <c r="AH407" s="40"/>
      <c r="AI407" s="40"/>
      <c r="AJ407" s="40"/>
      <c r="AK407" s="40"/>
      <c r="AL407" s="40"/>
      <c r="AM407" s="40"/>
      <c r="AN407" s="40"/>
      <c r="AO407" s="40"/>
      <c r="AP407" s="40"/>
      <c r="AQ407" s="40"/>
      <c r="AR407" s="40"/>
    </row>
    <row r="408" spans="1:44" ht="11.4" customHeight="1" x14ac:dyDescent="0.3">
      <c r="A408" s="242"/>
      <c r="B408" s="243"/>
      <c r="C408" s="193"/>
      <c r="D408" s="194"/>
      <c r="E408" s="198"/>
      <c r="F408" s="196"/>
      <c r="G408" s="197">
        <f t="shared" si="17"/>
        <v>0</v>
      </c>
      <c r="H408" s="38"/>
      <c r="I408" s="38"/>
      <c r="J408" s="38"/>
      <c r="N408" s="254"/>
      <c r="O408" s="255"/>
      <c r="P408" s="255"/>
      <c r="Q408" s="255"/>
      <c r="R408" s="255"/>
      <c r="S408" s="255"/>
      <c r="T408" s="255"/>
      <c r="U408" s="255"/>
      <c r="V408" s="255"/>
      <c r="W408" s="256"/>
      <c r="Y408" s="40"/>
      <c r="Z408" s="40"/>
      <c r="AA408" s="40"/>
      <c r="AB408" s="40"/>
      <c r="AC408" s="40"/>
      <c r="AD408" s="40"/>
      <c r="AE408" s="40"/>
      <c r="AF408" s="40"/>
      <c r="AG408" s="40"/>
      <c r="AH408" s="40"/>
      <c r="AI408" s="40"/>
      <c r="AJ408" s="40"/>
      <c r="AK408" s="40"/>
      <c r="AL408" s="40"/>
      <c r="AM408" s="40"/>
      <c r="AN408" s="40"/>
      <c r="AO408" s="40"/>
      <c r="AP408" s="40"/>
      <c r="AQ408" s="40"/>
      <c r="AR408" s="40"/>
    </row>
    <row r="409" spans="1:44" ht="11.4" customHeight="1" x14ac:dyDescent="0.3">
      <c r="A409" s="242"/>
      <c r="B409" s="243"/>
      <c r="C409" s="193"/>
      <c r="D409" s="194"/>
      <c r="E409" s="198"/>
      <c r="F409" s="196"/>
      <c r="G409" s="197">
        <f t="shared" si="17"/>
        <v>0</v>
      </c>
      <c r="H409" s="38"/>
      <c r="I409" s="38"/>
      <c r="J409" s="38"/>
      <c r="N409" s="254"/>
      <c r="O409" s="255"/>
      <c r="P409" s="255"/>
      <c r="Q409" s="255"/>
      <c r="R409" s="255"/>
      <c r="S409" s="255"/>
      <c r="T409" s="255"/>
      <c r="U409" s="255"/>
      <c r="V409" s="255"/>
      <c r="W409" s="256"/>
      <c r="Y409" s="40"/>
      <c r="Z409" s="40"/>
      <c r="AA409" s="40"/>
      <c r="AB409" s="40"/>
      <c r="AC409" s="40"/>
      <c r="AD409" s="40"/>
      <c r="AE409" s="40"/>
      <c r="AF409" s="40"/>
      <c r="AG409" s="40"/>
      <c r="AH409" s="40"/>
      <c r="AI409" s="40"/>
      <c r="AJ409" s="40"/>
      <c r="AK409" s="40"/>
      <c r="AL409" s="40"/>
      <c r="AM409" s="40"/>
      <c r="AN409" s="40"/>
      <c r="AO409" s="40"/>
      <c r="AP409" s="40"/>
      <c r="AQ409" s="40"/>
      <c r="AR409" s="40"/>
    </row>
    <row r="410" spans="1:44" ht="11.4" customHeight="1" x14ac:dyDescent="0.3">
      <c r="A410" s="229"/>
      <c r="B410" s="230"/>
      <c r="C410" s="193"/>
      <c r="D410" s="199"/>
      <c r="E410" s="198"/>
      <c r="F410" s="196"/>
      <c r="G410" s="197">
        <f t="shared" si="17"/>
        <v>0</v>
      </c>
      <c r="H410" s="38"/>
      <c r="I410" s="38"/>
      <c r="J410" s="38"/>
      <c r="N410" s="254"/>
      <c r="O410" s="255"/>
      <c r="P410" s="255"/>
      <c r="Q410" s="255"/>
      <c r="R410" s="255"/>
      <c r="S410" s="255"/>
      <c r="T410" s="255"/>
      <c r="U410" s="255"/>
      <c r="V410" s="255"/>
      <c r="W410" s="256"/>
      <c r="Y410" s="40"/>
      <c r="Z410" s="40"/>
      <c r="AA410" s="40"/>
      <c r="AB410" s="40"/>
      <c r="AC410" s="40"/>
      <c r="AD410" s="40"/>
      <c r="AE410" s="40"/>
      <c r="AF410" s="40"/>
      <c r="AG410" s="40"/>
      <c r="AH410" s="40"/>
      <c r="AI410" s="40"/>
      <c r="AJ410" s="40"/>
      <c r="AK410" s="40"/>
      <c r="AL410" s="40"/>
      <c r="AM410" s="40"/>
      <c r="AN410" s="40"/>
      <c r="AO410" s="40"/>
      <c r="AP410" s="40"/>
      <c r="AQ410" s="40"/>
      <c r="AR410" s="40"/>
    </row>
    <row r="411" spans="1:44" ht="11.4" customHeight="1" x14ac:dyDescent="0.3">
      <c r="A411" s="229"/>
      <c r="B411" s="230"/>
      <c r="C411" s="193"/>
      <c r="D411" s="199"/>
      <c r="E411" s="198"/>
      <c r="F411" s="200"/>
      <c r="G411" s="197">
        <f t="shared" si="17"/>
        <v>0</v>
      </c>
      <c r="H411" s="38"/>
      <c r="I411" s="38"/>
      <c r="J411" s="38"/>
      <c r="N411" s="254"/>
      <c r="O411" s="255"/>
      <c r="P411" s="255"/>
      <c r="Q411" s="255"/>
      <c r="R411" s="255"/>
      <c r="S411" s="255"/>
      <c r="T411" s="255"/>
      <c r="U411" s="255"/>
      <c r="V411" s="255"/>
      <c r="W411" s="256"/>
      <c r="Y411" s="40"/>
      <c r="Z411" s="40"/>
      <c r="AA411" s="40"/>
      <c r="AB411" s="40"/>
      <c r="AC411" s="40"/>
      <c r="AD411" s="40"/>
      <c r="AE411" s="40"/>
      <c r="AF411" s="40"/>
      <c r="AG411" s="40"/>
      <c r="AH411" s="40"/>
      <c r="AI411" s="40"/>
      <c r="AJ411" s="40"/>
      <c r="AK411" s="40"/>
      <c r="AL411" s="40"/>
      <c r="AM411" s="40"/>
      <c r="AN411" s="40"/>
      <c r="AO411" s="40"/>
      <c r="AP411" s="40"/>
      <c r="AQ411" s="40"/>
      <c r="AR411" s="40"/>
    </row>
    <row r="412" spans="1:44" ht="11.4" customHeight="1" x14ac:dyDescent="0.3">
      <c r="A412" s="229"/>
      <c r="B412" s="230"/>
      <c r="C412" s="193"/>
      <c r="D412" s="199"/>
      <c r="E412" s="198"/>
      <c r="F412" s="200"/>
      <c r="G412" s="197">
        <f t="shared" si="17"/>
        <v>0</v>
      </c>
      <c r="H412" s="38"/>
      <c r="I412" s="38"/>
      <c r="J412" s="38"/>
      <c r="N412" s="254"/>
      <c r="O412" s="255"/>
      <c r="P412" s="255"/>
      <c r="Q412" s="255"/>
      <c r="R412" s="255"/>
      <c r="S412" s="255"/>
      <c r="T412" s="255"/>
      <c r="U412" s="255"/>
      <c r="V412" s="255"/>
      <c r="W412" s="256"/>
      <c r="Y412" s="40"/>
      <c r="Z412" s="40"/>
      <c r="AA412" s="40"/>
      <c r="AB412" s="40"/>
      <c r="AC412" s="40"/>
      <c r="AD412" s="40"/>
      <c r="AE412" s="40"/>
      <c r="AF412" s="40"/>
      <c r="AG412" s="40"/>
      <c r="AH412" s="40"/>
      <c r="AI412" s="40"/>
      <c r="AJ412" s="40"/>
      <c r="AK412" s="40"/>
      <c r="AL412" s="40"/>
      <c r="AM412" s="40"/>
      <c r="AN412" s="40"/>
      <c r="AO412" s="40"/>
      <c r="AP412" s="40"/>
      <c r="AQ412" s="40"/>
      <c r="AR412" s="40"/>
    </row>
    <row r="413" spans="1:44" ht="11.4" customHeight="1" x14ac:dyDescent="0.3">
      <c r="A413" s="229"/>
      <c r="B413" s="230"/>
      <c r="C413" s="193"/>
      <c r="D413" s="199"/>
      <c r="E413" s="198"/>
      <c r="F413" s="200"/>
      <c r="G413" s="197">
        <f t="shared" si="17"/>
        <v>0</v>
      </c>
      <c r="H413" s="38"/>
      <c r="I413" s="38"/>
      <c r="J413" s="38"/>
      <c r="N413" s="254"/>
      <c r="O413" s="255"/>
      <c r="P413" s="255"/>
      <c r="Q413" s="255"/>
      <c r="R413" s="255"/>
      <c r="S413" s="255"/>
      <c r="T413" s="255"/>
      <c r="U413" s="255"/>
      <c r="V413" s="255"/>
      <c r="W413" s="256"/>
      <c r="Y413" s="40"/>
      <c r="Z413" s="40"/>
      <c r="AA413" s="40"/>
      <c r="AB413" s="40"/>
      <c r="AC413" s="40"/>
      <c r="AD413" s="40"/>
      <c r="AE413" s="40"/>
      <c r="AF413" s="40"/>
      <c r="AG413" s="40"/>
      <c r="AH413" s="40"/>
      <c r="AI413" s="40"/>
      <c r="AJ413" s="40"/>
      <c r="AK413" s="40"/>
      <c r="AL413" s="40"/>
      <c r="AM413" s="40"/>
      <c r="AN413" s="40"/>
      <c r="AO413" s="40"/>
      <c r="AP413" s="40"/>
      <c r="AQ413" s="40"/>
      <c r="AR413" s="40"/>
    </row>
    <row r="414" spans="1:44" ht="11.4" customHeight="1" x14ac:dyDescent="0.3">
      <c r="A414" s="229"/>
      <c r="B414" s="231"/>
      <c r="C414" s="193"/>
      <c r="D414" s="199"/>
      <c r="E414" s="198"/>
      <c r="F414" s="200"/>
      <c r="G414" s="197">
        <f t="shared" si="17"/>
        <v>0</v>
      </c>
      <c r="H414" s="38"/>
      <c r="I414" s="38"/>
      <c r="J414" s="38"/>
      <c r="N414" s="254"/>
      <c r="O414" s="255"/>
      <c r="P414" s="255"/>
      <c r="Q414" s="255"/>
      <c r="R414" s="255"/>
      <c r="S414" s="255"/>
      <c r="T414" s="255"/>
      <c r="U414" s="255"/>
      <c r="V414" s="255"/>
      <c r="W414" s="256"/>
      <c r="Y414" s="40"/>
      <c r="Z414" s="40"/>
      <c r="AA414" s="40"/>
      <c r="AB414" s="40"/>
      <c r="AC414" s="40"/>
      <c r="AD414" s="40"/>
      <c r="AE414" s="40"/>
      <c r="AF414" s="40"/>
      <c r="AG414" s="40"/>
      <c r="AH414" s="40"/>
      <c r="AI414" s="40"/>
      <c r="AJ414" s="40"/>
      <c r="AK414" s="40"/>
      <c r="AL414" s="40"/>
      <c r="AM414" s="40"/>
      <c r="AN414" s="40"/>
      <c r="AO414" s="40"/>
      <c r="AP414" s="40"/>
      <c r="AQ414" s="40"/>
      <c r="AR414" s="40"/>
    </row>
    <row r="415" spans="1:44" ht="15" customHeight="1" x14ac:dyDescent="0.3">
      <c r="A415" s="201" t="s">
        <v>50</v>
      </c>
      <c r="B415" s="202"/>
      <c r="C415" s="232"/>
      <c r="D415" s="232"/>
      <c r="E415" s="203"/>
      <c r="F415" s="203"/>
      <c r="G415" s="204">
        <f>SUM(G402:G414)</f>
        <v>0</v>
      </c>
      <c r="H415" s="38"/>
      <c r="I415" s="38"/>
      <c r="J415" s="38"/>
      <c r="N415" s="254"/>
      <c r="O415" s="255"/>
      <c r="P415" s="255"/>
      <c r="Q415" s="255"/>
      <c r="R415" s="255"/>
      <c r="S415" s="255"/>
      <c r="T415" s="255"/>
      <c r="U415" s="255"/>
      <c r="V415" s="255"/>
      <c r="W415" s="256"/>
      <c r="Y415" s="40"/>
      <c r="Z415" s="40"/>
      <c r="AA415" s="40"/>
      <c r="AB415" s="40"/>
      <c r="AC415" s="40"/>
      <c r="AD415" s="40"/>
      <c r="AE415" s="40"/>
      <c r="AF415" s="40"/>
      <c r="AG415" s="40"/>
      <c r="AH415" s="40"/>
      <c r="AI415" s="40"/>
      <c r="AJ415" s="40"/>
      <c r="AK415" s="40"/>
      <c r="AL415" s="40"/>
      <c r="AM415" s="40"/>
      <c r="AN415" s="40"/>
      <c r="AO415" s="40"/>
      <c r="AP415" s="40"/>
      <c r="AQ415" s="40"/>
      <c r="AR415" s="40"/>
    </row>
    <row r="416" spans="1:44" ht="57" customHeight="1" x14ac:dyDescent="0.3">
      <c r="A416" s="233" t="s">
        <v>106</v>
      </c>
      <c r="B416" s="234"/>
      <c r="C416" s="234"/>
      <c r="D416" s="234"/>
      <c r="E416" s="234"/>
      <c r="F416" s="234"/>
      <c r="G416" s="234"/>
      <c r="H416" s="234"/>
      <c r="I416" s="234"/>
      <c r="J416" s="234"/>
      <c r="K416" s="234"/>
      <c r="L416" s="234"/>
      <c r="M416" s="234"/>
      <c r="N416" s="234"/>
      <c r="O416" s="234"/>
      <c r="P416" s="234"/>
      <c r="Q416" s="234"/>
      <c r="R416" s="234"/>
      <c r="S416" s="234"/>
      <c r="T416" s="234"/>
      <c r="U416" s="234"/>
      <c r="V416" s="234"/>
      <c r="W416" s="235"/>
      <c r="Y416" s="40"/>
      <c r="Z416" s="40"/>
      <c r="AA416" s="40"/>
      <c r="AB416" s="40"/>
      <c r="AC416" s="40"/>
      <c r="AD416" s="40"/>
      <c r="AE416" s="40"/>
      <c r="AF416" s="40"/>
      <c r="AG416" s="40"/>
      <c r="AH416" s="40"/>
      <c r="AI416" s="40"/>
      <c r="AJ416" s="40"/>
      <c r="AK416" s="40"/>
      <c r="AL416" s="40"/>
      <c r="AM416" s="40"/>
      <c r="AN416" s="40"/>
      <c r="AO416" s="40"/>
      <c r="AP416" s="40"/>
      <c r="AQ416" s="40"/>
      <c r="AR416" s="40"/>
    </row>
    <row r="417" spans="1:44" x14ac:dyDescent="0.3">
      <c r="A417" s="205"/>
      <c r="B417" s="205"/>
      <c r="C417" s="205"/>
      <c r="D417" s="205"/>
      <c r="E417" s="205"/>
      <c r="F417" s="205"/>
      <c r="G417" s="205"/>
      <c r="H417" s="205"/>
      <c r="I417" s="205"/>
      <c r="J417" s="205"/>
      <c r="K417" s="205"/>
      <c r="L417" s="205"/>
      <c r="M417" s="205"/>
      <c r="N417" s="205"/>
      <c r="O417" s="205"/>
      <c r="P417" s="205"/>
      <c r="Q417" s="205"/>
      <c r="R417" s="205"/>
      <c r="S417" s="205"/>
      <c r="T417" s="205"/>
      <c r="U417" s="205"/>
      <c r="V417" s="205"/>
      <c r="W417" s="205"/>
      <c r="Y417" s="40"/>
      <c r="Z417" s="40"/>
      <c r="AA417" s="40"/>
      <c r="AB417" s="40"/>
      <c r="AC417" s="40"/>
      <c r="AD417" s="40"/>
      <c r="AE417" s="40"/>
      <c r="AF417" s="40"/>
      <c r="AG417" s="40"/>
      <c r="AH417" s="40"/>
      <c r="AI417" s="40"/>
      <c r="AJ417" s="40"/>
      <c r="AK417" s="40"/>
      <c r="AL417" s="40"/>
      <c r="AM417" s="40"/>
      <c r="AN417" s="40"/>
      <c r="AO417" s="40"/>
      <c r="AP417" s="40"/>
      <c r="AQ417" s="40"/>
      <c r="AR417" s="40"/>
    </row>
    <row r="418" spans="1:44" ht="15" thickBot="1" x14ac:dyDescent="0.35">
      <c r="A418" s="152"/>
      <c r="B418" s="152"/>
      <c r="C418" s="152"/>
      <c r="D418" s="152"/>
      <c r="E418" s="152"/>
      <c r="F418" s="152"/>
      <c r="G418" s="152"/>
      <c r="H418" s="152"/>
      <c r="I418" s="152"/>
      <c r="J418" s="152"/>
      <c r="K418" s="152"/>
      <c r="L418" s="152"/>
      <c r="M418" s="152"/>
      <c r="N418" s="152"/>
      <c r="O418" s="152"/>
      <c r="P418" s="152"/>
      <c r="Q418" s="152"/>
      <c r="R418" s="152"/>
      <c r="S418" s="152"/>
      <c r="T418" s="152"/>
      <c r="U418" s="152"/>
      <c r="V418" s="152"/>
      <c r="W418" s="152"/>
      <c r="Y418" s="40"/>
      <c r="Z418" s="40"/>
      <c r="AA418" s="40"/>
      <c r="AB418" s="40"/>
      <c r="AC418" s="40"/>
      <c r="AD418" s="40"/>
      <c r="AE418" s="40"/>
      <c r="AF418" s="40"/>
      <c r="AG418" s="40"/>
      <c r="AH418" s="40"/>
      <c r="AI418" s="40"/>
      <c r="AJ418" s="40"/>
      <c r="AK418" s="40"/>
      <c r="AL418" s="40"/>
      <c r="AM418" s="40"/>
      <c r="AN418" s="40"/>
      <c r="AO418" s="40"/>
      <c r="AP418" s="40"/>
      <c r="AQ418" s="40"/>
      <c r="AR418" s="40"/>
    </row>
    <row r="419" spans="1:44" ht="15" thickBot="1" x14ac:dyDescent="0.35">
      <c r="A419" s="236" t="s">
        <v>51</v>
      </c>
      <c r="B419" s="237"/>
      <c r="C419" s="237"/>
      <c r="D419" s="237"/>
      <c r="E419" s="237"/>
      <c r="F419" s="237"/>
      <c r="G419" s="237"/>
      <c r="H419" s="237"/>
      <c r="I419" s="237"/>
      <c r="J419" s="237"/>
      <c r="K419" s="237"/>
      <c r="L419" s="237"/>
      <c r="M419" s="237"/>
      <c r="N419" s="237"/>
      <c r="O419" s="237"/>
      <c r="P419" s="237"/>
      <c r="Q419" s="237"/>
      <c r="R419" s="237"/>
      <c r="S419" s="237"/>
      <c r="T419" s="237"/>
      <c r="U419" s="237"/>
      <c r="V419" s="237"/>
      <c r="W419" s="238"/>
      <c r="Y419" s="40"/>
      <c r="Z419" s="40"/>
      <c r="AA419" s="40"/>
      <c r="AB419" s="40"/>
      <c r="AC419" s="40"/>
      <c r="AD419" s="40"/>
      <c r="AE419" s="40"/>
      <c r="AF419" s="40"/>
      <c r="AG419" s="40"/>
      <c r="AH419" s="40"/>
      <c r="AI419" s="40"/>
      <c r="AJ419" s="40"/>
      <c r="AK419" s="40"/>
      <c r="AL419" s="40"/>
      <c r="AM419" s="40"/>
      <c r="AN419" s="40"/>
      <c r="AO419" s="40"/>
      <c r="AP419" s="40"/>
      <c r="AQ419" s="40"/>
      <c r="AR419" s="40"/>
    </row>
    <row r="420" spans="1:44" x14ac:dyDescent="0.3">
      <c r="A420"/>
      <c r="B420" s="152"/>
      <c r="C420" s="152"/>
      <c r="D420" s="152"/>
      <c r="E420" s="152"/>
      <c r="F420" s="152"/>
      <c r="G420" s="152"/>
      <c r="H420" s="152"/>
      <c r="I420" s="152"/>
      <c r="J420" s="152"/>
      <c r="K420" s="152"/>
      <c r="L420" s="152"/>
      <c r="M420" s="152"/>
      <c r="N420" s="152"/>
      <c r="O420" s="152"/>
      <c r="P420" s="152"/>
      <c r="Q420" s="152"/>
      <c r="R420" s="152"/>
      <c r="S420" s="152"/>
      <c r="T420" s="152"/>
      <c r="U420" s="152"/>
      <c r="V420" s="152"/>
      <c r="W420" s="152"/>
      <c r="Y420" s="40"/>
      <c r="Z420" s="40"/>
      <c r="AA420" s="40"/>
      <c r="AB420" s="40"/>
      <c r="AC420" s="40"/>
      <c r="AD420" s="40"/>
      <c r="AE420" s="40"/>
      <c r="AF420" s="40"/>
      <c r="AG420" s="40"/>
      <c r="AH420" s="40"/>
      <c r="AI420" s="40"/>
      <c r="AJ420" s="40"/>
      <c r="AK420" s="40"/>
      <c r="AL420" s="40"/>
      <c r="AM420" s="40"/>
      <c r="AN420" s="40"/>
      <c r="AO420" s="40"/>
      <c r="AP420" s="40"/>
      <c r="AQ420" s="40"/>
      <c r="AR420" s="40"/>
    </row>
    <row r="421" spans="1:44" x14ac:dyDescent="0.3">
      <c r="A421" s="206" t="s">
        <v>101</v>
      </c>
      <c r="B421" s="207">
        <v>0</v>
      </c>
      <c r="C421" s="152"/>
      <c r="D421" s="152"/>
      <c r="E421" s="152"/>
      <c r="F421" s="152"/>
      <c r="G421" s="152"/>
      <c r="H421" s="152"/>
      <c r="I421" s="152"/>
      <c r="J421" s="152"/>
      <c r="K421" s="152"/>
      <c r="L421" s="152"/>
      <c r="M421" s="152"/>
      <c r="N421" s="152"/>
      <c r="O421" s="152"/>
      <c r="P421" s="152"/>
      <c r="Q421" s="152"/>
      <c r="R421" s="152"/>
      <c r="S421" s="152"/>
      <c r="T421" s="152"/>
      <c r="U421" s="152"/>
      <c r="V421" s="152"/>
      <c r="W421" s="152"/>
      <c r="Y421" s="40"/>
      <c r="Z421" s="40"/>
      <c r="AA421" s="40"/>
      <c r="AB421" s="40"/>
      <c r="AC421" s="40"/>
      <c r="AD421" s="40"/>
      <c r="AE421" s="40"/>
      <c r="AF421" s="40"/>
      <c r="AG421" s="40"/>
      <c r="AH421" s="40"/>
      <c r="AI421" s="40"/>
      <c r="AJ421" s="40"/>
      <c r="AK421" s="40"/>
      <c r="AL421" s="40"/>
      <c r="AM421" s="40"/>
      <c r="AN421" s="40"/>
      <c r="AO421" s="40"/>
      <c r="AP421" s="40"/>
      <c r="AQ421" s="40"/>
      <c r="AR421" s="40"/>
    </row>
    <row r="422" spans="1:44" x14ac:dyDescent="0.3">
      <c r="A422" s="206" t="s">
        <v>52</v>
      </c>
      <c r="B422" s="208">
        <f>V278</f>
        <v>0</v>
      </c>
      <c r="C422" s="152"/>
      <c r="D422" s="152"/>
      <c r="E422" s="152"/>
      <c r="F422" s="152"/>
      <c r="G422" s="152"/>
      <c r="H422" s="152"/>
      <c r="I422" s="152"/>
      <c r="J422" s="152"/>
      <c r="K422" s="152"/>
      <c r="L422" s="152"/>
      <c r="M422" s="152"/>
      <c r="N422" s="152"/>
      <c r="O422" s="152"/>
      <c r="P422" s="152"/>
      <c r="Q422" s="152"/>
      <c r="R422" s="152"/>
      <c r="S422" s="152"/>
      <c r="T422" s="152"/>
      <c r="U422" s="152"/>
      <c r="V422" s="152"/>
      <c r="W422" s="152"/>
      <c r="Y422" s="40"/>
      <c r="Z422" s="40"/>
      <c r="AA422" s="40"/>
      <c r="AB422" s="40"/>
      <c r="AC422" s="40"/>
      <c r="AD422" s="40"/>
      <c r="AE422" s="40"/>
      <c r="AF422" s="40"/>
      <c r="AG422" s="40"/>
      <c r="AH422" s="40"/>
      <c r="AI422" s="40"/>
      <c r="AJ422" s="40"/>
      <c r="AK422" s="40"/>
      <c r="AL422" s="40"/>
      <c r="AM422" s="40"/>
      <c r="AN422" s="40"/>
      <c r="AO422" s="40"/>
      <c r="AP422" s="40"/>
      <c r="AQ422" s="40"/>
      <c r="AR422" s="40"/>
    </row>
    <row r="423" spans="1:44" x14ac:dyDescent="0.3">
      <c r="A423"/>
      <c r="B423" s="152"/>
      <c r="C423" s="152"/>
      <c r="D423" s="152"/>
      <c r="E423" s="152"/>
      <c r="F423" s="152"/>
      <c r="G423" s="152"/>
      <c r="H423" s="152"/>
      <c r="I423" s="152"/>
      <c r="J423" s="152"/>
      <c r="K423" s="152"/>
      <c r="L423" s="152"/>
      <c r="M423" s="152"/>
      <c r="N423" s="152"/>
      <c r="O423" s="152"/>
      <c r="P423" s="152"/>
      <c r="Q423" s="152"/>
      <c r="R423" s="152"/>
      <c r="S423" s="152"/>
      <c r="T423" s="152"/>
      <c r="U423" s="152"/>
      <c r="V423" s="152"/>
      <c r="W423" s="152"/>
      <c r="Y423" s="40"/>
      <c r="Z423" s="40"/>
      <c r="AA423" s="40"/>
      <c r="AB423" s="40"/>
      <c r="AC423" s="40"/>
      <c r="AD423" s="40"/>
      <c r="AE423" s="40"/>
      <c r="AF423" s="40"/>
      <c r="AG423" s="40"/>
      <c r="AH423" s="40"/>
      <c r="AI423" s="40"/>
      <c r="AJ423" s="40"/>
      <c r="AK423" s="40"/>
      <c r="AL423" s="40"/>
      <c r="AM423" s="40"/>
      <c r="AN423" s="40"/>
      <c r="AO423" s="40"/>
      <c r="AP423" s="40"/>
      <c r="AQ423" s="40"/>
      <c r="AR423" s="40"/>
    </row>
    <row r="424" spans="1:44" x14ac:dyDescent="0.3">
      <c r="A424" s="206" t="s">
        <v>53</v>
      </c>
      <c r="B424" s="209">
        <f>W278</f>
        <v>0</v>
      </c>
      <c r="C424" s="152"/>
      <c r="D424" s="152"/>
      <c r="E424" s="152"/>
      <c r="F424" s="152"/>
      <c r="G424" s="152"/>
      <c r="H424" s="152"/>
      <c r="I424" s="152"/>
      <c r="J424" s="152"/>
      <c r="K424" s="152"/>
      <c r="L424" s="152"/>
      <c r="M424" s="152"/>
      <c r="N424" s="152"/>
      <c r="O424" s="152"/>
      <c r="P424" s="152"/>
      <c r="Q424" s="152"/>
      <c r="R424" s="152"/>
      <c r="S424" s="152"/>
      <c r="T424" s="152"/>
      <c r="U424" s="152"/>
      <c r="V424" s="152"/>
      <c r="W424" s="152"/>
      <c r="Y424" s="40"/>
      <c r="Z424" s="40"/>
      <c r="AA424" s="40"/>
      <c r="AB424" s="40"/>
      <c r="AC424" s="40"/>
      <c r="AD424" s="40"/>
      <c r="AE424" s="40"/>
      <c r="AF424" s="40"/>
      <c r="AG424" s="40"/>
      <c r="AH424" s="40"/>
      <c r="AI424" s="40"/>
      <c r="AJ424" s="40"/>
      <c r="AK424" s="40"/>
      <c r="AL424" s="40"/>
      <c r="AM424" s="40"/>
      <c r="AN424" s="40"/>
      <c r="AO424" s="40"/>
      <c r="AP424" s="40"/>
      <c r="AQ424" s="40"/>
      <c r="AR424" s="40"/>
    </row>
    <row r="425" spans="1:44" x14ac:dyDescent="0.3">
      <c r="A425" s="206" t="s">
        <v>54</v>
      </c>
      <c r="B425" s="209">
        <f>F294</f>
        <v>0</v>
      </c>
      <c r="C425" s="152"/>
      <c r="D425" s="152"/>
      <c r="E425" s="152"/>
      <c r="F425" s="152"/>
      <c r="G425" s="152"/>
      <c r="H425" s="152"/>
      <c r="I425" s="152"/>
      <c r="J425" s="152"/>
      <c r="K425" s="152"/>
      <c r="L425" s="152"/>
      <c r="M425" s="152"/>
      <c r="N425" s="152"/>
      <c r="O425" s="152"/>
      <c r="P425" s="152"/>
      <c r="Q425" s="152"/>
      <c r="R425" s="152"/>
      <c r="S425" s="152"/>
      <c r="T425" s="152"/>
      <c r="U425" s="152"/>
      <c r="V425" s="152"/>
      <c r="W425" s="152"/>
      <c r="Y425" s="40"/>
      <c r="Z425" s="40"/>
      <c r="AA425" s="40"/>
      <c r="AB425" s="40"/>
      <c r="AC425" s="40"/>
      <c r="AD425" s="40"/>
      <c r="AE425" s="40"/>
      <c r="AF425" s="40"/>
      <c r="AG425" s="40"/>
      <c r="AH425" s="40"/>
      <c r="AI425" s="40"/>
      <c r="AJ425" s="40"/>
      <c r="AK425" s="40"/>
      <c r="AL425" s="40"/>
      <c r="AM425" s="40"/>
      <c r="AN425" s="40"/>
      <c r="AO425" s="40"/>
      <c r="AP425" s="40"/>
      <c r="AQ425" s="40"/>
      <c r="AR425" s="40"/>
    </row>
    <row r="426" spans="1:44" x14ac:dyDescent="0.3">
      <c r="A426" s="206" t="s">
        <v>55</v>
      </c>
      <c r="B426" s="209">
        <f>F299</f>
        <v>0</v>
      </c>
      <c r="C426" s="152"/>
      <c r="D426" s="152"/>
      <c r="E426" s="152"/>
      <c r="F426" s="152"/>
      <c r="G426" s="152"/>
      <c r="H426" s="152"/>
      <c r="I426" s="152"/>
      <c r="J426" s="152"/>
      <c r="K426" s="152"/>
      <c r="L426" s="152"/>
      <c r="M426" s="152"/>
      <c r="N426" s="152"/>
      <c r="O426" s="152"/>
      <c r="P426" s="152"/>
      <c r="Q426" s="152"/>
      <c r="R426" s="152"/>
      <c r="S426" s="152"/>
      <c r="T426" s="152"/>
      <c r="U426" s="152"/>
      <c r="V426" s="152"/>
      <c r="W426" s="152"/>
      <c r="Y426" s="40"/>
      <c r="Z426" s="40"/>
      <c r="AA426" s="40"/>
      <c r="AB426" s="40"/>
      <c r="AC426" s="40"/>
      <c r="AD426" s="40"/>
      <c r="AE426" s="40"/>
      <c r="AF426" s="40"/>
      <c r="AG426" s="40"/>
      <c r="AH426" s="40"/>
      <c r="AI426" s="40"/>
      <c r="AJ426" s="40"/>
      <c r="AK426" s="40"/>
      <c r="AL426" s="40"/>
      <c r="AM426" s="40"/>
      <c r="AN426" s="40"/>
      <c r="AO426" s="40"/>
      <c r="AP426" s="40"/>
      <c r="AQ426" s="40"/>
      <c r="AR426" s="40"/>
    </row>
    <row r="427" spans="1:44" x14ac:dyDescent="0.3">
      <c r="A427" s="206" t="s">
        <v>56</v>
      </c>
      <c r="B427" s="210">
        <f>G397</f>
        <v>0</v>
      </c>
      <c r="C427" s="152"/>
      <c r="D427" s="152"/>
      <c r="E427" s="152"/>
      <c r="F427" s="152"/>
      <c r="G427" s="152"/>
      <c r="H427" s="152"/>
      <c r="I427" s="152"/>
      <c r="J427" s="152"/>
      <c r="K427" s="152"/>
      <c r="L427" s="152"/>
      <c r="M427" s="152"/>
      <c r="N427" s="152"/>
      <c r="O427" s="152"/>
      <c r="P427" s="152"/>
      <c r="Q427" s="152"/>
      <c r="R427" s="152"/>
      <c r="S427" s="152"/>
      <c r="T427" s="152"/>
      <c r="U427" s="152"/>
      <c r="V427" s="152"/>
      <c r="W427" s="152"/>
      <c r="Y427" s="40"/>
      <c r="Z427" s="40"/>
      <c r="AA427" s="40"/>
      <c r="AB427" s="40"/>
      <c r="AC427" s="40"/>
      <c r="AD427" s="40"/>
      <c r="AE427" s="40"/>
      <c r="AF427" s="40"/>
      <c r="AG427" s="40"/>
      <c r="AH427" s="40"/>
      <c r="AI427" s="40"/>
      <c r="AJ427" s="40"/>
      <c r="AK427" s="40"/>
      <c r="AL427" s="40"/>
      <c r="AM427" s="40"/>
      <c r="AN427" s="40"/>
      <c r="AO427" s="40"/>
      <c r="AP427" s="40"/>
      <c r="AQ427" s="40"/>
      <c r="AR427" s="40"/>
    </row>
    <row r="428" spans="1:44" x14ac:dyDescent="0.3">
      <c r="A428" s="206" t="s">
        <v>57</v>
      </c>
      <c r="B428" s="210">
        <f>G415</f>
        <v>0</v>
      </c>
      <c r="C428" s="152"/>
      <c r="D428" s="152"/>
      <c r="E428" s="152"/>
      <c r="F428" s="152"/>
      <c r="G428" s="152"/>
      <c r="H428" s="152"/>
      <c r="I428" s="152"/>
      <c r="J428" s="152"/>
      <c r="K428" s="152"/>
      <c r="L428" s="152"/>
      <c r="M428" s="152"/>
      <c r="N428" s="152"/>
      <c r="O428" s="152"/>
      <c r="P428" s="152"/>
      <c r="Q428" s="152"/>
      <c r="R428" s="152"/>
      <c r="S428" s="152"/>
      <c r="T428" s="152"/>
      <c r="U428" s="152"/>
      <c r="V428" s="152"/>
      <c r="W428" s="152"/>
      <c r="Y428" s="40"/>
      <c r="Z428" s="40"/>
      <c r="AA428" s="40"/>
      <c r="AB428" s="40"/>
      <c r="AC428" s="40"/>
      <c r="AD428" s="40"/>
      <c r="AE428" s="40"/>
      <c r="AF428" s="40"/>
      <c r="AG428" s="40"/>
      <c r="AH428" s="40"/>
      <c r="AI428" s="40"/>
      <c r="AJ428" s="40"/>
      <c r="AK428" s="40"/>
      <c r="AL428" s="40"/>
      <c r="AM428" s="40"/>
      <c r="AN428" s="40"/>
      <c r="AO428" s="40"/>
      <c r="AP428" s="40"/>
      <c r="AQ428" s="40"/>
      <c r="AR428" s="40"/>
    </row>
    <row r="429" spans="1:44" x14ac:dyDescent="0.3">
      <c r="A429" s="206" t="s">
        <v>58</v>
      </c>
      <c r="B429" s="209">
        <f>SUM(B424:B428)</f>
        <v>0</v>
      </c>
      <c r="C429" s="152"/>
      <c r="D429" s="152"/>
      <c r="E429" s="152"/>
      <c r="F429" s="152"/>
      <c r="G429" s="152"/>
      <c r="H429" s="152"/>
      <c r="I429" s="152"/>
      <c r="J429" s="152"/>
      <c r="K429" s="152"/>
      <c r="L429" s="152"/>
      <c r="M429" s="152"/>
      <c r="N429" s="152"/>
      <c r="O429" s="152"/>
      <c r="P429" s="152"/>
      <c r="Q429" s="152"/>
      <c r="R429" s="152"/>
      <c r="S429" s="152"/>
      <c r="T429" s="152"/>
      <c r="U429" s="152"/>
      <c r="V429" s="152"/>
      <c r="W429" s="152"/>
      <c r="Y429" s="40"/>
      <c r="Z429" s="40"/>
      <c r="AA429" s="40"/>
      <c r="AB429" s="40"/>
      <c r="AC429" s="40"/>
      <c r="AD429" s="40"/>
      <c r="AE429" s="40"/>
      <c r="AF429" s="40"/>
      <c r="AG429" s="40"/>
      <c r="AH429" s="40"/>
      <c r="AI429" s="40"/>
      <c r="AJ429" s="40"/>
      <c r="AK429" s="40"/>
      <c r="AL429" s="40"/>
      <c r="AM429" s="40"/>
      <c r="AN429" s="40"/>
      <c r="AO429" s="40"/>
      <c r="AP429" s="40"/>
      <c r="AQ429" s="40"/>
      <c r="AR429" s="40"/>
    </row>
    <row r="430" spans="1:44" x14ac:dyDescent="0.3">
      <c r="A430" s="44" t="s">
        <v>59</v>
      </c>
      <c r="B430" s="209">
        <f>B429*B421</f>
        <v>0</v>
      </c>
      <c r="C430" s="152"/>
      <c r="D430" s="152"/>
      <c r="E430" s="152"/>
      <c r="F430" s="152"/>
      <c r="G430" s="152"/>
      <c r="H430" s="152"/>
      <c r="I430" s="152"/>
      <c r="J430" s="152"/>
      <c r="K430" s="152"/>
      <c r="L430" s="152"/>
      <c r="M430" s="152"/>
      <c r="N430" s="152"/>
      <c r="O430" s="152"/>
      <c r="P430" s="152"/>
      <c r="Q430" s="152"/>
      <c r="R430" s="152"/>
      <c r="S430" s="152"/>
      <c r="T430" s="152"/>
      <c r="U430" s="152"/>
      <c r="V430" s="152"/>
      <c r="W430" s="152"/>
      <c r="Y430" s="40"/>
      <c r="Z430" s="40"/>
      <c r="AA430" s="40"/>
      <c r="AB430" s="40"/>
      <c r="AC430" s="40"/>
      <c r="AD430" s="40"/>
      <c r="AE430" s="40"/>
      <c r="AF430" s="40"/>
      <c r="AG430" s="40"/>
      <c r="AH430" s="40"/>
      <c r="AI430" s="40"/>
      <c r="AJ430" s="40"/>
      <c r="AK430" s="40"/>
      <c r="AL430" s="40"/>
      <c r="AM430" s="40"/>
      <c r="AN430" s="40"/>
      <c r="AO430" s="40"/>
      <c r="AP430" s="40"/>
      <c r="AQ430" s="40"/>
      <c r="AR430" s="40"/>
    </row>
    <row r="431" spans="1:44" x14ac:dyDescent="0.3">
      <c r="H431" s="38"/>
      <c r="I431" s="38"/>
      <c r="J431" s="38"/>
      <c r="S431" s="38"/>
      <c r="T431" s="38"/>
      <c r="U431" s="38"/>
      <c r="Y431" s="40"/>
      <c r="Z431" s="40"/>
      <c r="AA431" s="40"/>
      <c r="AB431" s="40"/>
      <c r="AC431" s="40"/>
      <c r="AD431" s="40"/>
      <c r="AE431" s="40"/>
      <c r="AF431" s="40"/>
      <c r="AG431" s="40"/>
      <c r="AH431" s="40"/>
      <c r="AI431" s="40"/>
      <c r="AJ431" s="40"/>
      <c r="AK431" s="40"/>
      <c r="AL431" s="40"/>
      <c r="AM431" s="40"/>
      <c r="AN431" s="40"/>
      <c r="AO431" s="40"/>
      <c r="AP431" s="40"/>
      <c r="AQ431" s="40"/>
      <c r="AR431" s="40"/>
    </row>
    <row r="432" spans="1:44" x14ac:dyDescent="0.3">
      <c r="A432" s="152"/>
      <c r="B432" s="152"/>
      <c r="C432" s="152"/>
      <c r="D432" s="152"/>
      <c r="E432" s="152"/>
      <c r="F432" s="152"/>
      <c r="G432" s="152"/>
      <c r="H432" s="152"/>
      <c r="I432" s="152"/>
      <c r="J432" s="152"/>
      <c r="K432" s="152"/>
      <c r="L432" s="152"/>
      <c r="M432" s="152"/>
      <c r="N432" s="152"/>
      <c r="O432" s="152"/>
      <c r="P432" s="152"/>
      <c r="Q432" s="152"/>
      <c r="R432" s="152"/>
      <c r="S432" s="152"/>
      <c r="T432" s="152"/>
      <c r="U432" s="152"/>
      <c r="V432" s="152"/>
      <c r="W432" s="152"/>
      <c r="X432" s="40"/>
      <c r="Y432" s="40"/>
      <c r="Z432" s="40"/>
      <c r="AA432" s="40"/>
      <c r="AB432" s="40"/>
      <c r="AC432" s="40"/>
      <c r="AD432" s="40"/>
      <c r="AE432" s="40"/>
      <c r="AF432" s="40"/>
      <c r="AG432" s="40"/>
      <c r="AH432" s="40"/>
      <c r="AI432" s="40"/>
      <c r="AJ432" s="40"/>
      <c r="AK432" s="40"/>
      <c r="AL432" s="40"/>
      <c r="AM432" s="40"/>
      <c r="AN432" s="40"/>
      <c r="AO432" s="40"/>
      <c r="AP432" s="40"/>
      <c r="AQ432" s="40"/>
      <c r="AR432" s="40"/>
    </row>
    <row r="433" spans="1:44" x14ac:dyDescent="0.3">
      <c r="A433" s="152"/>
      <c r="B433" s="152"/>
      <c r="C433" s="152"/>
      <c r="D433" s="152"/>
      <c r="E433" s="152"/>
      <c r="F433" s="152"/>
      <c r="G433" s="152"/>
      <c r="H433" s="152"/>
      <c r="I433" s="152"/>
      <c r="J433" s="152"/>
      <c r="K433" s="152"/>
      <c r="L433" s="152"/>
      <c r="M433" s="152"/>
      <c r="N433" s="152"/>
      <c r="O433" s="152"/>
      <c r="P433" s="152"/>
      <c r="Q433" s="152"/>
      <c r="R433" s="152"/>
      <c r="S433" s="152"/>
      <c r="T433" s="152"/>
      <c r="U433" s="152"/>
      <c r="V433" s="152"/>
      <c r="W433" s="152"/>
      <c r="X433" s="40"/>
      <c r="Y433" s="40"/>
      <c r="Z433" s="40"/>
      <c r="AA433" s="40"/>
      <c r="AB433" s="40"/>
      <c r="AC433" s="40"/>
      <c r="AD433" s="40"/>
      <c r="AE433" s="40"/>
      <c r="AF433" s="40"/>
      <c r="AG433" s="40"/>
      <c r="AH433" s="40"/>
      <c r="AI433" s="40"/>
      <c r="AJ433" s="40"/>
      <c r="AK433" s="40"/>
      <c r="AL433" s="40"/>
      <c r="AM433" s="40"/>
      <c r="AN433" s="40"/>
      <c r="AO433" s="40"/>
      <c r="AP433" s="40"/>
      <c r="AQ433" s="40"/>
      <c r="AR433" s="40"/>
    </row>
    <row r="434" spans="1:44" x14ac:dyDescent="0.3">
      <c r="A434" s="211" t="s">
        <v>60</v>
      </c>
      <c r="B434" s="40"/>
      <c r="C434" s="40"/>
      <c r="D434" s="40"/>
      <c r="E434" s="40"/>
      <c r="F434" s="40"/>
      <c r="G434" s="40"/>
      <c r="H434" s="40"/>
      <c r="I434" s="40"/>
      <c r="J434" s="40"/>
      <c r="K434" s="40"/>
      <c r="L434" s="40"/>
      <c r="M434" s="40"/>
      <c r="N434" s="40"/>
      <c r="O434" s="40"/>
      <c r="P434" s="40"/>
      <c r="Q434" s="40"/>
      <c r="R434" s="40"/>
      <c r="S434" s="40"/>
      <c r="T434" s="40"/>
      <c r="U434" s="40"/>
      <c r="V434" s="40"/>
      <c r="W434" s="40"/>
      <c r="X434" s="40"/>
      <c r="Y434" s="40"/>
      <c r="Z434" s="40"/>
      <c r="AA434" s="40"/>
      <c r="AB434" s="40"/>
      <c r="AC434" s="40"/>
      <c r="AD434" s="40"/>
      <c r="AE434" s="40"/>
      <c r="AF434" s="40"/>
      <c r="AG434" s="40"/>
      <c r="AH434" s="40"/>
      <c r="AI434" s="40"/>
      <c r="AJ434" s="40"/>
      <c r="AK434" s="40"/>
      <c r="AL434" s="40"/>
      <c r="AM434" s="40"/>
      <c r="AN434" s="40"/>
      <c r="AO434" s="40"/>
      <c r="AP434" s="40"/>
      <c r="AQ434" s="40"/>
      <c r="AR434" s="40"/>
    </row>
    <row r="435" spans="1:44" x14ac:dyDescent="0.3">
      <c r="A435" s="40"/>
      <c r="B435" s="40"/>
      <c r="C435" s="40"/>
      <c r="D435" s="40"/>
      <c r="E435" s="40"/>
      <c r="F435" s="40"/>
      <c r="G435" s="40"/>
      <c r="H435" s="40"/>
      <c r="I435" s="40"/>
      <c r="J435" s="40"/>
      <c r="K435" s="40"/>
      <c r="L435" s="40"/>
      <c r="M435" s="40"/>
      <c r="N435" s="40"/>
      <c r="O435" s="40"/>
      <c r="P435" s="40"/>
      <c r="Q435" s="40"/>
      <c r="R435" s="40"/>
      <c r="S435" s="40"/>
      <c r="T435" s="40"/>
      <c r="U435" s="40"/>
      <c r="V435" s="40"/>
      <c r="W435" s="40"/>
      <c r="X435" s="40"/>
      <c r="Y435" s="40"/>
      <c r="Z435" s="40"/>
      <c r="AA435" s="40"/>
      <c r="AB435" s="40"/>
      <c r="AC435" s="40"/>
      <c r="AD435" s="40"/>
      <c r="AE435" s="40"/>
      <c r="AF435" s="40"/>
      <c r="AG435" s="40"/>
      <c r="AH435" s="40"/>
      <c r="AI435" s="40"/>
      <c r="AJ435" s="40"/>
      <c r="AK435" s="40"/>
      <c r="AL435" s="40"/>
      <c r="AM435" s="40"/>
      <c r="AN435" s="40"/>
      <c r="AO435" s="40"/>
      <c r="AP435" s="40"/>
      <c r="AQ435" s="40"/>
      <c r="AR435" s="40"/>
    </row>
    <row r="436" spans="1:44" x14ac:dyDescent="0.3">
      <c r="A436" s="228" t="s">
        <v>61</v>
      </c>
      <c r="B436" s="228"/>
      <c r="C436" s="228"/>
      <c r="D436" s="228"/>
      <c r="E436" s="228"/>
      <c r="F436" s="228"/>
      <c r="G436"/>
      <c r="H436"/>
      <c r="I436"/>
      <c r="J436"/>
      <c r="K436"/>
      <c r="L436"/>
      <c r="M436"/>
      <c r="N436" s="40"/>
      <c r="O436" s="40"/>
      <c r="P436" s="40"/>
      <c r="Q436" s="40"/>
      <c r="R436" s="40"/>
      <c r="S436" s="40"/>
      <c r="T436" s="40"/>
      <c r="U436" s="40"/>
      <c r="V436" s="40"/>
      <c r="W436" s="40"/>
      <c r="X436" s="40"/>
      <c r="Y436" s="40"/>
      <c r="Z436" s="40"/>
      <c r="AA436" s="40"/>
      <c r="AB436" s="40"/>
      <c r="AC436" s="40"/>
      <c r="AD436" s="40"/>
      <c r="AE436" s="40"/>
      <c r="AF436" s="40"/>
      <c r="AG436" s="40"/>
      <c r="AH436" s="40"/>
      <c r="AI436" s="40"/>
      <c r="AJ436" s="40"/>
      <c r="AK436" s="40"/>
      <c r="AL436" s="40"/>
      <c r="AM436" s="40"/>
      <c r="AN436" s="40"/>
      <c r="AO436" s="40"/>
      <c r="AP436" s="40"/>
      <c r="AQ436" s="40"/>
      <c r="AR436" s="40"/>
    </row>
    <row r="437" spans="1:44" ht="15" thickBot="1" x14ac:dyDescent="0.35">
      <c r="A437" s="212"/>
      <c r="B437" s="213"/>
      <c r="D437" s="213"/>
      <c r="E437" s="213"/>
      <c r="F437"/>
      <c r="G437"/>
      <c r="H437"/>
      <c r="I437"/>
      <c r="J437"/>
      <c r="K437"/>
      <c r="L437"/>
      <c r="M437"/>
      <c r="N437" s="40"/>
      <c r="O437" s="40"/>
      <c r="P437" s="40"/>
      <c r="Q437" s="40"/>
      <c r="R437" s="40"/>
      <c r="S437" s="40"/>
      <c r="T437" s="40"/>
      <c r="U437" s="40"/>
      <c r="V437" s="40"/>
      <c r="W437" s="40"/>
      <c r="X437" s="40"/>
      <c r="Y437" s="40"/>
      <c r="Z437" s="40"/>
      <c r="AA437" s="40"/>
      <c r="AB437" s="40"/>
      <c r="AC437" s="40"/>
      <c r="AD437" s="40"/>
      <c r="AE437" s="40"/>
      <c r="AF437" s="40"/>
      <c r="AG437" s="40"/>
      <c r="AH437" s="40"/>
      <c r="AI437" s="40"/>
      <c r="AJ437" s="40"/>
      <c r="AK437" s="40"/>
      <c r="AL437" s="40"/>
      <c r="AM437" s="40"/>
      <c r="AN437" s="40"/>
      <c r="AO437" s="40"/>
      <c r="AP437" s="40"/>
      <c r="AQ437" s="40"/>
      <c r="AR437" s="40"/>
    </row>
    <row r="438" spans="1:44" ht="29.4" thickBot="1" x14ac:dyDescent="0.35">
      <c r="A438" s="214"/>
      <c r="B438" s="215" t="s">
        <v>62</v>
      </c>
      <c r="C438" s="216" t="s">
        <v>63</v>
      </c>
      <c r="D438" s="217" t="s">
        <v>64</v>
      </c>
      <c r="E438" s="218" t="s">
        <v>65</v>
      </c>
      <c r="F438" s="219" t="s">
        <v>66</v>
      </c>
      <c r="G438"/>
      <c r="H438"/>
      <c r="I438"/>
      <c r="J438"/>
      <c r="S438" s="38"/>
      <c r="T438" s="38"/>
      <c r="U438" s="38"/>
      <c r="X438" s="40"/>
      <c r="Y438" s="40"/>
      <c r="Z438" s="40"/>
      <c r="AA438" s="40"/>
      <c r="AB438" s="40"/>
      <c r="AC438" s="40"/>
      <c r="AD438" s="40"/>
      <c r="AE438" s="40"/>
      <c r="AF438" s="40"/>
      <c r="AG438" s="40"/>
      <c r="AH438" s="40"/>
      <c r="AI438" s="40"/>
      <c r="AJ438" s="40"/>
      <c r="AK438" s="40"/>
      <c r="AL438" s="40"/>
      <c r="AM438" s="40"/>
      <c r="AN438" s="40"/>
      <c r="AO438" s="40"/>
      <c r="AP438" s="40"/>
      <c r="AQ438" s="40"/>
      <c r="AR438" s="40"/>
    </row>
    <row r="439" spans="1:44" x14ac:dyDescent="0.3">
      <c r="A439" s="6" t="s">
        <v>67</v>
      </c>
      <c r="B439" s="7">
        <f>B441+B442+B443+B444+B445</f>
        <v>0</v>
      </c>
      <c r="C439" s="8">
        <f>B439</f>
        <v>0</v>
      </c>
      <c r="D439" s="9"/>
      <c r="E439" s="9">
        <f>SUM(E441:E445)</f>
        <v>0</v>
      </c>
      <c r="F439" s="10">
        <f>D439-E439</f>
        <v>0</v>
      </c>
      <c r="G439"/>
      <c r="H439"/>
      <c r="I439"/>
      <c r="J439"/>
      <c r="S439" s="38"/>
      <c r="T439" s="38"/>
      <c r="U439" s="38"/>
      <c r="X439" s="40"/>
      <c r="Y439" s="40"/>
      <c r="Z439" s="40"/>
      <c r="AA439" s="40"/>
      <c r="AB439" s="40"/>
      <c r="AC439" s="40"/>
      <c r="AD439" s="40"/>
      <c r="AE439" s="40"/>
      <c r="AF439" s="40"/>
      <c r="AG439" s="40"/>
      <c r="AH439" s="40"/>
      <c r="AI439" s="40"/>
      <c r="AJ439" s="40"/>
      <c r="AK439" s="40"/>
      <c r="AL439" s="40"/>
      <c r="AM439" s="40"/>
      <c r="AN439" s="40"/>
      <c r="AO439" s="40"/>
      <c r="AP439" s="40"/>
      <c r="AQ439" s="40"/>
      <c r="AR439" s="40"/>
    </row>
    <row r="440" spans="1:44" x14ac:dyDescent="0.3">
      <c r="A440" s="220" t="s">
        <v>68</v>
      </c>
      <c r="B440" s="221">
        <v>0</v>
      </c>
      <c r="C440" s="222"/>
      <c r="D440" s="223"/>
      <c r="E440" s="223">
        <f>B422</f>
        <v>0</v>
      </c>
      <c r="F440" s="224">
        <f>D440-E440</f>
        <v>0</v>
      </c>
      <c r="G440"/>
      <c r="H440"/>
      <c r="I440"/>
      <c r="J440"/>
      <c r="S440" s="38"/>
      <c r="T440" s="38"/>
      <c r="U440" s="38"/>
      <c r="X440" s="40"/>
      <c r="Y440" s="40"/>
      <c r="Z440" s="40"/>
      <c r="AA440" s="40"/>
      <c r="AB440" s="40"/>
      <c r="AC440" s="40"/>
      <c r="AD440" s="40"/>
      <c r="AE440" s="40"/>
      <c r="AF440" s="40"/>
      <c r="AG440" s="40"/>
      <c r="AH440" s="40"/>
      <c r="AI440" s="40"/>
      <c r="AJ440" s="40"/>
      <c r="AK440" s="40"/>
      <c r="AL440" s="40"/>
      <c r="AM440" s="40"/>
      <c r="AN440" s="40"/>
      <c r="AO440" s="40"/>
      <c r="AP440" s="40"/>
      <c r="AQ440" s="40"/>
      <c r="AR440" s="40"/>
    </row>
    <row r="441" spans="1:44" x14ac:dyDescent="0.3">
      <c r="A441" s="220" t="s">
        <v>69</v>
      </c>
      <c r="B441" s="221">
        <v>0</v>
      </c>
      <c r="C441" s="222"/>
      <c r="D441" s="223"/>
      <c r="E441" s="223">
        <f>B424</f>
        <v>0</v>
      </c>
      <c r="F441" s="224">
        <f t="shared" ref="F441:F445" si="18">D441-E441</f>
        <v>0</v>
      </c>
      <c r="G441"/>
      <c r="H441"/>
      <c r="I441"/>
      <c r="J441"/>
      <c r="S441" s="38"/>
      <c r="T441" s="38"/>
      <c r="U441" s="38"/>
      <c r="X441" s="40"/>
      <c r="Y441" s="40"/>
      <c r="Z441" s="40"/>
      <c r="AA441" s="40"/>
      <c r="AB441" s="40"/>
      <c r="AC441" s="40"/>
      <c r="AD441" s="40"/>
      <c r="AE441" s="40"/>
      <c r="AF441" s="40"/>
      <c r="AG441" s="40"/>
      <c r="AH441" s="40"/>
      <c r="AI441" s="40"/>
      <c r="AJ441" s="40"/>
      <c r="AK441" s="40"/>
      <c r="AL441" s="40"/>
      <c r="AM441" s="40"/>
      <c r="AN441" s="40"/>
      <c r="AO441" s="40"/>
      <c r="AP441" s="40"/>
      <c r="AQ441" s="40"/>
      <c r="AR441" s="40"/>
    </row>
    <row r="442" spans="1:44" x14ac:dyDescent="0.3">
      <c r="A442" s="220" t="s">
        <v>70</v>
      </c>
      <c r="B442" s="225">
        <v>0</v>
      </c>
      <c r="C442" s="226"/>
      <c r="D442" s="227"/>
      <c r="E442" s="227">
        <f>B425</f>
        <v>0</v>
      </c>
      <c r="F442" s="224">
        <f t="shared" si="18"/>
        <v>0</v>
      </c>
      <c r="G442"/>
      <c r="H442"/>
      <c r="I442"/>
      <c r="J442"/>
      <c r="S442" s="38"/>
      <c r="T442" s="38"/>
      <c r="U442" s="38"/>
      <c r="X442" s="40"/>
      <c r="Y442" s="40"/>
      <c r="Z442" s="40"/>
      <c r="AA442" s="40"/>
      <c r="AB442" s="40"/>
      <c r="AC442" s="40"/>
      <c r="AD442" s="40"/>
      <c r="AE442" s="40"/>
      <c r="AF442" s="40"/>
      <c r="AG442" s="40"/>
      <c r="AH442" s="40"/>
      <c r="AI442" s="40"/>
      <c r="AJ442" s="40"/>
      <c r="AK442" s="40"/>
      <c r="AL442" s="40"/>
      <c r="AM442" s="40"/>
      <c r="AN442" s="40"/>
      <c r="AO442" s="40"/>
      <c r="AP442" s="40"/>
      <c r="AQ442" s="40"/>
      <c r="AR442" s="40"/>
    </row>
    <row r="443" spans="1:44" x14ac:dyDescent="0.3">
      <c r="A443" s="220" t="s">
        <v>71</v>
      </c>
      <c r="B443" s="225">
        <v>0</v>
      </c>
      <c r="C443" s="226"/>
      <c r="D443" s="227"/>
      <c r="E443" s="227">
        <f>B426</f>
        <v>0</v>
      </c>
      <c r="F443" s="224">
        <f t="shared" si="18"/>
        <v>0</v>
      </c>
      <c r="G443"/>
      <c r="H443"/>
      <c r="I443"/>
      <c r="J443"/>
      <c r="S443" s="38"/>
      <c r="T443" s="38"/>
      <c r="U443" s="38"/>
      <c r="X443" s="40"/>
      <c r="Y443" s="40"/>
      <c r="Z443" s="40"/>
      <c r="AA443" s="40"/>
      <c r="AB443" s="40"/>
      <c r="AC443" s="40"/>
      <c r="AD443" s="40"/>
      <c r="AE443" s="40"/>
      <c r="AF443" s="40"/>
      <c r="AG443" s="40"/>
      <c r="AH443" s="40"/>
      <c r="AI443" s="40"/>
      <c r="AJ443" s="40"/>
      <c r="AK443" s="40"/>
      <c r="AL443" s="40"/>
      <c r="AM443" s="40"/>
      <c r="AN443" s="40"/>
      <c r="AO443" s="40"/>
      <c r="AP443" s="40"/>
      <c r="AQ443" s="40"/>
      <c r="AR443" s="40"/>
    </row>
    <row r="444" spans="1:44" x14ac:dyDescent="0.3">
      <c r="A444" s="220" t="s">
        <v>72</v>
      </c>
      <c r="B444" s="225">
        <v>0</v>
      </c>
      <c r="C444" s="226"/>
      <c r="D444" s="227"/>
      <c r="E444" s="227">
        <f>B427</f>
        <v>0</v>
      </c>
      <c r="F444" s="224">
        <f t="shared" si="18"/>
        <v>0</v>
      </c>
      <c r="G444"/>
      <c r="H444"/>
      <c r="I444"/>
      <c r="J444"/>
      <c r="S444" s="38"/>
      <c r="T444" s="38"/>
      <c r="U444" s="38"/>
      <c r="X444" s="40"/>
      <c r="Y444" s="40"/>
      <c r="Z444" s="40"/>
      <c r="AA444" s="40"/>
      <c r="AB444" s="40"/>
      <c r="AC444" s="40"/>
      <c r="AD444" s="40"/>
      <c r="AE444" s="40"/>
      <c r="AF444" s="40"/>
      <c r="AG444" s="40"/>
      <c r="AH444" s="40"/>
      <c r="AI444" s="40"/>
      <c r="AJ444" s="40"/>
      <c r="AK444" s="40"/>
      <c r="AL444" s="40"/>
      <c r="AM444" s="40"/>
      <c r="AN444" s="40"/>
      <c r="AO444" s="40"/>
      <c r="AP444" s="40"/>
      <c r="AQ444" s="40"/>
      <c r="AR444" s="40"/>
    </row>
    <row r="445" spans="1:44" x14ac:dyDescent="0.3">
      <c r="A445" s="220" t="s">
        <v>73</v>
      </c>
      <c r="B445" s="225">
        <v>0</v>
      </c>
      <c r="C445" s="226"/>
      <c r="D445" s="227"/>
      <c r="E445" s="227">
        <f>B428</f>
        <v>0</v>
      </c>
      <c r="F445" s="224">
        <f t="shared" si="18"/>
        <v>0</v>
      </c>
      <c r="G445"/>
      <c r="H445"/>
      <c r="I445"/>
      <c r="J445"/>
      <c r="S445" s="38"/>
      <c r="T445" s="38"/>
      <c r="U445" s="38"/>
      <c r="X445" s="40"/>
      <c r="Y445" s="40"/>
      <c r="Z445" s="40"/>
      <c r="AA445" s="40"/>
      <c r="AB445" s="40"/>
      <c r="AC445" s="40"/>
      <c r="AD445" s="40"/>
      <c r="AE445" s="40"/>
      <c r="AF445" s="40"/>
      <c r="AG445" s="40"/>
      <c r="AH445" s="40"/>
      <c r="AI445" s="40"/>
      <c r="AJ445" s="40"/>
      <c r="AK445" s="40"/>
      <c r="AL445" s="40"/>
      <c r="AM445" s="40"/>
      <c r="AN445" s="40"/>
      <c r="AO445" s="40"/>
      <c r="AP445" s="40"/>
      <c r="AQ445" s="40"/>
      <c r="AR445" s="40"/>
    </row>
    <row r="446" spans="1:44" x14ac:dyDescent="0.3">
      <c r="A446" s="11" t="s">
        <v>74</v>
      </c>
      <c r="B446" s="12">
        <v>0</v>
      </c>
      <c r="C446" s="13"/>
      <c r="D446" s="14"/>
      <c r="E446" s="14">
        <f>B446</f>
        <v>0</v>
      </c>
      <c r="F446" s="15"/>
      <c r="G446"/>
      <c r="H446"/>
      <c r="I446"/>
      <c r="J446"/>
      <c r="S446" s="38"/>
      <c r="T446" s="38"/>
      <c r="U446" s="38"/>
      <c r="X446" s="40"/>
      <c r="Y446" s="40"/>
      <c r="Z446" s="40"/>
      <c r="AA446" s="40"/>
      <c r="AB446" s="40"/>
      <c r="AC446" s="40"/>
      <c r="AD446" s="40"/>
      <c r="AE446" s="40"/>
      <c r="AF446" s="40"/>
      <c r="AG446" s="40"/>
      <c r="AH446" s="40"/>
      <c r="AI446" s="40"/>
      <c r="AJ446" s="40"/>
      <c r="AK446" s="40"/>
      <c r="AL446" s="40"/>
      <c r="AM446" s="40"/>
      <c r="AN446" s="40"/>
      <c r="AO446" s="40"/>
      <c r="AP446" s="40"/>
      <c r="AQ446" s="40"/>
      <c r="AR446" s="40"/>
    </row>
    <row r="447" spans="1:44" ht="15" thickBot="1" x14ac:dyDescent="0.35">
      <c r="A447" s="16" t="s">
        <v>75</v>
      </c>
      <c r="B447" s="17">
        <f>B439*B446</f>
        <v>0</v>
      </c>
      <c r="C447" s="18"/>
      <c r="D447" s="19"/>
      <c r="E447" s="19">
        <f>E439*E446</f>
        <v>0</v>
      </c>
      <c r="F447" s="20">
        <f>D447-E447</f>
        <v>0</v>
      </c>
      <c r="G447"/>
      <c r="H447"/>
      <c r="I447"/>
      <c r="J447"/>
      <c r="S447" s="38"/>
      <c r="T447" s="38"/>
      <c r="U447" s="38"/>
      <c r="X447" s="40"/>
      <c r="Y447" s="40"/>
      <c r="Z447" s="40"/>
      <c r="AA447" s="40"/>
      <c r="AB447" s="40"/>
      <c r="AC447" s="40"/>
      <c r="AD447" s="40"/>
      <c r="AE447" s="40"/>
      <c r="AF447" s="40"/>
      <c r="AG447" s="40"/>
      <c r="AH447" s="40"/>
      <c r="AI447" s="40"/>
      <c r="AJ447" s="40"/>
      <c r="AK447" s="40"/>
      <c r="AL447" s="40"/>
      <c r="AM447" s="40"/>
      <c r="AN447" s="40"/>
      <c r="AO447" s="40"/>
      <c r="AP447" s="40"/>
      <c r="AQ447" s="40"/>
      <c r="AR447" s="40"/>
    </row>
    <row r="448" spans="1:44" x14ac:dyDescent="0.3">
      <c r="A448"/>
      <c r="B448"/>
      <c r="C448"/>
      <c r="D448"/>
      <c r="E448"/>
      <c r="F448" s="31"/>
      <c r="G448"/>
      <c r="H448"/>
      <c r="I448"/>
      <c r="J448"/>
      <c r="K448"/>
      <c r="L448"/>
      <c r="M448"/>
      <c r="N448" s="40"/>
      <c r="O448" s="40"/>
      <c r="P448" s="40"/>
      <c r="Q448" s="40"/>
      <c r="R448" s="40"/>
      <c r="S448" s="40"/>
      <c r="T448" s="40"/>
      <c r="U448" s="40"/>
      <c r="V448" s="40"/>
      <c r="W448" s="40"/>
      <c r="X448" s="40"/>
      <c r="Y448" s="40"/>
      <c r="Z448" s="40"/>
      <c r="AA448" s="40"/>
      <c r="AB448" s="40"/>
      <c r="AC448" s="40"/>
      <c r="AD448" s="40"/>
      <c r="AE448" s="40"/>
      <c r="AF448" s="40"/>
      <c r="AG448" s="40"/>
      <c r="AH448" s="40"/>
      <c r="AI448" s="40"/>
      <c r="AJ448" s="40"/>
      <c r="AK448" s="40"/>
      <c r="AL448" s="40"/>
      <c r="AM448" s="40"/>
      <c r="AN448" s="40"/>
      <c r="AO448" s="40"/>
      <c r="AP448" s="40"/>
      <c r="AQ448" s="40"/>
      <c r="AR448" s="40"/>
    </row>
    <row r="449" spans="1:44" ht="15" thickBot="1" x14ac:dyDescent="0.35">
      <c r="A449"/>
      <c r="B449"/>
      <c r="C449"/>
      <c r="D449"/>
      <c r="E449"/>
      <c r="F449"/>
      <c r="G449"/>
      <c r="H449"/>
      <c r="I449"/>
      <c r="J449"/>
      <c r="K449"/>
      <c r="L449"/>
      <c r="M449"/>
      <c r="N449" s="40"/>
      <c r="O449" s="40"/>
      <c r="P449" s="40"/>
      <c r="Q449" s="40"/>
      <c r="R449" s="40"/>
      <c r="S449" s="40"/>
      <c r="T449" s="40"/>
      <c r="U449" s="40"/>
      <c r="V449" s="40"/>
      <c r="W449" s="40"/>
      <c r="X449" s="40"/>
      <c r="Y449" s="40"/>
      <c r="Z449" s="40"/>
      <c r="AA449" s="40"/>
      <c r="AB449" s="40"/>
      <c r="AC449" s="40"/>
      <c r="AD449" s="40"/>
      <c r="AE449" s="40"/>
      <c r="AF449" s="40"/>
      <c r="AG449" s="40"/>
      <c r="AH449" s="40"/>
      <c r="AI449" s="40"/>
      <c r="AJ449" s="40"/>
      <c r="AK449" s="40"/>
      <c r="AL449" s="40"/>
      <c r="AM449" s="40"/>
      <c r="AN449" s="40"/>
      <c r="AO449" s="40"/>
      <c r="AP449" s="40"/>
      <c r="AQ449" s="40"/>
      <c r="AR449" s="40"/>
    </row>
    <row r="450" spans="1:44" x14ac:dyDescent="0.3">
      <c r="A450" s="21" t="s">
        <v>87</v>
      </c>
      <c r="B450" s="22">
        <f>B439</f>
        <v>0</v>
      </c>
      <c r="C450"/>
      <c r="D450"/>
      <c r="E450"/>
      <c r="F450"/>
      <c r="G450"/>
      <c r="H450"/>
      <c r="I450"/>
      <c r="J450"/>
      <c r="K450"/>
      <c r="L450"/>
      <c r="M450"/>
      <c r="N450" s="40"/>
      <c r="O450" s="40"/>
      <c r="P450" s="40"/>
      <c r="Q450" s="40"/>
      <c r="R450" s="40"/>
      <c r="S450" s="40"/>
      <c r="T450" s="40"/>
      <c r="U450" s="40"/>
      <c r="V450" s="40"/>
      <c r="W450" s="40"/>
      <c r="X450" s="40"/>
      <c r="Y450" s="40"/>
      <c r="Z450" s="40"/>
      <c r="AA450" s="40"/>
      <c r="AB450" s="40"/>
      <c r="AC450" s="40"/>
      <c r="AD450" s="40"/>
      <c r="AE450" s="40"/>
      <c r="AF450" s="40"/>
      <c r="AG450" s="40"/>
      <c r="AH450" s="40"/>
      <c r="AI450" s="40"/>
      <c r="AJ450" s="40"/>
      <c r="AK450" s="40"/>
      <c r="AL450" s="40"/>
      <c r="AM450" s="40"/>
      <c r="AN450" s="40"/>
      <c r="AO450" s="40"/>
      <c r="AP450" s="40"/>
      <c r="AQ450" s="40"/>
      <c r="AR450" s="40"/>
    </row>
    <row r="451" spans="1:44" x14ac:dyDescent="0.3">
      <c r="A451" s="32" t="s">
        <v>74</v>
      </c>
      <c r="B451" s="33">
        <f>B446</f>
        <v>0</v>
      </c>
      <c r="C451"/>
      <c r="D451"/>
      <c r="E451"/>
      <c r="F451"/>
      <c r="G451"/>
      <c r="H451"/>
      <c r="I451"/>
      <c r="J451"/>
      <c r="K451"/>
      <c r="L451"/>
      <c r="M451"/>
      <c r="N451" s="40"/>
      <c r="O451" s="40"/>
      <c r="P451" s="40"/>
      <c r="Q451" s="40"/>
      <c r="R451" s="40"/>
      <c r="S451" s="40"/>
      <c r="T451" s="40"/>
      <c r="U451" s="40"/>
      <c r="V451" s="40"/>
      <c r="W451" s="40"/>
      <c r="X451" s="40"/>
      <c r="Y451" s="40"/>
      <c r="Z451" s="40"/>
      <c r="AA451" s="40"/>
      <c r="AB451" s="40"/>
      <c r="AC451" s="40"/>
      <c r="AD451" s="40"/>
      <c r="AE451" s="40"/>
      <c r="AF451" s="40"/>
      <c r="AG451" s="40"/>
      <c r="AH451" s="40"/>
      <c r="AI451" s="40"/>
      <c r="AJ451" s="40"/>
      <c r="AK451" s="40"/>
      <c r="AL451" s="40"/>
      <c r="AM451" s="40"/>
      <c r="AN451" s="40"/>
      <c r="AO451" s="40"/>
      <c r="AP451" s="40"/>
      <c r="AQ451" s="40"/>
      <c r="AR451" s="40"/>
    </row>
    <row r="452" spans="1:44" x14ac:dyDescent="0.3">
      <c r="A452" s="34" t="s">
        <v>89</v>
      </c>
      <c r="B452" s="23">
        <f>B447</f>
        <v>0</v>
      </c>
      <c r="C452"/>
      <c r="D452"/>
      <c r="E452"/>
      <c r="F452"/>
      <c r="G452"/>
      <c r="H452"/>
      <c r="I452"/>
      <c r="J452"/>
      <c r="K452"/>
      <c r="L452"/>
      <c r="M452"/>
      <c r="N452" s="40"/>
      <c r="O452" s="40"/>
      <c r="P452" s="40"/>
      <c r="Q452" s="40"/>
      <c r="R452" s="40"/>
      <c r="S452" s="40"/>
      <c r="T452" s="40"/>
      <c r="U452" s="40"/>
      <c r="V452" s="40"/>
      <c r="W452" s="40"/>
      <c r="X452" s="40"/>
      <c r="Y452" s="40"/>
      <c r="Z452" s="40"/>
      <c r="AA452" s="40"/>
      <c r="AB452" s="40"/>
      <c r="AC452" s="40"/>
      <c r="AD452" s="40"/>
      <c r="AE452" s="40"/>
      <c r="AF452" s="40"/>
      <c r="AG452" s="40"/>
      <c r="AH452" s="40"/>
      <c r="AI452" s="40"/>
      <c r="AJ452" s="40"/>
      <c r="AK452" s="40"/>
      <c r="AL452" s="40"/>
      <c r="AM452" s="40"/>
      <c r="AN452" s="40"/>
      <c r="AO452" s="40"/>
      <c r="AP452" s="40"/>
      <c r="AQ452" s="40"/>
      <c r="AR452" s="40"/>
    </row>
    <row r="453" spans="1:44" x14ac:dyDescent="0.3">
      <c r="A453" s="34"/>
      <c r="B453" s="23"/>
      <c r="C453"/>
      <c r="D453"/>
      <c r="E453"/>
      <c r="F453"/>
      <c r="G453"/>
      <c r="H453"/>
      <c r="I453"/>
      <c r="J453"/>
      <c r="K453"/>
      <c r="L453"/>
      <c r="M453"/>
      <c r="N453" s="40"/>
      <c r="O453" s="40"/>
      <c r="P453" s="40"/>
      <c r="Q453" s="40"/>
      <c r="R453" s="40"/>
      <c r="S453" s="40"/>
      <c r="T453" s="40"/>
      <c r="U453" s="40"/>
      <c r="V453" s="40"/>
      <c r="W453" s="40"/>
      <c r="X453" s="40"/>
      <c r="Y453" s="40"/>
      <c r="Z453" s="40"/>
      <c r="AA453" s="40"/>
      <c r="AB453" s="40"/>
      <c r="AC453" s="40"/>
      <c r="AD453" s="40"/>
      <c r="AE453" s="40"/>
      <c r="AF453" s="40"/>
      <c r="AG453" s="40"/>
      <c r="AH453" s="40"/>
      <c r="AI453" s="40"/>
      <c r="AJ453" s="40"/>
      <c r="AK453" s="40"/>
      <c r="AL453" s="40"/>
      <c r="AM453" s="40"/>
      <c r="AN453" s="40"/>
      <c r="AO453" s="40"/>
      <c r="AP453" s="40"/>
      <c r="AQ453" s="40"/>
      <c r="AR453" s="40"/>
    </row>
    <row r="454" spans="1:44" x14ac:dyDescent="0.3">
      <c r="A454" s="24" t="s">
        <v>76</v>
      </c>
      <c r="B454" s="25">
        <f>E439</f>
        <v>0</v>
      </c>
      <c r="C454"/>
      <c r="D454"/>
      <c r="E454"/>
      <c r="F454"/>
      <c r="G454"/>
      <c r="H454"/>
      <c r="I454"/>
      <c r="J454"/>
      <c r="K454"/>
      <c r="L454"/>
      <c r="M454"/>
      <c r="N454" s="40"/>
      <c r="O454" s="40"/>
      <c r="P454" s="40"/>
      <c r="Q454" s="40"/>
      <c r="R454" s="40"/>
      <c r="S454" s="40"/>
      <c r="T454" s="40"/>
      <c r="U454" s="40"/>
      <c r="V454" s="40"/>
      <c r="W454" s="40"/>
      <c r="X454" s="40"/>
      <c r="Y454" s="40"/>
      <c r="Z454" s="40"/>
      <c r="AA454" s="40"/>
      <c r="AB454" s="40"/>
      <c r="AC454" s="40"/>
      <c r="AD454" s="40"/>
      <c r="AE454" s="40"/>
      <c r="AF454" s="40"/>
      <c r="AG454" s="40"/>
      <c r="AH454" s="40"/>
      <c r="AI454" s="40"/>
      <c r="AJ454" s="40"/>
      <c r="AK454" s="40"/>
      <c r="AL454" s="40"/>
      <c r="AM454" s="40"/>
      <c r="AN454" s="40"/>
      <c r="AO454" s="40"/>
      <c r="AP454" s="40"/>
      <c r="AQ454" s="40"/>
      <c r="AR454" s="40"/>
    </row>
    <row r="455" spans="1:44" x14ac:dyDescent="0.3">
      <c r="A455" s="32" t="s">
        <v>74</v>
      </c>
      <c r="B455" s="26">
        <f>B446</f>
        <v>0</v>
      </c>
      <c r="C455"/>
      <c r="D455"/>
      <c r="E455"/>
      <c r="F455"/>
      <c r="G455"/>
      <c r="H455"/>
      <c r="I455"/>
      <c r="J455"/>
      <c r="K455"/>
      <c r="L455"/>
      <c r="M455"/>
      <c r="N455" s="40"/>
      <c r="O455" s="40"/>
      <c r="P455" s="40"/>
      <c r="Q455" s="40"/>
      <c r="R455" s="40"/>
      <c r="S455" s="40"/>
      <c r="T455" s="40"/>
      <c r="U455" s="40"/>
      <c r="V455" s="40"/>
      <c r="W455" s="40"/>
      <c r="X455" s="40"/>
      <c r="Y455" s="40"/>
      <c r="Z455" s="40"/>
      <c r="AA455" s="40"/>
      <c r="AB455" s="40"/>
      <c r="AC455" s="40"/>
      <c r="AD455" s="40"/>
      <c r="AE455" s="40"/>
      <c r="AF455" s="40"/>
      <c r="AG455" s="40"/>
      <c r="AH455" s="40"/>
      <c r="AI455" s="40"/>
      <c r="AJ455" s="40"/>
      <c r="AK455" s="40"/>
      <c r="AL455" s="40"/>
      <c r="AM455" s="40"/>
      <c r="AN455" s="40"/>
      <c r="AO455" s="40"/>
      <c r="AP455" s="40"/>
      <c r="AQ455" s="40"/>
      <c r="AR455" s="40"/>
    </row>
    <row r="456" spans="1:44" x14ac:dyDescent="0.3">
      <c r="A456" s="34" t="s">
        <v>85</v>
      </c>
      <c r="B456" s="23">
        <f>E447</f>
        <v>0</v>
      </c>
      <c r="C456"/>
      <c r="D456"/>
      <c r="E456"/>
      <c r="F456"/>
      <c r="G456"/>
      <c r="H456"/>
      <c r="I456"/>
      <c r="J456"/>
      <c r="K456"/>
      <c r="L456"/>
      <c r="M456"/>
      <c r="N456" s="40"/>
      <c r="O456" s="40"/>
      <c r="P456" s="40"/>
      <c r="Q456" s="40"/>
      <c r="R456" s="40"/>
      <c r="S456" s="40"/>
      <c r="T456" s="40"/>
      <c r="U456" s="40"/>
      <c r="V456" s="40"/>
      <c r="W456" s="40"/>
      <c r="X456" s="40"/>
      <c r="Y456" s="40"/>
      <c r="Z456" s="40"/>
      <c r="AA456" s="40"/>
      <c r="AB456" s="40"/>
      <c r="AC456" s="40"/>
      <c r="AD456" s="40"/>
      <c r="AE456" s="40"/>
      <c r="AF456" s="40"/>
      <c r="AG456" s="40"/>
      <c r="AH456" s="40"/>
      <c r="AI456" s="40"/>
      <c r="AJ456" s="40"/>
      <c r="AK456" s="40"/>
      <c r="AL456" s="40"/>
      <c r="AM456" s="40"/>
      <c r="AN456" s="40"/>
      <c r="AO456" s="40"/>
      <c r="AP456" s="40"/>
      <c r="AQ456" s="40"/>
      <c r="AR456" s="40"/>
    </row>
    <row r="457" spans="1:44" x14ac:dyDescent="0.3">
      <c r="A457" s="34"/>
      <c r="B457" s="23"/>
      <c r="C457"/>
      <c r="D457"/>
      <c r="E457"/>
      <c r="F457"/>
      <c r="G457"/>
      <c r="H457"/>
      <c r="I457"/>
      <c r="J457"/>
      <c r="K457"/>
      <c r="L457"/>
      <c r="M457"/>
      <c r="N457" s="40"/>
      <c r="O457" s="40"/>
      <c r="P457" s="40"/>
      <c r="Q457" s="40"/>
      <c r="R457" s="40"/>
      <c r="S457" s="40"/>
      <c r="T457" s="40"/>
      <c r="U457" s="40"/>
      <c r="V457" s="40"/>
      <c r="W457" s="40"/>
      <c r="X457" s="40"/>
      <c r="Y457" s="40"/>
      <c r="Z457" s="40"/>
      <c r="AA457" s="40"/>
      <c r="AB457" s="40"/>
      <c r="AC457" s="40"/>
      <c r="AD457" s="40"/>
      <c r="AE457" s="40"/>
      <c r="AF457" s="40"/>
      <c r="AG457" s="40"/>
      <c r="AH457" s="40"/>
      <c r="AI457" s="40"/>
      <c r="AJ457" s="40"/>
      <c r="AK457" s="40"/>
      <c r="AL457" s="40"/>
      <c r="AM457" s="40"/>
      <c r="AN457" s="40"/>
      <c r="AO457" s="40"/>
      <c r="AP457" s="40"/>
      <c r="AQ457" s="40"/>
      <c r="AR457" s="40"/>
    </row>
    <row r="458" spans="1:44" x14ac:dyDescent="0.3">
      <c r="A458" s="34" t="s">
        <v>86</v>
      </c>
      <c r="B458" s="23">
        <v>0</v>
      </c>
      <c r="C458"/>
      <c r="D458"/>
      <c r="E458"/>
      <c r="F458"/>
      <c r="G458"/>
      <c r="H458"/>
      <c r="I458"/>
      <c r="J458"/>
      <c r="K458"/>
      <c r="L458"/>
      <c r="M458"/>
      <c r="N458" s="40"/>
      <c r="O458" s="40"/>
      <c r="P458" s="40"/>
      <c r="Q458" s="40"/>
      <c r="R458" s="40"/>
      <c r="S458" s="40"/>
      <c r="T458" s="40"/>
      <c r="U458" s="40"/>
      <c r="V458" s="40"/>
      <c r="W458" s="40"/>
      <c r="X458" s="40"/>
      <c r="Y458" s="40"/>
      <c r="Z458" s="40"/>
      <c r="AA458" s="40"/>
      <c r="AB458" s="40"/>
      <c r="AC458" s="40"/>
      <c r="AD458" s="40"/>
      <c r="AE458" s="40"/>
      <c r="AF458" s="40"/>
      <c r="AG458" s="40"/>
      <c r="AH458" s="40"/>
      <c r="AI458" s="40"/>
      <c r="AJ458" s="40"/>
      <c r="AK458" s="40"/>
      <c r="AL458" s="40"/>
      <c r="AM458" s="40"/>
      <c r="AN458" s="40"/>
      <c r="AO458" s="40"/>
      <c r="AP458" s="40"/>
      <c r="AQ458" s="40"/>
      <c r="AR458" s="40"/>
    </row>
    <row r="459" spans="1:44" x14ac:dyDescent="0.3">
      <c r="A459" s="34"/>
      <c r="B459" s="23"/>
      <c r="C459"/>
      <c r="D459"/>
      <c r="E459"/>
      <c r="F459"/>
      <c r="G459"/>
      <c r="H459"/>
      <c r="I459"/>
      <c r="J459"/>
      <c r="K459"/>
      <c r="L459"/>
      <c r="M459"/>
      <c r="N459" s="40"/>
      <c r="O459" s="40"/>
      <c r="P459" s="40"/>
      <c r="Q459" s="40"/>
      <c r="R459" s="40"/>
      <c r="S459" s="40"/>
      <c r="T459" s="40"/>
      <c r="U459" s="40"/>
      <c r="V459" s="40"/>
      <c r="W459" s="40"/>
      <c r="X459" s="40"/>
      <c r="Y459" s="40"/>
      <c r="Z459" s="40"/>
      <c r="AA459" s="40"/>
      <c r="AB459" s="40"/>
      <c r="AC459" s="40"/>
      <c r="AD459" s="40"/>
      <c r="AE459" s="40"/>
      <c r="AF459" s="40"/>
      <c r="AG459" s="40"/>
      <c r="AH459" s="40"/>
      <c r="AI459" s="40"/>
      <c r="AJ459" s="40"/>
      <c r="AK459" s="40"/>
      <c r="AL459" s="40"/>
      <c r="AM459" s="40"/>
      <c r="AN459" s="40"/>
      <c r="AO459" s="40"/>
      <c r="AP459" s="40"/>
      <c r="AQ459" s="40"/>
      <c r="AR459" s="40"/>
    </row>
    <row r="460" spans="1:44" ht="15" thickBot="1" x14ac:dyDescent="0.35">
      <c r="A460" s="27" t="s">
        <v>88</v>
      </c>
      <c r="B460" s="28">
        <f>B456-B458</f>
        <v>0</v>
      </c>
      <c r="C460"/>
      <c r="D460"/>
      <c r="E460"/>
      <c r="F460"/>
      <c r="G460"/>
      <c r="H460"/>
      <c r="I460"/>
      <c r="J460"/>
      <c r="K460"/>
      <c r="L460"/>
      <c r="M460"/>
      <c r="N460" s="40"/>
      <c r="O460" s="40"/>
      <c r="P460" s="40"/>
      <c r="Q460" s="40"/>
      <c r="R460" s="40"/>
      <c r="S460" s="40"/>
      <c r="T460" s="40"/>
      <c r="U460" s="40"/>
      <c r="V460" s="40"/>
      <c r="W460" s="40"/>
      <c r="X460" s="40"/>
      <c r="Y460" s="40"/>
      <c r="Z460" s="40"/>
      <c r="AA460" s="40"/>
      <c r="AB460" s="40"/>
      <c r="AC460" s="40"/>
      <c r="AD460" s="40"/>
      <c r="AE460" s="40"/>
      <c r="AF460" s="40"/>
      <c r="AG460" s="40"/>
      <c r="AH460" s="40"/>
      <c r="AI460" s="40"/>
      <c r="AJ460" s="40"/>
      <c r="AK460" s="40"/>
      <c r="AL460" s="40"/>
      <c r="AM460" s="40"/>
      <c r="AN460" s="40"/>
      <c r="AO460" s="40"/>
      <c r="AP460" s="40"/>
      <c r="AQ460" s="40"/>
      <c r="AR460" s="40"/>
    </row>
    <row r="461" spans="1:44" x14ac:dyDescent="0.3">
      <c r="A461"/>
      <c r="B461"/>
      <c r="C461"/>
      <c r="D461"/>
      <c r="E461"/>
      <c r="F461"/>
      <c r="G461"/>
      <c r="H461"/>
      <c r="I461"/>
      <c r="J461"/>
      <c r="K461"/>
      <c r="L461"/>
      <c r="M461"/>
      <c r="N461" s="40"/>
      <c r="O461" s="40"/>
      <c r="P461" s="40"/>
      <c r="Q461" s="40"/>
      <c r="R461" s="40"/>
      <c r="S461" s="40"/>
      <c r="T461" s="40"/>
      <c r="U461" s="40"/>
      <c r="V461" s="40"/>
      <c r="W461" s="40"/>
      <c r="X461" s="40"/>
      <c r="Y461" s="40"/>
      <c r="Z461" s="40"/>
      <c r="AA461" s="40"/>
      <c r="AB461" s="40"/>
      <c r="AC461" s="40"/>
      <c r="AD461" s="40"/>
      <c r="AE461" s="40"/>
      <c r="AF461" s="40"/>
      <c r="AG461" s="40"/>
      <c r="AH461" s="40"/>
      <c r="AI461" s="40"/>
      <c r="AJ461" s="40"/>
      <c r="AK461" s="40"/>
      <c r="AL461" s="40"/>
      <c r="AM461" s="40"/>
      <c r="AN461" s="40"/>
      <c r="AO461" s="40"/>
      <c r="AP461" s="40"/>
      <c r="AQ461" s="40"/>
      <c r="AR461" s="40"/>
    </row>
    <row r="462" spans="1:44" x14ac:dyDescent="0.3">
      <c r="A462"/>
      <c r="B462"/>
      <c r="C462"/>
      <c r="D462"/>
      <c r="E462"/>
      <c r="F462"/>
      <c r="G462"/>
      <c r="H462"/>
      <c r="I462"/>
      <c r="J462"/>
      <c r="K462"/>
      <c r="L462"/>
      <c r="M462"/>
      <c r="N462" s="40"/>
      <c r="O462" s="40"/>
      <c r="P462" s="40"/>
      <c r="Q462" s="40"/>
      <c r="R462" s="40"/>
      <c r="S462" s="40"/>
      <c r="T462" s="40"/>
      <c r="U462" s="40"/>
      <c r="V462" s="40"/>
      <c r="W462" s="40"/>
      <c r="X462" s="40"/>
      <c r="Y462" s="40"/>
      <c r="Z462" s="40"/>
      <c r="AA462" s="40"/>
      <c r="AB462" s="40"/>
      <c r="AC462" s="40"/>
      <c r="AD462" s="40"/>
      <c r="AE462" s="40"/>
      <c r="AF462" s="40"/>
      <c r="AG462" s="40"/>
      <c r="AH462" s="40"/>
      <c r="AI462" s="40"/>
      <c r="AJ462" s="40"/>
      <c r="AK462" s="40"/>
      <c r="AL462" s="40"/>
      <c r="AM462" s="40"/>
      <c r="AN462" s="40"/>
      <c r="AO462" s="40"/>
      <c r="AP462" s="40"/>
      <c r="AQ462" s="40"/>
      <c r="AR462" s="40"/>
    </row>
    <row r="463" spans="1:44" x14ac:dyDescent="0.3">
      <c r="A463" s="29" t="s">
        <v>102</v>
      </c>
      <c r="B463" s="350"/>
      <c r="C463" s="351"/>
      <c r="D463" s="351"/>
      <c r="E463" s="351"/>
      <c r="F463" s="351"/>
      <c r="G463" s="351"/>
      <c r="H463" s="351"/>
      <c r="I463" s="351"/>
      <c r="J463" s="351"/>
      <c r="K463" s="351"/>
      <c r="L463" s="351"/>
      <c r="M463" s="351"/>
      <c r="N463" s="351"/>
      <c r="O463" s="351"/>
      <c r="P463" s="351"/>
      <c r="Q463" s="351"/>
      <c r="R463" s="351"/>
      <c r="S463" s="351"/>
      <c r="T463" s="351"/>
      <c r="U463" s="351"/>
      <c r="V463" s="351"/>
      <c r="W463" s="351"/>
      <c r="X463" s="40"/>
      <c r="Y463" s="40"/>
      <c r="Z463" s="40"/>
      <c r="AA463" s="40"/>
      <c r="AB463" s="40"/>
      <c r="AC463" s="40"/>
      <c r="AD463" s="40"/>
      <c r="AE463" s="40"/>
      <c r="AF463" s="40"/>
      <c r="AG463" s="40"/>
      <c r="AH463" s="40"/>
      <c r="AI463" s="40"/>
      <c r="AJ463" s="40"/>
      <c r="AK463" s="40"/>
      <c r="AL463" s="40"/>
      <c r="AM463" s="40"/>
      <c r="AN463" s="40"/>
      <c r="AO463" s="40"/>
      <c r="AP463" s="40"/>
      <c r="AQ463" s="40"/>
      <c r="AR463" s="40"/>
    </row>
    <row r="464" spans="1:44" x14ac:dyDescent="0.3">
      <c r="A464" s="40"/>
      <c r="B464" s="40"/>
      <c r="C464" s="40"/>
      <c r="D464" s="40"/>
      <c r="E464" s="40"/>
      <c r="F464" s="40"/>
      <c r="G464" s="40"/>
      <c r="H464" s="40"/>
      <c r="I464" s="40"/>
      <c r="J464" s="40"/>
      <c r="K464" s="40"/>
      <c r="L464" s="40"/>
      <c r="M464" s="40"/>
      <c r="N464" s="40"/>
      <c r="O464" s="40"/>
      <c r="P464" s="40"/>
      <c r="Q464" s="40"/>
      <c r="R464" s="40"/>
      <c r="S464" s="40"/>
      <c r="T464" s="40"/>
      <c r="U464" s="40"/>
      <c r="V464" s="40"/>
      <c r="W464" s="40"/>
      <c r="X464" s="40"/>
      <c r="Y464" s="40"/>
      <c r="Z464" s="40"/>
      <c r="AA464" s="40"/>
      <c r="AB464" s="40"/>
      <c r="AC464" s="40"/>
      <c r="AD464" s="40"/>
      <c r="AE464" s="40"/>
      <c r="AF464" s="40"/>
      <c r="AG464" s="40"/>
      <c r="AH464" s="40"/>
      <c r="AI464" s="40"/>
      <c r="AJ464" s="40"/>
      <c r="AK464" s="40"/>
      <c r="AL464" s="40"/>
      <c r="AM464" s="40"/>
      <c r="AN464" s="40"/>
      <c r="AO464" s="40"/>
      <c r="AP464" s="40"/>
      <c r="AQ464" s="40"/>
      <c r="AR464" s="40"/>
    </row>
    <row r="465" spans="1:44" ht="11.25" customHeight="1" x14ac:dyDescent="0.3">
      <c r="A465" s="40"/>
      <c r="B465" s="40"/>
      <c r="C465" s="40"/>
      <c r="D465" s="40"/>
      <c r="E465" s="40"/>
      <c r="F465" s="40"/>
      <c r="G465" s="40"/>
      <c r="H465" s="40"/>
      <c r="I465" s="40"/>
      <c r="J465" s="40"/>
      <c r="K465" s="40"/>
      <c r="L465" s="40"/>
      <c r="M465" s="40"/>
      <c r="N465" s="40"/>
      <c r="O465" s="40"/>
      <c r="P465" s="40"/>
      <c r="Q465" s="40"/>
      <c r="R465" s="40"/>
      <c r="S465" s="40"/>
      <c r="T465" s="40"/>
      <c r="U465" s="40"/>
      <c r="V465" s="40"/>
      <c r="W465" s="40"/>
      <c r="X465" s="40"/>
      <c r="Y465" s="40"/>
      <c r="Z465" s="40"/>
      <c r="AA465" s="40"/>
      <c r="AB465" s="40"/>
      <c r="AC465" s="40"/>
      <c r="AD465" s="40"/>
      <c r="AE465" s="40"/>
      <c r="AF465" s="40"/>
      <c r="AG465" s="40"/>
      <c r="AH465" s="40"/>
      <c r="AI465" s="40"/>
      <c r="AJ465" s="40"/>
      <c r="AK465" s="40"/>
      <c r="AL465" s="40"/>
      <c r="AM465" s="40"/>
      <c r="AN465" s="40"/>
      <c r="AO465" s="40"/>
      <c r="AP465" s="40"/>
      <c r="AQ465" s="40"/>
      <c r="AR465" s="40"/>
    </row>
    <row r="466" spans="1:44" x14ac:dyDescent="0.3">
      <c r="A466" s="40"/>
      <c r="B466" s="40"/>
      <c r="C466" s="40"/>
      <c r="D466" s="40"/>
      <c r="E466" s="40"/>
      <c r="F466" s="40"/>
      <c r="G466" s="40"/>
      <c r="H466" s="40"/>
      <c r="I466" s="40"/>
      <c r="J466" s="40"/>
      <c r="K466" s="40"/>
      <c r="L466" s="40"/>
      <c r="M466" s="40"/>
      <c r="N466" s="40"/>
      <c r="O466" s="40"/>
      <c r="P466" s="40"/>
      <c r="Q466" s="40"/>
      <c r="R466" s="40"/>
      <c r="S466" s="40"/>
      <c r="T466" s="40"/>
      <c r="U466" s="40"/>
      <c r="V466" s="40"/>
      <c r="W466" s="40"/>
      <c r="X466" s="40"/>
      <c r="Y466" s="40"/>
      <c r="Z466" s="40"/>
      <c r="AA466" s="40"/>
      <c r="AB466" s="40"/>
      <c r="AC466" s="40"/>
      <c r="AD466" s="40"/>
      <c r="AE466" s="40"/>
      <c r="AF466" s="40"/>
      <c r="AG466" s="40"/>
      <c r="AH466" s="40"/>
      <c r="AI466" s="40"/>
      <c r="AJ466" s="40"/>
      <c r="AK466" s="40"/>
      <c r="AL466" s="40"/>
      <c r="AM466" s="40"/>
      <c r="AN466" s="40"/>
      <c r="AO466" s="40"/>
      <c r="AP466" s="40"/>
      <c r="AQ466" s="40"/>
      <c r="AR466" s="40"/>
    </row>
    <row r="467" spans="1:44" x14ac:dyDescent="0.3">
      <c r="A467" s="40"/>
      <c r="B467" s="40"/>
      <c r="C467" s="40"/>
      <c r="D467" s="40"/>
      <c r="E467" s="40"/>
      <c r="F467" s="40"/>
      <c r="G467" s="40"/>
      <c r="H467" s="40"/>
      <c r="I467" s="40"/>
      <c r="J467" s="40"/>
      <c r="K467" s="40"/>
      <c r="L467" s="40"/>
      <c r="M467" s="40"/>
      <c r="N467" s="40"/>
      <c r="O467" s="40"/>
      <c r="P467" s="40"/>
      <c r="Q467" s="40"/>
      <c r="R467" s="40"/>
      <c r="S467" s="40"/>
      <c r="T467" s="40"/>
      <c r="U467" s="40"/>
      <c r="V467" s="40"/>
      <c r="W467" s="40"/>
      <c r="X467" s="40"/>
      <c r="Y467" s="40"/>
      <c r="Z467" s="40"/>
      <c r="AA467" s="40"/>
      <c r="AB467" s="40"/>
      <c r="AC467" s="40"/>
      <c r="AD467" s="40"/>
      <c r="AE467" s="40"/>
      <c r="AF467" s="40"/>
      <c r="AG467" s="40"/>
      <c r="AH467" s="40"/>
      <c r="AI467" s="40"/>
      <c r="AJ467" s="40"/>
      <c r="AK467" s="40"/>
      <c r="AL467" s="40"/>
      <c r="AM467" s="40"/>
      <c r="AN467" s="40"/>
      <c r="AO467" s="40"/>
      <c r="AP467" s="40"/>
      <c r="AQ467" s="40"/>
      <c r="AR467" s="40"/>
    </row>
    <row r="468" spans="1:44" x14ac:dyDescent="0.3">
      <c r="C468" s="40"/>
      <c r="D468" s="40"/>
      <c r="E468" s="40"/>
      <c r="F468" s="40"/>
      <c r="G468" s="40"/>
      <c r="H468" s="40"/>
      <c r="I468" s="40"/>
      <c r="J468" s="40"/>
      <c r="K468" s="40"/>
      <c r="L468" s="40"/>
      <c r="M468" s="40"/>
      <c r="N468" s="40"/>
      <c r="O468" s="40"/>
      <c r="P468" s="40"/>
      <c r="Q468" s="40"/>
      <c r="R468" s="40"/>
      <c r="S468" s="40"/>
      <c r="T468" s="40"/>
      <c r="U468" s="40"/>
      <c r="V468" s="40"/>
      <c r="W468" s="40"/>
      <c r="X468" s="40"/>
      <c r="Y468" s="40"/>
      <c r="Z468" s="40"/>
      <c r="AA468" s="40"/>
      <c r="AB468" s="40"/>
      <c r="AC468" s="40"/>
      <c r="AD468" s="40"/>
      <c r="AE468" s="40"/>
      <c r="AF468" s="40"/>
      <c r="AG468" s="40"/>
      <c r="AH468" s="40"/>
      <c r="AI468" s="40"/>
      <c r="AJ468" s="40"/>
      <c r="AK468" s="40"/>
      <c r="AL468" s="40"/>
      <c r="AM468" s="40"/>
      <c r="AN468" s="40"/>
      <c r="AO468" s="40"/>
      <c r="AP468" s="40"/>
      <c r="AQ468" s="40"/>
      <c r="AR468" s="40"/>
    </row>
    <row r="469" spans="1:44" x14ac:dyDescent="0.3">
      <c r="C469" s="40"/>
      <c r="D469" s="40"/>
      <c r="E469" s="40"/>
      <c r="F469" s="40"/>
      <c r="G469" s="40"/>
      <c r="H469" s="40"/>
      <c r="I469" s="40"/>
      <c r="J469" s="40"/>
      <c r="K469" s="40"/>
      <c r="L469" s="40"/>
      <c r="M469" s="40"/>
      <c r="N469" s="40"/>
      <c r="O469" s="40"/>
      <c r="P469" s="40"/>
      <c r="Q469" s="40"/>
      <c r="R469" s="40"/>
      <c r="S469" s="40"/>
      <c r="T469" s="40"/>
      <c r="U469" s="40"/>
      <c r="V469" s="40"/>
      <c r="W469" s="40"/>
      <c r="X469" s="40"/>
      <c r="Y469" s="40"/>
      <c r="Z469" s="40"/>
      <c r="AA469" s="40"/>
      <c r="AB469" s="40"/>
      <c r="AC469" s="40"/>
      <c r="AD469" s="40"/>
      <c r="AE469" s="40"/>
      <c r="AF469" s="40"/>
      <c r="AG469" s="40"/>
      <c r="AH469" s="40"/>
      <c r="AI469" s="40"/>
      <c r="AJ469" s="40"/>
      <c r="AK469" s="40"/>
      <c r="AL469" s="40"/>
      <c r="AM469" s="40"/>
      <c r="AN469" s="40"/>
      <c r="AO469" s="40"/>
      <c r="AP469" s="40"/>
      <c r="AQ469" s="40"/>
      <c r="AR469" s="40"/>
    </row>
    <row r="470" spans="1:44" x14ac:dyDescent="0.3">
      <c r="C470" s="40"/>
      <c r="D470" s="40"/>
      <c r="E470" s="40"/>
      <c r="F470" s="40"/>
      <c r="G470" s="40"/>
      <c r="H470" s="40"/>
      <c r="I470" s="40"/>
      <c r="J470" s="40"/>
      <c r="K470" s="40"/>
      <c r="L470" s="40"/>
      <c r="M470" s="40"/>
      <c r="N470" s="40"/>
      <c r="O470" s="40"/>
      <c r="P470" s="40"/>
      <c r="Q470" s="40"/>
      <c r="R470" s="40"/>
      <c r="S470" s="40"/>
      <c r="T470" s="40"/>
      <c r="U470" s="40"/>
      <c r="V470" s="40"/>
      <c r="W470" s="40"/>
      <c r="X470" s="40"/>
      <c r="Y470" s="40"/>
      <c r="Z470" s="40"/>
      <c r="AA470" s="40"/>
      <c r="AB470" s="40"/>
      <c r="AC470" s="40"/>
      <c r="AD470" s="40"/>
      <c r="AE470" s="40"/>
      <c r="AF470" s="40"/>
      <c r="AG470" s="40"/>
      <c r="AH470" s="40"/>
      <c r="AI470" s="40"/>
      <c r="AJ470" s="40"/>
      <c r="AK470" s="40"/>
      <c r="AL470" s="40"/>
      <c r="AM470" s="40"/>
      <c r="AN470" s="40"/>
      <c r="AO470" s="40"/>
      <c r="AP470" s="40"/>
      <c r="AQ470" s="40"/>
      <c r="AR470" s="40"/>
    </row>
    <row r="471" spans="1:44" x14ac:dyDescent="0.3">
      <c r="C471" s="40"/>
      <c r="D471" s="40"/>
      <c r="E471" s="40"/>
      <c r="F471" s="40"/>
      <c r="G471" s="40"/>
      <c r="H471" s="40"/>
      <c r="I471" s="40"/>
      <c r="J471" s="40"/>
      <c r="K471" s="40"/>
      <c r="L471" s="40"/>
      <c r="M471" s="40"/>
      <c r="N471" s="40"/>
      <c r="O471" s="40"/>
      <c r="P471" s="40"/>
      <c r="Q471" s="40"/>
      <c r="R471" s="40"/>
      <c r="S471" s="40"/>
      <c r="T471" s="40"/>
      <c r="U471" s="40"/>
      <c r="V471" s="40"/>
      <c r="W471" s="40"/>
      <c r="X471" s="40"/>
      <c r="Y471" s="40"/>
      <c r="Z471" s="40"/>
      <c r="AA471" s="40"/>
      <c r="AB471" s="40"/>
      <c r="AC471" s="40"/>
      <c r="AD471" s="40"/>
      <c r="AE471" s="40"/>
      <c r="AF471" s="40"/>
      <c r="AG471" s="40"/>
      <c r="AH471" s="40"/>
      <c r="AI471" s="40"/>
      <c r="AJ471" s="40"/>
      <c r="AK471" s="40"/>
      <c r="AL471" s="40"/>
      <c r="AM471" s="40"/>
      <c r="AN471" s="40"/>
      <c r="AO471" s="40"/>
      <c r="AP471" s="40"/>
      <c r="AQ471" s="40"/>
      <c r="AR471" s="40"/>
    </row>
    <row r="472" spans="1:44" x14ac:dyDescent="0.3">
      <c r="C472" s="40"/>
      <c r="D472" s="40"/>
      <c r="E472" s="40"/>
      <c r="F472" s="40"/>
      <c r="G472" s="40"/>
      <c r="H472" s="40"/>
      <c r="I472" s="40"/>
      <c r="J472" s="40"/>
      <c r="K472" s="40"/>
      <c r="L472" s="40"/>
      <c r="M472" s="40"/>
      <c r="N472" s="40"/>
      <c r="O472" s="40"/>
      <c r="P472" s="40"/>
      <c r="Q472" s="40"/>
      <c r="R472" s="40"/>
      <c r="S472" s="40"/>
      <c r="T472" s="40"/>
      <c r="U472" s="40"/>
      <c r="V472" s="40"/>
      <c r="W472" s="40"/>
      <c r="X472" s="40"/>
      <c r="Y472" s="40"/>
      <c r="Z472" s="40"/>
      <c r="AA472" s="40"/>
      <c r="AB472" s="40"/>
      <c r="AC472" s="40"/>
      <c r="AD472" s="40"/>
      <c r="AE472" s="40"/>
      <c r="AF472" s="40"/>
      <c r="AG472" s="40"/>
      <c r="AH472" s="40"/>
      <c r="AI472" s="40"/>
      <c r="AJ472" s="40"/>
      <c r="AK472" s="40"/>
      <c r="AL472" s="40"/>
      <c r="AM472" s="40"/>
      <c r="AN472" s="40"/>
      <c r="AO472" s="40"/>
      <c r="AP472" s="40"/>
      <c r="AQ472" s="40"/>
      <c r="AR472" s="40"/>
    </row>
    <row r="473" spans="1:44" x14ac:dyDescent="0.3">
      <c r="C473" s="40"/>
      <c r="D473" s="40"/>
      <c r="E473" s="40"/>
      <c r="F473" s="40"/>
      <c r="G473" s="40"/>
      <c r="H473" s="40"/>
      <c r="I473" s="40"/>
      <c r="J473" s="40"/>
      <c r="K473" s="40"/>
      <c r="L473" s="40"/>
      <c r="M473" s="40"/>
      <c r="N473" s="40"/>
      <c r="O473" s="40"/>
      <c r="P473" s="40"/>
      <c r="Q473" s="40"/>
      <c r="R473" s="40"/>
      <c r="S473" s="40"/>
      <c r="T473" s="40"/>
      <c r="U473" s="40"/>
      <c r="V473" s="40"/>
      <c r="W473" s="40"/>
      <c r="X473" s="40"/>
      <c r="Y473" s="40"/>
      <c r="Z473" s="40"/>
      <c r="AA473" s="40"/>
      <c r="AB473" s="40"/>
      <c r="AC473" s="40"/>
      <c r="AD473" s="40"/>
      <c r="AE473" s="40"/>
      <c r="AF473" s="40"/>
      <c r="AG473" s="40"/>
      <c r="AH473" s="40"/>
      <c r="AI473" s="40"/>
      <c r="AJ473" s="40"/>
      <c r="AK473" s="40"/>
      <c r="AL473" s="40"/>
      <c r="AM473" s="40"/>
      <c r="AN473" s="40"/>
      <c r="AO473" s="40"/>
      <c r="AP473" s="40"/>
      <c r="AQ473" s="40"/>
      <c r="AR473" s="40"/>
    </row>
    <row r="474" spans="1:44" x14ac:dyDescent="0.3">
      <c r="C474" s="40"/>
      <c r="D474" s="40"/>
      <c r="E474" s="40"/>
      <c r="F474" s="40"/>
      <c r="G474" s="40"/>
      <c r="H474" s="40"/>
      <c r="I474" s="40"/>
      <c r="J474" s="40"/>
      <c r="K474" s="40"/>
      <c r="L474" s="40"/>
      <c r="M474" s="40"/>
      <c r="N474" s="40"/>
      <c r="O474" s="40"/>
      <c r="P474" s="40"/>
      <c r="Q474" s="40"/>
      <c r="R474" s="40"/>
      <c r="S474" s="40"/>
      <c r="T474" s="40"/>
      <c r="U474" s="40"/>
      <c r="V474" s="40"/>
      <c r="W474" s="40"/>
      <c r="X474" s="40"/>
      <c r="Y474" s="40"/>
      <c r="Z474" s="40"/>
      <c r="AA474" s="40"/>
      <c r="AB474" s="40"/>
      <c r="AC474" s="40"/>
      <c r="AD474" s="40"/>
      <c r="AE474" s="40"/>
      <c r="AF474" s="40"/>
      <c r="AG474" s="40"/>
      <c r="AH474" s="40"/>
      <c r="AI474" s="40"/>
      <c r="AJ474" s="40"/>
      <c r="AK474" s="40"/>
      <c r="AL474" s="40"/>
      <c r="AM474" s="40"/>
      <c r="AN474" s="40"/>
      <c r="AO474" s="40"/>
      <c r="AP474" s="40"/>
      <c r="AQ474" s="40"/>
      <c r="AR474" s="40"/>
    </row>
    <row r="475" spans="1:44" x14ac:dyDescent="0.3">
      <c r="C475" s="40"/>
      <c r="D475" s="40"/>
      <c r="E475" s="40"/>
      <c r="F475" s="40"/>
      <c r="G475" s="40"/>
      <c r="H475" s="40"/>
      <c r="I475" s="40"/>
      <c r="J475" s="40"/>
      <c r="K475" s="40"/>
      <c r="L475" s="40"/>
      <c r="M475" s="40"/>
      <c r="N475" s="40"/>
      <c r="O475" s="40"/>
      <c r="P475" s="40"/>
      <c r="Q475" s="40"/>
      <c r="R475" s="40"/>
      <c r="S475" s="40"/>
      <c r="T475" s="40"/>
      <c r="U475" s="40"/>
      <c r="V475" s="40"/>
      <c r="W475" s="40"/>
      <c r="X475" s="40"/>
      <c r="Y475" s="40"/>
      <c r="Z475" s="40"/>
      <c r="AA475" s="40"/>
      <c r="AB475" s="40"/>
      <c r="AC475" s="40"/>
      <c r="AD475" s="40"/>
      <c r="AE475" s="40"/>
      <c r="AF475" s="40"/>
      <c r="AG475" s="40"/>
      <c r="AH475" s="40"/>
      <c r="AI475" s="40"/>
      <c r="AJ475" s="40"/>
      <c r="AK475" s="40"/>
      <c r="AL475" s="40"/>
      <c r="AM475" s="40"/>
      <c r="AN475" s="40"/>
      <c r="AO475" s="40"/>
      <c r="AP475" s="40"/>
      <c r="AQ475" s="40"/>
      <c r="AR475" s="40"/>
    </row>
    <row r="476" spans="1:44" x14ac:dyDescent="0.3">
      <c r="C476" s="40"/>
      <c r="D476" s="40"/>
      <c r="E476" s="40"/>
      <c r="F476" s="40"/>
      <c r="G476" s="40"/>
      <c r="H476" s="40"/>
      <c r="I476" s="40"/>
      <c r="J476" s="40"/>
      <c r="K476" s="40"/>
      <c r="L476" s="40"/>
      <c r="M476" s="40"/>
      <c r="N476" s="40"/>
      <c r="O476" s="40"/>
      <c r="P476" s="40"/>
      <c r="Q476" s="40"/>
      <c r="R476" s="40"/>
      <c r="S476" s="40"/>
      <c r="T476" s="40"/>
      <c r="U476" s="40"/>
      <c r="V476" s="40"/>
      <c r="W476" s="40"/>
      <c r="X476" s="40"/>
      <c r="Y476" s="40"/>
      <c r="Z476" s="40"/>
      <c r="AA476" s="40"/>
      <c r="AB476" s="40"/>
      <c r="AC476" s="40"/>
      <c r="AD476" s="40"/>
      <c r="AE476" s="40"/>
      <c r="AF476" s="40"/>
      <c r="AG476" s="40"/>
      <c r="AH476" s="40"/>
      <c r="AI476" s="40"/>
      <c r="AJ476" s="40"/>
      <c r="AK476" s="40"/>
      <c r="AL476" s="40"/>
      <c r="AM476" s="40"/>
      <c r="AN476" s="40"/>
      <c r="AO476" s="40"/>
      <c r="AP476" s="40"/>
      <c r="AQ476" s="40"/>
      <c r="AR476" s="40"/>
    </row>
    <row r="477" spans="1:44" x14ac:dyDescent="0.3">
      <c r="C477" s="40"/>
      <c r="D477" s="40"/>
      <c r="E477" s="40"/>
      <c r="F477" s="40"/>
      <c r="G477" s="40"/>
      <c r="H477" s="40"/>
      <c r="I477" s="40"/>
      <c r="J477" s="40"/>
      <c r="K477" s="40"/>
      <c r="L477" s="40"/>
      <c r="M477" s="40"/>
      <c r="N477" s="40"/>
      <c r="O477" s="40"/>
      <c r="P477" s="40"/>
      <c r="Q477" s="40"/>
      <c r="R477" s="40"/>
      <c r="S477" s="40"/>
      <c r="T477" s="40"/>
      <c r="U477" s="40"/>
      <c r="V477" s="40"/>
      <c r="W477" s="40"/>
      <c r="X477" s="40"/>
      <c r="Y477" s="40"/>
      <c r="Z477" s="40"/>
      <c r="AA477" s="40"/>
      <c r="AB477" s="40"/>
      <c r="AC477" s="40"/>
      <c r="AD477" s="40"/>
      <c r="AE477" s="40"/>
      <c r="AF477" s="40"/>
      <c r="AG477" s="40"/>
      <c r="AH477" s="40"/>
      <c r="AI477" s="40"/>
      <c r="AJ477" s="40"/>
      <c r="AK477" s="40"/>
      <c r="AL477" s="40"/>
      <c r="AM477" s="40"/>
      <c r="AN477" s="40"/>
      <c r="AO477" s="40"/>
      <c r="AP477" s="40"/>
      <c r="AQ477" s="40"/>
      <c r="AR477" s="40"/>
    </row>
    <row r="478" spans="1:44" x14ac:dyDescent="0.3">
      <c r="C478" s="40"/>
      <c r="D478" s="40"/>
      <c r="E478" s="40"/>
      <c r="F478" s="40"/>
      <c r="G478" s="40"/>
      <c r="H478" s="40"/>
      <c r="I478" s="40"/>
      <c r="J478" s="40"/>
      <c r="K478" s="40"/>
      <c r="L478" s="40"/>
      <c r="M478" s="40"/>
      <c r="N478" s="40"/>
      <c r="O478" s="40"/>
      <c r="P478" s="40"/>
      <c r="Q478" s="40"/>
      <c r="R478" s="40"/>
      <c r="S478" s="40"/>
      <c r="T478" s="40"/>
      <c r="U478" s="40"/>
      <c r="V478" s="40"/>
      <c r="W478" s="40"/>
      <c r="X478" s="40"/>
      <c r="Y478" s="40"/>
      <c r="Z478" s="40"/>
      <c r="AA478" s="40"/>
      <c r="AB478" s="40"/>
      <c r="AC478" s="40"/>
      <c r="AD478" s="40"/>
      <c r="AE478" s="40"/>
      <c r="AF478" s="40"/>
      <c r="AG478" s="40"/>
      <c r="AH478" s="40"/>
      <c r="AI478" s="40"/>
      <c r="AJ478" s="40"/>
      <c r="AK478" s="40"/>
      <c r="AL478" s="40"/>
      <c r="AM478" s="40"/>
      <c r="AN478" s="40"/>
      <c r="AO478" s="40"/>
      <c r="AP478" s="40"/>
      <c r="AQ478" s="40"/>
      <c r="AR478" s="40"/>
    </row>
    <row r="479" spans="1:44" x14ac:dyDescent="0.3">
      <c r="A479" s="40"/>
      <c r="B479" s="40"/>
      <c r="C479" s="40"/>
      <c r="D479" s="40"/>
      <c r="E479" s="40"/>
      <c r="F479" s="40"/>
      <c r="G479" s="40"/>
      <c r="H479" s="40"/>
      <c r="I479" s="40"/>
      <c r="J479" s="40"/>
      <c r="K479" s="40"/>
      <c r="L479" s="40"/>
      <c r="M479" s="40"/>
      <c r="N479" s="40"/>
      <c r="O479" s="40"/>
      <c r="P479" s="40"/>
      <c r="Q479" s="40"/>
      <c r="R479" s="40"/>
      <c r="S479" s="40"/>
      <c r="T479" s="40"/>
      <c r="U479" s="40"/>
      <c r="V479" s="40"/>
      <c r="W479" s="40"/>
      <c r="X479" s="40"/>
      <c r="Y479" s="40"/>
      <c r="Z479" s="40"/>
      <c r="AA479" s="40"/>
      <c r="AB479" s="40"/>
      <c r="AC479" s="40"/>
      <c r="AD479" s="40"/>
      <c r="AE479" s="40"/>
      <c r="AF479" s="40"/>
      <c r="AG479" s="40"/>
      <c r="AH479" s="40"/>
      <c r="AI479" s="40"/>
      <c r="AJ479" s="40"/>
      <c r="AK479" s="40"/>
      <c r="AL479" s="40"/>
      <c r="AM479" s="40"/>
      <c r="AN479" s="40"/>
      <c r="AO479" s="40"/>
      <c r="AP479" s="40"/>
      <c r="AQ479" s="40"/>
      <c r="AR479" s="40"/>
    </row>
    <row r="480" spans="1:44" x14ac:dyDescent="0.3">
      <c r="A480" s="40"/>
      <c r="B480" s="40"/>
      <c r="C480" s="40"/>
      <c r="D480" s="40"/>
      <c r="E480" s="40"/>
      <c r="F480" s="40"/>
      <c r="G480" s="40"/>
      <c r="H480" s="40"/>
      <c r="I480" s="40"/>
      <c r="J480" s="40"/>
      <c r="K480" s="40"/>
      <c r="L480" s="40"/>
      <c r="M480" s="40"/>
      <c r="N480" s="40"/>
      <c r="O480" s="40"/>
      <c r="P480" s="40"/>
      <c r="Q480" s="40"/>
      <c r="R480" s="40"/>
      <c r="S480" s="40"/>
      <c r="T480" s="40"/>
      <c r="U480" s="40"/>
      <c r="V480" s="40"/>
      <c r="W480" s="40"/>
      <c r="X480" s="40"/>
      <c r="Y480" s="40"/>
      <c r="Z480" s="40"/>
      <c r="AA480" s="40"/>
      <c r="AB480" s="40"/>
      <c r="AC480" s="40"/>
      <c r="AD480" s="40"/>
      <c r="AE480" s="40"/>
      <c r="AF480" s="40"/>
      <c r="AG480" s="40"/>
      <c r="AH480" s="40"/>
      <c r="AI480" s="40"/>
      <c r="AJ480" s="40"/>
      <c r="AK480" s="40"/>
      <c r="AL480" s="40"/>
      <c r="AM480" s="40"/>
      <c r="AN480" s="40"/>
      <c r="AO480" s="40"/>
      <c r="AP480" s="40"/>
      <c r="AQ480" s="40"/>
      <c r="AR480" s="40"/>
    </row>
    <row r="481" spans="1:44" x14ac:dyDescent="0.3">
      <c r="A481" s="40"/>
      <c r="B481" s="40"/>
      <c r="C481" s="40"/>
      <c r="D481" s="40"/>
      <c r="E481" s="40"/>
      <c r="F481" s="40"/>
      <c r="G481" s="40"/>
      <c r="H481" s="40"/>
      <c r="I481" s="40"/>
      <c r="J481" s="40"/>
      <c r="K481" s="40"/>
      <c r="L481" s="40"/>
      <c r="M481" s="40"/>
      <c r="N481" s="40"/>
      <c r="O481" s="40"/>
      <c r="P481" s="40"/>
      <c r="Q481" s="40"/>
      <c r="R481" s="40"/>
      <c r="S481" s="40"/>
      <c r="T481" s="40"/>
      <c r="U481" s="40"/>
      <c r="V481" s="40"/>
      <c r="W481" s="40"/>
      <c r="X481" s="40"/>
      <c r="Y481" s="40"/>
      <c r="Z481" s="40"/>
      <c r="AA481" s="40"/>
      <c r="AB481" s="40"/>
      <c r="AC481" s="40"/>
      <c r="AD481" s="40"/>
      <c r="AE481" s="40"/>
      <c r="AF481" s="40"/>
      <c r="AG481" s="40"/>
      <c r="AH481" s="40"/>
      <c r="AI481" s="40"/>
      <c r="AJ481" s="40"/>
      <c r="AK481" s="40"/>
      <c r="AL481" s="40"/>
      <c r="AM481" s="40"/>
      <c r="AN481" s="40"/>
      <c r="AO481" s="40"/>
      <c r="AP481" s="40"/>
      <c r="AQ481" s="40"/>
      <c r="AR481" s="40"/>
    </row>
    <row r="482" spans="1:44" x14ac:dyDescent="0.3">
      <c r="A482" s="40"/>
      <c r="B482" s="40"/>
      <c r="C482" s="40"/>
      <c r="D482" s="40"/>
      <c r="E482" s="40"/>
      <c r="F482" s="40"/>
      <c r="G482" s="40"/>
      <c r="H482" s="40"/>
      <c r="I482" s="40"/>
      <c r="J482" s="40"/>
      <c r="K482" s="40"/>
      <c r="L482" s="40"/>
      <c r="M482" s="40"/>
      <c r="N482" s="40"/>
      <c r="O482" s="40"/>
      <c r="P482" s="40"/>
      <c r="Q482" s="40"/>
      <c r="R482" s="40"/>
      <c r="S482" s="40"/>
      <c r="T482" s="40"/>
      <c r="U482" s="40"/>
      <c r="V482" s="40"/>
      <c r="W482" s="40"/>
      <c r="X482" s="40"/>
      <c r="Y482" s="40"/>
      <c r="Z482" s="40"/>
      <c r="AA482" s="40"/>
      <c r="AB482" s="40"/>
      <c r="AC482" s="40"/>
      <c r="AD482" s="40"/>
      <c r="AE482" s="40"/>
      <c r="AF482" s="40"/>
      <c r="AG482" s="40"/>
      <c r="AH482" s="40"/>
      <c r="AI482" s="40"/>
      <c r="AJ482" s="40"/>
      <c r="AK482" s="40"/>
      <c r="AL482" s="40"/>
      <c r="AM482" s="40"/>
      <c r="AN482" s="40"/>
      <c r="AO482" s="40"/>
      <c r="AP482" s="40"/>
      <c r="AQ482" s="40"/>
      <c r="AR482" s="40"/>
    </row>
    <row r="483" spans="1:44" x14ac:dyDescent="0.3">
      <c r="A483" s="40"/>
      <c r="B483" s="40"/>
      <c r="C483" s="40"/>
      <c r="D483" s="40"/>
      <c r="E483" s="40"/>
      <c r="F483" s="40"/>
      <c r="G483" s="40"/>
      <c r="H483" s="40"/>
      <c r="I483" s="40"/>
      <c r="J483" s="40"/>
      <c r="K483" s="40"/>
      <c r="L483" s="40"/>
      <c r="M483" s="40"/>
      <c r="N483" s="40"/>
      <c r="O483" s="40"/>
      <c r="P483" s="40"/>
      <c r="Q483" s="40"/>
      <c r="R483" s="40"/>
      <c r="S483" s="40"/>
      <c r="T483" s="40"/>
      <c r="U483" s="40"/>
      <c r="V483" s="40"/>
      <c r="W483" s="40"/>
      <c r="X483" s="40"/>
      <c r="Y483" s="40"/>
      <c r="Z483" s="40"/>
      <c r="AA483" s="40"/>
      <c r="AB483" s="40"/>
      <c r="AC483" s="40"/>
      <c r="AD483" s="40"/>
      <c r="AE483" s="40"/>
      <c r="AF483" s="40"/>
      <c r="AG483" s="40"/>
      <c r="AH483" s="40"/>
      <c r="AI483" s="40"/>
      <c r="AJ483" s="40"/>
      <c r="AK483" s="40"/>
      <c r="AL483" s="40"/>
      <c r="AM483" s="40"/>
      <c r="AN483" s="40"/>
      <c r="AO483" s="40"/>
      <c r="AP483" s="40"/>
      <c r="AQ483" s="40"/>
      <c r="AR483" s="40"/>
    </row>
    <row r="484" spans="1:44" x14ac:dyDescent="0.3">
      <c r="A484" s="40"/>
      <c r="B484" s="40"/>
      <c r="C484" s="40"/>
      <c r="D484" s="40"/>
      <c r="E484" s="40"/>
      <c r="F484" s="40"/>
      <c r="G484" s="40"/>
      <c r="H484" s="40"/>
      <c r="I484" s="40"/>
      <c r="J484" s="40"/>
      <c r="K484" s="40"/>
      <c r="L484" s="40"/>
      <c r="M484" s="40"/>
      <c r="N484" s="40"/>
      <c r="O484" s="40"/>
      <c r="P484" s="40"/>
      <c r="Q484" s="40"/>
      <c r="R484" s="40"/>
      <c r="S484" s="40"/>
      <c r="T484" s="40"/>
      <c r="U484" s="40"/>
      <c r="V484" s="40"/>
      <c r="W484" s="40"/>
      <c r="X484" s="40"/>
      <c r="Y484" s="40"/>
      <c r="Z484" s="40"/>
      <c r="AA484" s="40"/>
      <c r="AB484" s="40"/>
      <c r="AC484" s="40"/>
      <c r="AD484" s="40"/>
      <c r="AE484" s="40"/>
      <c r="AF484" s="40"/>
      <c r="AG484" s="40"/>
      <c r="AH484" s="40"/>
      <c r="AI484" s="40"/>
      <c r="AJ484" s="40"/>
      <c r="AK484" s="40"/>
      <c r="AL484" s="40"/>
      <c r="AM484" s="40"/>
      <c r="AN484" s="40"/>
      <c r="AO484" s="40"/>
      <c r="AP484" s="40"/>
      <c r="AQ484" s="40"/>
      <c r="AR484" s="40"/>
    </row>
    <row r="485" spans="1:44" x14ac:dyDescent="0.3">
      <c r="A485" s="40"/>
      <c r="B485" s="40"/>
      <c r="C485" s="40"/>
      <c r="D485" s="40"/>
      <c r="E485" s="40"/>
      <c r="F485" s="40"/>
      <c r="G485" s="40"/>
      <c r="H485" s="40"/>
      <c r="I485" s="40"/>
      <c r="J485" s="40"/>
      <c r="K485" s="40"/>
      <c r="L485" s="40"/>
      <c r="M485" s="40"/>
      <c r="N485" s="40"/>
      <c r="O485" s="40"/>
      <c r="P485" s="40"/>
      <c r="Q485" s="40"/>
      <c r="R485" s="40"/>
      <c r="S485" s="40"/>
      <c r="T485" s="40"/>
      <c r="U485" s="40"/>
      <c r="V485" s="40"/>
      <c r="W485" s="40"/>
      <c r="X485" s="40"/>
      <c r="Y485" s="40"/>
      <c r="Z485" s="40"/>
      <c r="AA485" s="40"/>
      <c r="AB485" s="40"/>
      <c r="AC485" s="40"/>
      <c r="AD485" s="40"/>
      <c r="AE485" s="40"/>
      <c r="AF485" s="40"/>
      <c r="AG485" s="40"/>
      <c r="AH485" s="40"/>
      <c r="AI485" s="40"/>
      <c r="AJ485" s="40"/>
      <c r="AK485" s="40"/>
      <c r="AL485" s="40"/>
      <c r="AM485" s="40"/>
      <c r="AN485" s="40"/>
      <c r="AO485" s="40"/>
      <c r="AP485" s="40"/>
      <c r="AQ485" s="40"/>
      <c r="AR485" s="40"/>
    </row>
    <row r="486" spans="1:44" x14ac:dyDescent="0.3">
      <c r="A486" s="40"/>
      <c r="B486" s="40"/>
      <c r="C486" s="40"/>
      <c r="D486" s="40"/>
      <c r="E486" s="40"/>
      <c r="F486" s="40"/>
      <c r="G486" s="40"/>
      <c r="H486" s="40"/>
      <c r="I486" s="40"/>
      <c r="J486" s="40"/>
      <c r="K486" s="40"/>
      <c r="L486" s="40"/>
      <c r="M486" s="40"/>
      <c r="N486" s="40"/>
      <c r="O486" s="40"/>
      <c r="P486" s="40"/>
      <c r="Q486" s="40"/>
      <c r="R486" s="40"/>
      <c r="S486" s="40"/>
      <c r="T486" s="40"/>
      <c r="U486" s="40"/>
      <c r="V486" s="40"/>
      <c r="W486" s="40"/>
      <c r="X486" s="40"/>
      <c r="Y486" s="40"/>
      <c r="Z486" s="40"/>
      <c r="AA486" s="40"/>
      <c r="AB486" s="40"/>
      <c r="AC486" s="40"/>
      <c r="AD486" s="40"/>
      <c r="AE486" s="40"/>
      <c r="AF486" s="40"/>
      <c r="AG486" s="40"/>
      <c r="AH486" s="40"/>
      <c r="AI486" s="40"/>
      <c r="AJ486" s="40"/>
      <c r="AK486" s="40"/>
      <c r="AL486" s="40"/>
      <c r="AM486" s="40"/>
      <c r="AN486" s="40"/>
      <c r="AO486" s="40"/>
      <c r="AP486" s="40"/>
      <c r="AQ486" s="40"/>
      <c r="AR486" s="40"/>
    </row>
    <row r="487" spans="1:44" x14ac:dyDescent="0.3">
      <c r="A487" s="40"/>
      <c r="B487" s="40"/>
      <c r="C487" s="40"/>
      <c r="D487" s="40"/>
      <c r="E487" s="40"/>
      <c r="F487" s="40"/>
      <c r="G487" s="40"/>
      <c r="H487" s="40"/>
      <c r="I487" s="40"/>
      <c r="J487" s="40"/>
      <c r="K487" s="40"/>
      <c r="L487" s="40"/>
      <c r="M487" s="40"/>
      <c r="N487" s="40"/>
      <c r="O487" s="40"/>
      <c r="P487" s="40"/>
      <c r="Q487" s="40"/>
      <c r="R487" s="40"/>
      <c r="S487" s="40"/>
      <c r="T487" s="40"/>
      <c r="U487" s="40"/>
      <c r="V487" s="40"/>
      <c r="W487" s="40"/>
      <c r="X487" s="40"/>
      <c r="Y487" s="40"/>
      <c r="Z487" s="40"/>
      <c r="AA487" s="40"/>
      <c r="AB487" s="40"/>
      <c r="AC487" s="40"/>
      <c r="AD487" s="40"/>
      <c r="AE487" s="40"/>
      <c r="AF487" s="40"/>
      <c r="AG487" s="40"/>
      <c r="AH487" s="40"/>
      <c r="AI487" s="40"/>
      <c r="AJ487" s="40"/>
      <c r="AK487" s="40"/>
      <c r="AL487" s="40"/>
      <c r="AM487" s="40"/>
      <c r="AN487" s="40"/>
      <c r="AO487" s="40"/>
      <c r="AP487" s="40"/>
      <c r="AQ487" s="40"/>
      <c r="AR487" s="40"/>
    </row>
    <row r="488" spans="1:44" x14ac:dyDescent="0.3">
      <c r="A488" s="40"/>
      <c r="B488" s="40"/>
      <c r="C488" s="40"/>
      <c r="D488" s="40"/>
      <c r="E488" s="40"/>
      <c r="F488" s="40"/>
      <c r="G488" s="40"/>
      <c r="H488" s="40"/>
      <c r="I488" s="40"/>
      <c r="J488" s="40"/>
      <c r="K488" s="40"/>
      <c r="L488" s="40"/>
      <c r="M488" s="40"/>
      <c r="N488" s="40"/>
      <c r="O488" s="40"/>
      <c r="P488" s="40"/>
      <c r="Q488" s="40"/>
      <c r="R488" s="40"/>
      <c r="S488" s="40"/>
      <c r="T488" s="40"/>
      <c r="U488" s="40"/>
      <c r="V488" s="40"/>
      <c r="W488" s="40"/>
      <c r="X488" s="40"/>
      <c r="Y488" s="40"/>
      <c r="Z488" s="40"/>
      <c r="AA488" s="40"/>
      <c r="AB488" s="40"/>
      <c r="AC488" s="40"/>
      <c r="AD488" s="40"/>
      <c r="AE488" s="40"/>
      <c r="AF488" s="40"/>
      <c r="AG488" s="40"/>
      <c r="AH488" s="40"/>
      <c r="AI488" s="40"/>
      <c r="AJ488" s="40"/>
      <c r="AK488" s="40"/>
      <c r="AL488" s="40"/>
      <c r="AM488" s="40"/>
      <c r="AN488" s="40"/>
      <c r="AO488" s="40"/>
      <c r="AP488" s="40"/>
      <c r="AQ488" s="40"/>
      <c r="AR488" s="40"/>
    </row>
    <row r="489" spans="1:44" x14ac:dyDescent="0.3">
      <c r="A489" s="40"/>
      <c r="B489" s="40"/>
      <c r="C489" s="40"/>
      <c r="D489" s="40"/>
      <c r="E489" s="40"/>
      <c r="F489" s="40"/>
      <c r="G489" s="40"/>
      <c r="H489" s="40"/>
      <c r="I489" s="40"/>
      <c r="J489" s="40"/>
      <c r="K489" s="40"/>
      <c r="L489" s="40"/>
      <c r="M489" s="40"/>
      <c r="N489" s="40"/>
      <c r="O489" s="40"/>
      <c r="P489" s="40"/>
      <c r="Q489" s="40"/>
      <c r="R489" s="40"/>
      <c r="S489" s="40"/>
      <c r="T489" s="40"/>
      <c r="U489" s="40"/>
      <c r="V489" s="40"/>
      <c r="W489" s="40"/>
      <c r="X489" s="40"/>
      <c r="Y489" s="40"/>
      <c r="Z489" s="40"/>
      <c r="AA489" s="40"/>
      <c r="AB489" s="40"/>
      <c r="AC489" s="40"/>
      <c r="AD489" s="40"/>
      <c r="AE489" s="40"/>
      <c r="AF489" s="40"/>
      <c r="AG489" s="40"/>
      <c r="AH489" s="40"/>
      <c r="AI489" s="40"/>
      <c r="AJ489" s="40"/>
      <c r="AK489" s="40"/>
      <c r="AL489" s="40"/>
      <c r="AM489" s="40"/>
      <c r="AN489" s="40"/>
      <c r="AO489" s="40"/>
      <c r="AP489" s="40"/>
      <c r="AQ489" s="40"/>
      <c r="AR489" s="40"/>
    </row>
    <row r="490" spans="1:44" x14ac:dyDescent="0.3">
      <c r="A490" s="40"/>
      <c r="B490" s="40"/>
      <c r="C490" s="40"/>
      <c r="D490" s="40"/>
      <c r="E490" s="40"/>
      <c r="F490" s="40"/>
      <c r="G490" s="40"/>
      <c r="H490" s="40"/>
      <c r="I490" s="40"/>
      <c r="J490" s="40"/>
      <c r="K490" s="40"/>
      <c r="L490" s="40"/>
      <c r="M490" s="40"/>
      <c r="N490" s="40"/>
      <c r="O490" s="40"/>
      <c r="P490" s="40"/>
      <c r="Q490" s="40"/>
      <c r="R490" s="40"/>
      <c r="S490" s="40"/>
      <c r="T490" s="40"/>
      <c r="U490" s="40"/>
      <c r="V490" s="40"/>
      <c r="W490" s="40"/>
      <c r="X490" s="40"/>
      <c r="Y490" s="40"/>
      <c r="Z490" s="40"/>
      <c r="AA490" s="40"/>
      <c r="AB490" s="40"/>
      <c r="AC490" s="40"/>
      <c r="AD490" s="40"/>
      <c r="AE490" s="40"/>
      <c r="AF490" s="40"/>
      <c r="AG490" s="40"/>
      <c r="AH490" s="40"/>
      <c r="AI490" s="40"/>
      <c r="AJ490" s="40"/>
      <c r="AK490" s="40"/>
      <c r="AL490" s="40"/>
      <c r="AM490" s="40"/>
      <c r="AN490" s="40"/>
      <c r="AO490" s="40"/>
      <c r="AP490" s="40"/>
      <c r="AQ490" s="40"/>
      <c r="AR490" s="40"/>
    </row>
    <row r="491" spans="1:44" x14ac:dyDescent="0.3">
      <c r="A491" s="40"/>
      <c r="B491" s="40"/>
      <c r="C491" s="40"/>
      <c r="D491" s="40"/>
      <c r="E491" s="40"/>
      <c r="F491" s="40"/>
      <c r="G491" s="40"/>
      <c r="H491" s="40"/>
      <c r="I491" s="40"/>
      <c r="J491" s="40"/>
      <c r="K491" s="40"/>
      <c r="L491" s="40"/>
      <c r="M491" s="40"/>
      <c r="N491" s="40"/>
      <c r="O491" s="40"/>
      <c r="P491" s="40"/>
      <c r="Q491" s="40"/>
      <c r="R491" s="40"/>
      <c r="S491" s="40"/>
      <c r="T491" s="40"/>
      <c r="U491" s="40"/>
      <c r="V491" s="40"/>
      <c r="W491" s="40"/>
      <c r="X491" s="40"/>
      <c r="Y491" s="40"/>
      <c r="Z491" s="40"/>
      <c r="AA491" s="40"/>
      <c r="AB491" s="40"/>
      <c r="AC491" s="40"/>
      <c r="AD491" s="40"/>
      <c r="AE491" s="40"/>
      <c r="AF491" s="40"/>
      <c r="AG491" s="40"/>
      <c r="AH491" s="40"/>
      <c r="AI491" s="40"/>
      <c r="AJ491" s="40"/>
      <c r="AK491" s="40"/>
      <c r="AL491" s="40"/>
      <c r="AM491" s="40"/>
      <c r="AN491" s="40"/>
      <c r="AO491" s="40"/>
      <c r="AP491" s="40"/>
      <c r="AQ491" s="40"/>
      <c r="AR491" s="40"/>
    </row>
    <row r="492" spans="1:44" x14ac:dyDescent="0.3">
      <c r="A492" s="40"/>
      <c r="B492" s="40"/>
      <c r="C492" s="40"/>
      <c r="D492" s="40"/>
      <c r="E492" s="40"/>
      <c r="F492" s="40"/>
      <c r="G492" s="40"/>
      <c r="H492" s="40"/>
      <c r="I492" s="40"/>
      <c r="J492" s="40"/>
      <c r="K492" s="40"/>
      <c r="L492" s="40"/>
      <c r="M492" s="40"/>
      <c r="N492" s="40"/>
      <c r="O492" s="40"/>
      <c r="P492" s="40"/>
      <c r="Q492" s="40"/>
      <c r="R492" s="40"/>
      <c r="S492" s="40"/>
      <c r="T492" s="40"/>
      <c r="U492" s="40"/>
      <c r="V492" s="40"/>
      <c r="W492" s="40"/>
      <c r="X492" s="40"/>
      <c r="Y492" s="40"/>
      <c r="Z492" s="40"/>
      <c r="AA492" s="40"/>
      <c r="AB492" s="40"/>
      <c r="AC492" s="40"/>
      <c r="AD492" s="40"/>
      <c r="AE492" s="40"/>
      <c r="AF492" s="40"/>
      <c r="AG492" s="40"/>
      <c r="AH492" s="40"/>
      <c r="AI492" s="40"/>
      <c r="AJ492" s="40"/>
      <c r="AK492" s="40"/>
      <c r="AL492" s="40"/>
      <c r="AM492" s="40"/>
      <c r="AN492" s="40"/>
      <c r="AO492" s="40"/>
      <c r="AP492" s="40"/>
      <c r="AQ492" s="40"/>
      <c r="AR492" s="40"/>
    </row>
    <row r="493" spans="1:44" x14ac:dyDescent="0.3">
      <c r="A493" s="40"/>
      <c r="B493" s="40"/>
      <c r="C493" s="40"/>
      <c r="D493" s="40"/>
      <c r="E493" s="40"/>
      <c r="F493" s="40"/>
      <c r="G493" s="40"/>
      <c r="H493" s="40"/>
      <c r="I493" s="40"/>
      <c r="J493" s="40"/>
      <c r="K493" s="40"/>
      <c r="L493" s="40"/>
      <c r="M493" s="40"/>
      <c r="N493" s="40"/>
      <c r="O493" s="40"/>
      <c r="P493" s="40"/>
      <c r="Q493" s="40"/>
      <c r="R493" s="40"/>
      <c r="S493" s="40"/>
      <c r="T493" s="40"/>
      <c r="U493" s="40"/>
      <c r="V493" s="40"/>
      <c r="W493" s="40"/>
      <c r="X493" s="40"/>
      <c r="Y493" s="40"/>
      <c r="Z493" s="40"/>
      <c r="AA493" s="40"/>
      <c r="AB493" s="40"/>
      <c r="AC493" s="40"/>
      <c r="AD493" s="40"/>
      <c r="AE493" s="40"/>
      <c r="AF493" s="40"/>
      <c r="AG493" s="40"/>
      <c r="AH493" s="40"/>
      <c r="AI493" s="40"/>
      <c r="AJ493" s="40"/>
      <c r="AK493" s="40"/>
      <c r="AL493" s="40"/>
      <c r="AM493" s="40"/>
      <c r="AN493" s="40"/>
      <c r="AO493" s="40"/>
      <c r="AP493" s="40"/>
      <c r="AQ493" s="40"/>
      <c r="AR493" s="40"/>
    </row>
    <row r="494" spans="1:44" x14ac:dyDescent="0.3">
      <c r="A494" s="40"/>
      <c r="B494" s="40"/>
      <c r="C494" s="40"/>
      <c r="D494" s="40"/>
      <c r="E494" s="40"/>
      <c r="F494" s="40"/>
      <c r="G494" s="40"/>
      <c r="H494" s="40"/>
      <c r="I494" s="40"/>
      <c r="J494" s="40"/>
      <c r="K494" s="40"/>
      <c r="L494" s="40"/>
      <c r="M494" s="40"/>
      <c r="N494" s="40"/>
      <c r="O494" s="40"/>
      <c r="P494" s="40"/>
      <c r="Q494" s="40"/>
      <c r="R494" s="40"/>
      <c r="S494" s="40"/>
      <c r="T494" s="40"/>
      <c r="U494" s="40"/>
      <c r="V494" s="40"/>
      <c r="W494" s="40"/>
      <c r="X494" s="40"/>
      <c r="Y494" s="40"/>
      <c r="Z494" s="40"/>
      <c r="AA494" s="40"/>
      <c r="AB494" s="40"/>
      <c r="AC494" s="40"/>
      <c r="AD494" s="40"/>
      <c r="AE494" s="40"/>
      <c r="AF494" s="40"/>
      <c r="AG494" s="40"/>
      <c r="AH494" s="40"/>
      <c r="AI494" s="40"/>
      <c r="AJ494" s="40"/>
      <c r="AK494" s="40"/>
      <c r="AL494" s="40"/>
      <c r="AM494" s="40"/>
      <c r="AN494" s="40"/>
      <c r="AO494" s="40"/>
      <c r="AP494" s="40"/>
      <c r="AQ494" s="40"/>
      <c r="AR494" s="40"/>
    </row>
    <row r="495" spans="1:44" x14ac:dyDescent="0.3">
      <c r="H495" s="38"/>
      <c r="I495" s="38"/>
      <c r="J495" s="38"/>
      <c r="S495" s="38"/>
      <c r="T495" s="38"/>
      <c r="U495" s="38"/>
    </row>
    <row r="496" spans="1:44" x14ac:dyDescent="0.3">
      <c r="H496" s="38"/>
      <c r="I496" s="38"/>
      <c r="J496" s="38"/>
      <c r="S496" s="38"/>
      <c r="T496" s="38"/>
      <c r="U496" s="38"/>
    </row>
    <row r="497" s="38" customFormat="1" x14ac:dyDescent="0.3"/>
    <row r="498" s="38" customFormat="1" x14ac:dyDescent="0.3"/>
    <row r="499" s="38" customFormat="1" x14ac:dyDescent="0.3"/>
    <row r="500" s="38" customFormat="1" x14ac:dyDescent="0.3"/>
    <row r="501" s="38" customFormat="1" x14ac:dyDescent="0.3"/>
    <row r="502" s="38" customFormat="1" x14ac:dyDescent="0.3"/>
    <row r="503" s="38" customFormat="1" x14ac:dyDescent="0.3"/>
    <row r="504" s="38" customFormat="1" x14ac:dyDescent="0.3"/>
    <row r="505" s="38" customFormat="1" x14ac:dyDescent="0.3"/>
    <row r="506" s="38" customFormat="1" x14ac:dyDescent="0.3"/>
    <row r="507" s="38" customFormat="1" x14ac:dyDescent="0.3"/>
    <row r="508" s="38" customFormat="1" x14ac:dyDescent="0.3"/>
    <row r="509" s="38" customFormat="1" x14ac:dyDescent="0.3"/>
    <row r="510" s="38" customFormat="1" x14ac:dyDescent="0.3"/>
    <row r="511" s="38" customFormat="1" x14ac:dyDescent="0.3"/>
    <row r="512" s="38" customFormat="1" x14ac:dyDescent="0.3"/>
    <row r="513" s="38" customFormat="1" x14ac:dyDescent="0.3"/>
    <row r="514" s="38" customFormat="1" x14ac:dyDescent="0.3"/>
    <row r="515" s="38" customFormat="1" x14ac:dyDescent="0.3"/>
    <row r="516" s="38" customFormat="1" x14ac:dyDescent="0.3"/>
    <row r="517" s="38" customFormat="1" x14ac:dyDescent="0.3"/>
    <row r="518" s="38" customFormat="1" x14ac:dyDescent="0.3"/>
    <row r="519" s="38" customFormat="1" x14ac:dyDescent="0.3"/>
    <row r="520" s="38" customFormat="1" x14ac:dyDescent="0.3"/>
    <row r="521" s="38" customFormat="1" x14ac:dyDescent="0.3"/>
    <row r="522" s="38" customFormat="1" x14ac:dyDescent="0.3"/>
    <row r="523" s="38" customFormat="1" x14ac:dyDescent="0.3"/>
    <row r="524" s="38" customFormat="1" x14ac:dyDescent="0.3"/>
    <row r="525" s="38" customFormat="1" x14ac:dyDescent="0.3"/>
    <row r="526" s="38" customFormat="1" x14ac:dyDescent="0.3"/>
    <row r="527" s="38" customFormat="1" x14ac:dyDescent="0.3"/>
    <row r="528" s="38" customFormat="1" x14ac:dyDescent="0.3"/>
    <row r="529" s="38" customFormat="1" x14ac:dyDescent="0.3"/>
    <row r="530" s="38" customFormat="1" x14ac:dyDescent="0.3"/>
    <row r="531" s="38" customFormat="1" x14ac:dyDescent="0.3"/>
    <row r="532" s="38" customFormat="1" x14ac:dyDescent="0.3"/>
    <row r="533" s="38" customFormat="1" x14ac:dyDescent="0.3"/>
    <row r="534" s="38" customFormat="1" x14ac:dyDescent="0.3"/>
    <row r="535" s="38" customFormat="1" x14ac:dyDescent="0.3"/>
    <row r="536" s="38" customFormat="1" x14ac:dyDescent="0.3"/>
    <row r="537" s="38" customFormat="1" x14ac:dyDescent="0.3"/>
    <row r="538" s="38" customFormat="1" x14ac:dyDescent="0.3"/>
    <row r="539" s="38" customFormat="1" x14ac:dyDescent="0.3"/>
    <row r="540" s="38" customFormat="1" x14ac:dyDescent="0.3"/>
    <row r="541" s="38" customFormat="1" x14ac:dyDescent="0.3"/>
    <row r="542" s="38" customFormat="1" x14ac:dyDescent="0.3"/>
    <row r="543" s="38" customFormat="1" x14ac:dyDescent="0.3"/>
    <row r="544" s="38" customFormat="1" x14ac:dyDescent="0.3"/>
    <row r="545" s="38" customFormat="1" x14ac:dyDescent="0.3"/>
    <row r="546" s="38" customFormat="1" x14ac:dyDescent="0.3"/>
    <row r="547" s="38" customFormat="1" x14ac:dyDescent="0.3"/>
    <row r="548" s="38" customFormat="1" x14ac:dyDescent="0.3"/>
    <row r="549" s="38" customFormat="1" x14ac:dyDescent="0.3"/>
    <row r="550" s="38" customFormat="1" x14ac:dyDescent="0.3"/>
    <row r="551" s="38" customFormat="1" x14ac:dyDescent="0.3"/>
    <row r="552" s="38" customFormat="1" x14ac:dyDescent="0.3"/>
    <row r="553" s="38" customFormat="1" x14ac:dyDescent="0.3"/>
    <row r="554" s="38" customFormat="1" x14ac:dyDescent="0.3"/>
    <row r="555" s="38" customFormat="1" x14ac:dyDescent="0.3"/>
    <row r="556" s="38" customFormat="1" x14ac:dyDescent="0.3"/>
    <row r="557" s="38" customFormat="1" x14ac:dyDescent="0.3"/>
    <row r="558" s="38" customFormat="1" x14ac:dyDescent="0.3"/>
    <row r="559" s="38" customFormat="1" x14ac:dyDescent="0.3"/>
    <row r="560" s="38" customFormat="1" x14ac:dyDescent="0.3"/>
    <row r="561" s="38" customFormat="1" x14ac:dyDescent="0.3"/>
    <row r="562" s="38" customFormat="1" x14ac:dyDescent="0.3"/>
    <row r="563" s="38" customFormat="1" x14ac:dyDescent="0.3"/>
    <row r="564" s="38" customFormat="1" x14ac:dyDescent="0.3"/>
    <row r="565" s="38" customFormat="1" x14ac:dyDescent="0.3"/>
    <row r="566" s="38" customFormat="1" x14ac:dyDescent="0.3"/>
    <row r="567" s="38" customFormat="1" x14ac:dyDescent="0.3"/>
    <row r="568" s="38" customFormat="1" x14ac:dyDescent="0.3"/>
    <row r="569" s="38" customFormat="1" x14ac:dyDescent="0.3"/>
    <row r="570" s="38" customFormat="1" x14ac:dyDescent="0.3"/>
    <row r="571" s="38" customFormat="1" x14ac:dyDescent="0.3"/>
    <row r="572" s="38" customFormat="1" x14ac:dyDescent="0.3"/>
    <row r="573" s="38" customFormat="1" x14ac:dyDescent="0.3"/>
    <row r="574" s="38" customFormat="1" x14ac:dyDescent="0.3"/>
    <row r="575" s="38" customFormat="1" x14ac:dyDescent="0.3"/>
    <row r="576" s="38" customFormat="1" x14ac:dyDescent="0.3"/>
    <row r="577" s="38" customFormat="1" x14ac:dyDescent="0.3"/>
    <row r="578" s="38" customFormat="1" x14ac:dyDescent="0.3"/>
    <row r="579" s="38" customFormat="1" x14ac:dyDescent="0.3"/>
    <row r="580" s="38" customFormat="1" x14ac:dyDescent="0.3"/>
    <row r="581" s="38" customFormat="1" x14ac:dyDescent="0.3"/>
    <row r="582" s="38" customFormat="1" x14ac:dyDescent="0.3"/>
    <row r="583" s="38" customFormat="1" x14ac:dyDescent="0.3"/>
    <row r="584" s="38" customFormat="1" x14ac:dyDescent="0.3"/>
    <row r="585" s="38" customFormat="1" x14ac:dyDescent="0.3"/>
    <row r="586" s="38" customFormat="1" x14ac:dyDescent="0.3"/>
    <row r="587" s="38" customFormat="1" x14ac:dyDescent="0.3"/>
    <row r="588" s="38" customFormat="1" x14ac:dyDescent="0.3"/>
    <row r="589" s="38" customFormat="1" x14ac:dyDescent="0.3"/>
    <row r="590" s="38" customFormat="1" x14ac:dyDescent="0.3"/>
    <row r="591" s="38" customFormat="1" x14ac:dyDescent="0.3"/>
    <row r="592" s="38" customFormat="1" x14ac:dyDescent="0.3"/>
    <row r="593" s="38" customFormat="1" x14ac:dyDescent="0.3"/>
    <row r="594" s="38" customFormat="1" x14ac:dyDescent="0.3"/>
    <row r="595" s="38" customFormat="1" x14ac:dyDescent="0.3"/>
    <row r="596" s="38" customFormat="1" x14ac:dyDescent="0.3"/>
    <row r="597" s="38" customFormat="1" x14ac:dyDescent="0.3"/>
    <row r="598" s="38" customFormat="1" x14ac:dyDescent="0.3"/>
    <row r="599" s="38" customFormat="1" x14ac:dyDescent="0.3"/>
    <row r="600" s="38" customFormat="1" x14ac:dyDescent="0.3"/>
    <row r="601" s="38" customFormat="1" x14ac:dyDescent="0.3"/>
    <row r="602" s="38" customFormat="1" x14ac:dyDescent="0.3"/>
    <row r="603" s="38" customFormat="1" x14ac:dyDescent="0.3"/>
    <row r="604" s="38" customFormat="1" x14ac:dyDescent="0.3"/>
    <row r="605" s="38" customFormat="1" x14ac:dyDescent="0.3"/>
    <row r="606" s="38" customFormat="1" x14ac:dyDescent="0.3"/>
    <row r="607" s="38" customFormat="1" x14ac:dyDescent="0.3"/>
    <row r="608" s="38" customFormat="1" x14ac:dyDescent="0.3"/>
    <row r="609" s="38" customFormat="1" x14ac:dyDescent="0.3"/>
    <row r="610" s="38" customFormat="1" x14ac:dyDescent="0.3"/>
    <row r="611" s="38" customFormat="1" x14ac:dyDescent="0.3"/>
    <row r="612" s="38" customFormat="1" x14ac:dyDescent="0.3"/>
    <row r="613" s="38" customFormat="1" x14ac:dyDescent="0.3"/>
    <row r="614" s="38" customFormat="1" x14ac:dyDescent="0.3"/>
    <row r="615" s="38" customFormat="1" x14ac:dyDescent="0.3"/>
    <row r="616" s="38" customFormat="1" x14ac:dyDescent="0.3"/>
    <row r="617" s="38" customFormat="1" x14ac:dyDescent="0.3"/>
    <row r="618" s="38" customFormat="1" x14ac:dyDescent="0.3"/>
    <row r="619" s="38" customFormat="1" x14ac:dyDescent="0.3"/>
    <row r="620" s="38" customFormat="1" x14ac:dyDescent="0.3"/>
    <row r="621" s="38" customFormat="1" x14ac:dyDescent="0.3"/>
    <row r="622" s="38" customFormat="1" x14ac:dyDescent="0.3"/>
    <row r="623" s="38" customFormat="1" x14ac:dyDescent="0.3"/>
    <row r="624" s="38" customFormat="1" x14ac:dyDescent="0.3"/>
    <row r="625" s="38" customFormat="1" x14ac:dyDescent="0.3"/>
    <row r="626" s="38" customFormat="1" x14ac:dyDescent="0.3"/>
    <row r="627" s="38" customFormat="1" x14ac:dyDescent="0.3"/>
    <row r="628" s="38" customFormat="1" x14ac:dyDescent="0.3"/>
    <row r="629" s="38" customFormat="1" x14ac:dyDescent="0.3"/>
    <row r="630" s="38" customFormat="1" x14ac:dyDescent="0.3"/>
    <row r="631" s="38" customFormat="1" x14ac:dyDescent="0.3"/>
    <row r="632" s="38" customFormat="1" x14ac:dyDescent="0.3"/>
    <row r="633" s="38" customFormat="1" x14ac:dyDescent="0.3"/>
    <row r="634" s="38" customFormat="1" x14ac:dyDescent="0.3"/>
    <row r="635" s="38" customFormat="1" x14ac:dyDescent="0.3"/>
    <row r="636" s="38" customFormat="1" x14ac:dyDescent="0.3"/>
    <row r="637" s="38" customFormat="1" x14ac:dyDescent="0.3"/>
    <row r="638" s="38" customFormat="1" x14ac:dyDescent="0.3"/>
    <row r="639" s="38" customFormat="1" x14ac:dyDescent="0.3"/>
    <row r="640" s="38" customFormat="1" x14ac:dyDescent="0.3"/>
    <row r="641" s="38" customFormat="1" x14ac:dyDescent="0.3"/>
    <row r="642" s="38" customFormat="1" x14ac:dyDescent="0.3"/>
    <row r="643" s="38" customFormat="1" x14ac:dyDescent="0.3"/>
    <row r="644" s="38" customFormat="1" x14ac:dyDescent="0.3"/>
    <row r="645" s="38" customFormat="1" x14ac:dyDescent="0.3"/>
    <row r="646" s="38" customFormat="1" x14ac:dyDescent="0.3"/>
    <row r="647" s="38" customFormat="1" x14ac:dyDescent="0.3"/>
    <row r="648" s="38" customFormat="1" x14ac:dyDescent="0.3"/>
    <row r="649" s="38" customFormat="1" x14ac:dyDescent="0.3"/>
    <row r="650" s="38" customFormat="1" x14ac:dyDescent="0.3"/>
    <row r="651" s="38" customFormat="1" x14ac:dyDescent="0.3"/>
    <row r="652" s="38" customFormat="1" x14ac:dyDescent="0.3"/>
    <row r="653" s="38" customFormat="1" x14ac:dyDescent="0.3"/>
    <row r="654" s="38" customFormat="1" x14ac:dyDescent="0.3"/>
    <row r="655" s="38" customFormat="1" x14ac:dyDescent="0.3"/>
    <row r="656" s="38" customFormat="1" x14ac:dyDescent="0.3"/>
    <row r="657" s="38" customFormat="1" x14ac:dyDescent="0.3"/>
    <row r="658" s="38" customFormat="1" x14ac:dyDescent="0.3"/>
    <row r="659" s="38" customFormat="1" x14ac:dyDescent="0.3"/>
    <row r="660" s="38" customFormat="1" x14ac:dyDescent="0.3"/>
    <row r="661" s="38" customFormat="1" x14ac:dyDescent="0.3"/>
    <row r="662" s="38" customFormat="1" x14ac:dyDescent="0.3"/>
    <row r="663" s="38" customFormat="1" x14ac:dyDescent="0.3"/>
    <row r="664" s="38" customFormat="1" x14ac:dyDescent="0.3"/>
    <row r="665" s="38" customFormat="1" x14ac:dyDescent="0.3"/>
    <row r="666" s="38" customFormat="1" x14ac:dyDescent="0.3"/>
    <row r="667" s="38" customFormat="1" x14ac:dyDescent="0.3"/>
    <row r="668" s="38" customFormat="1" x14ac:dyDescent="0.3"/>
    <row r="669" s="38" customFormat="1" x14ac:dyDescent="0.3"/>
    <row r="670" s="38" customFormat="1" x14ac:dyDescent="0.3"/>
    <row r="671" s="38" customFormat="1" x14ac:dyDescent="0.3"/>
    <row r="672" s="38" customFormat="1" x14ac:dyDescent="0.3"/>
    <row r="673" s="38" customFormat="1" x14ac:dyDescent="0.3"/>
    <row r="674" s="38" customFormat="1" x14ac:dyDescent="0.3"/>
    <row r="675" s="38" customFormat="1" x14ac:dyDescent="0.3"/>
    <row r="676" s="38" customFormat="1" x14ac:dyDescent="0.3"/>
    <row r="677" s="38" customFormat="1" x14ac:dyDescent="0.3"/>
    <row r="678" s="38" customFormat="1" x14ac:dyDescent="0.3"/>
    <row r="679" s="38" customFormat="1" x14ac:dyDescent="0.3"/>
    <row r="680" s="38" customFormat="1" x14ac:dyDescent="0.3"/>
    <row r="681" s="38" customFormat="1" x14ac:dyDescent="0.3"/>
    <row r="682" s="38" customFormat="1" x14ac:dyDescent="0.3"/>
    <row r="683" s="38" customFormat="1" x14ac:dyDescent="0.3"/>
    <row r="684" s="38" customFormat="1" x14ac:dyDescent="0.3"/>
    <row r="685" s="38" customFormat="1" x14ac:dyDescent="0.3"/>
    <row r="686" s="38" customFormat="1" x14ac:dyDescent="0.3"/>
    <row r="687" s="38" customFormat="1" x14ac:dyDescent="0.3"/>
    <row r="688" s="38" customFormat="1" x14ac:dyDescent="0.3"/>
    <row r="689" s="38" customFormat="1" x14ac:dyDescent="0.3"/>
    <row r="690" s="38" customFormat="1" x14ac:dyDescent="0.3"/>
    <row r="691" s="38" customFormat="1" x14ac:dyDescent="0.3"/>
    <row r="692" s="38" customFormat="1" x14ac:dyDescent="0.3"/>
    <row r="693" s="38" customFormat="1" x14ac:dyDescent="0.3"/>
    <row r="694" s="38" customFormat="1" x14ac:dyDescent="0.3"/>
    <row r="695" s="38" customFormat="1" x14ac:dyDescent="0.3"/>
    <row r="696" s="38" customFormat="1" x14ac:dyDescent="0.3"/>
    <row r="697" s="38" customFormat="1" x14ac:dyDescent="0.3"/>
    <row r="698" s="38" customFormat="1" x14ac:dyDescent="0.3"/>
    <row r="699" s="38" customFormat="1" x14ac:dyDescent="0.3"/>
    <row r="700" s="38" customFormat="1" x14ac:dyDescent="0.3"/>
    <row r="701" s="38" customFormat="1" x14ac:dyDescent="0.3"/>
    <row r="702" s="38" customFormat="1" x14ac:dyDescent="0.3"/>
    <row r="703" s="38" customFormat="1" x14ac:dyDescent="0.3"/>
    <row r="704" s="38" customFormat="1" x14ac:dyDescent="0.3"/>
    <row r="705" s="38" customFormat="1" x14ac:dyDescent="0.3"/>
    <row r="706" s="38" customFormat="1" x14ac:dyDescent="0.3"/>
    <row r="707" s="38" customFormat="1" x14ac:dyDescent="0.3"/>
    <row r="708" s="38" customFormat="1" x14ac:dyDescent="0.3"/>
    <row r="709" s="38" customFormat="1" x14ac:dyDescent="0.3"/>
    <row r="710" s="38" customFormat="1" x14ac:dyDescent="0.3"/>
    <row r="711" s="38" customFormat="1" x14ac:dyDescent="0.3"/>
    <row r="712" s="38" customFormat="1" x14ac:dyDescent="0.3"/>
    <row r="713" s="38" customFormat="1" x14ac:dyDescent="0.3"/>
    <row r="714" s="38" customFormat="1" x14ac:dyDescent="0.3"/>
    <row r="715" s="38" customFormat="1" x14ac:dyDescent="0.3"/>
    <row r="716" s="38" customFormat="1" x14ac:dyDescent="0.3"/>
    <row r="717" s="38" customFormat="1" x14ac:dyDescent="0.3"/>
    <row r="718" s="38" customFormat="1" x14ac:dyDescent="0.3"/>
    <row r="719" s="38" customFormat="1" x14ac:dyDescent="0.3"/>
    <row r="720" s="38" customFormat="1" x14ac:dyDescent="0.3"/>
    <row r="721" s="38" customFormat="1" x14ac:dyDescent="0.3"/>
    <row r="722" s="38" customFormat="1" x14ac:dyDescent="0.3"/>
    <row r="723" s="38" customFormat="1" x14ac:dyDescent="0.3"/>
    <row r="724" s="38" customFormat="1" x14ac:dyDescent="0.3"/>
    <row r="725" s="38" customFormat="1" x14ac:dyDescent="0.3"/>
    <row r="726" s="38" customFormat="1" x14ac:dyDescent="0.3"/>
    <row r="727" s="38" customFormat="1" x14ac:dyDescent="0.3"/>
    <row r="728" s="38" customFormat="1" x14ac:dyDescent="0.3"/>
    <row r="729" s="38" customFormat="1" x14ac:dyDescent="0.3"/>
    <row r="730" s="38" customFormat="1" x14ac:dyDescent="0.3"/>
    <row r="731" s="38" customFormat="1" x14ac:dyDescent="0.3"/>
    <row r="732" s="38" customFormat="1" x14ac:dyDescent="0.3"/>
    <row r="733" s="38" customFormat="1" x14ac:dyDescent="0.3"/>
    <row r="734" s="38" customFormat="1" x14ac:dyDescent="0.3"/>
    <row r="735" s="38" customFormat="1" x14ac:dyDescent="0.3"/>
    <row r="736" s="38" customFormat="1" x14ac:dyDescent="0.3"/>
    <row r="737" s="38" customFormat="1" x14ac:dyDescent="0.3"/>
    <row r="738" s="38" customFormat="1" x14ac:dyDescent="0.3"/>
    <row r="739" s="38" customFormat="1" x14ac:dyDescent="0.3"/>
    <row r="740" s="38" customFormat="1" x14ac:dyDescent="0.3"/>
    <row r="741" s="38" customFormat="1" x14ac:dyDescent="0.3"/>
    <row r="742" s="38" customFormat="1" x14ac:dyDescent="0.3"/>
    <row r="743" s="38" customFormat="1" x14ac:dyDescent="0.3"/>
    <row r="744" s="38" customFormat="1" x14ac:dyDescent="0.3"/>
    <row r="745" s="38" customFormat="1" x14ac:dyDescent="0.3"/>
    <row r="746" s="38" customFormat="1" x14ac:dyDescent="0.3"/>
    <row r="747" s="38" customFormat="1" x14ac:dyDescent="0.3"/>
    <row r="748" s="38" customFormat="1" x14ac:dyDescent="0.3"/>
    <row r="749" s="38" customFormat="1" x14ac:dyDescent="0.3"/>
    <row r="750" s="38" customFormat="1" x14ac:dyDescent="0.3"/>
    <row r="751" s="38" customFormat="1" x14ac:dyDescent="0.3"/>
    <row r="752" s="38" customFormat="1" x14ac:dyDescent="0.3"/>
    <row r="753" s="38" customFormat="1" x14ac:dyDescent="0.3"/>
    <row r="754" s="38" customFormat="1" x14ac:dyDescent="0.3"/>
    <row r="755" s="38" customFormat="1" x14ac:dyDescent="0.3"/>
    <row r="756" s="38" customFormat="1" x14ac:dyDescent="0.3"/>
    <row r="757" s="38" customFormat="1" x14ac:dyDescent="0.3"/>
    <row r="758" s="38" customFormat="1" x14ac:dyDescent="0.3"/>
    <row r="759" s="38" customFormat="1" x14ac:dyDescent="0.3"/>
    <row r="760" s="38" customFormat="1" x14ac:dyDescent="0.3"/>
    <row r="761" s="38" customFormat="1" x14ac:dyDescent="0.3"/>
    <row r="762" s="38" customFormat="1" x14ac:dyDescent="0.3"/>
    <row r="763" s="38" customFormat="1" x14ac:dyDescent="0.3"/>
    <row r="764" s="38" customFormat="1" x14ac:dyDescent="0.3"/>
    <row r="765" s="38" customFormat="1" x14ac:dyDescent="0.3"/>
    <row r="766" s="38" customFormat="1" x14ac:dyDescent="0.3"/>
    <row r="767" s="38" customFormat="1" x14ac:dyDescent="0.3"/>
    <row r="768" s="38" customFormat="1" x14ac:dyDescent="0.3"/>
    <row r="769" s="38" customFormat="1" x14ac:dyDescent="0.3"/>
    <row r="770" s="38" customFormat="1" x14ac:dyDescent="0.3"/>
    <row r="771" s="38" customFormat="1" x14ac:dyDescent="0.3"/>
    <row r="772" s="38" customFormat="1" x14ac:dyDescent="0.3"/>
    <row r="773" s="38" customFormat="1" x14ac:dyDescent="0.3"/>
    <row r="774" s="38" customFormat="1" x14ac:dyDescent="0.3"/>
    <row r="775" s="38" customFormat="1" x14ac:dyDescent="0.3"/>
    <row r="776" s="38" customFormat="1" x14ac:dyDescent="0.3"/>
    <row r="777" s="38" customFormat="1" x14ac:dyDescent="0.3"/>
    <row r="778" s="38" customFormat="1" x14ac:dyDescent="0.3"/>
    <row r="779" s="38" customFormat="1" x14ac:dyDescent="0.3"/>
    <row r="780" s="38" customFormat="1" x14ac:dyDescent="0.3"/>
    <row r="781" s="38" customFormat="1" x14ac:dyDescent="0.3"/>
    <row r="782" s="38" customFormat="1" x14ac:dyDescent="0.3"/>
    <row r="783" s="38" customFormat="1" x14ac:dyDescent="0.3"/>
    <row r="784" s="38" customFormat="1" x14ac:dyDescent="0.3"/>
    <row r="785" s="38" customFormat="1" x14ac:dyDescent="0.3"/>
    <row r="786" s="38" customFormat="1" x14ac:dyDescent="0.3"/>
    <row r="787" s="38" customFormat="1" x14ac:dyDescent="0.3"/>
    <row r="788" s="38" customFormat="1" x14ac:dyDescent="0.3"/>
    <row r="789" s="38" customFormat="1" x14ac:dyDescent="0.3"/>
    <row r="790" s="38" customFormat="1" x14ac:dyDescent="0.3"/>
    <row r="791" s="38" customFormat="1" x14ac:dyDescent="0.3"/>
    <row r="792" s="38" customFormat="1" x14ac:dyDescent="0.3"/>
    <row r="793" s="38" customFormat="1" x14ac:dyDescent="0.3"/>
    <row r="794" s="38" customFormat="1" x14ac:dyDescent="0.3"/>
    <row r="795" s="38" customFormat="1" x14ac:dyDescent="0.3"/>
    <row r="796" s="38" customFormat="1" x14ac:dyDescent="0.3"/>
    <row r="797" s="38" customFormat="1" x14ac:dyDescent="0.3"/>
    <row r="798" s="38" customFormat="1" x14ac:dyDescent="0.3"/>
    <row r="799" s="38" customFormat="1" x14ac:dyDescent="0.3"/>
    <row r="800" s="38" customFormat="1" x14ac:dyDescent="0.3"/>
    <row r="801" s="38" customFormat="1" x14ac:dyDescent="0.3"/>
    <row r="802" s="38" customFormat="1" x14ac:dyDescent="0.3"/>
    <row r="803" s="38" customFormat="1" x14ac:dyDescent="0.3"/>
    <row r="804" s="38" customFormat="1" x14ac:dyDescent="0.3"/>
    <row r="805" s="38" customFormat="1" x14ac:dyDescent="0.3"/>
    <row r="806" s="38" customFormat="1" x14ac:dyDescent="0.3"/>
    <row r="807" s="38" customFormat="1" x14ac:dyDescent="0.3"/>
    <row r="808" s="38" customFormat="1" x14ac:dyDescent="0.3"/>
    <row r="809" s="38" customFormat="1" x14ac:dyDescent="0.3"/>
    <row r="810" s="38" customFormat="1" x14ac:dyDescent="0.3"/>
    <row r="811" s="38" customFormat="1" x14ac:dyDescent="0.3"/>
    <row r="812" s="38" customFormat="1" x14ac:dyDescent="0.3"/>
    <row r="813" s="38" customFormat="1" x14ac:dyDescent="0.3"/>
    <row r="814" s="38" customFormat="1" x14ac:dyDescent="0.3"/>
    <row r="815" s="38" customFormat="1" x14ac:dyDescent="0.3"/>
    <row r="816" s="38" customFormat="1" x14ac:dyDescent="0.3"/>
    <row r="817" s="38" customFormat="1" x14ac:dyDescent="0.3"/>
    <row r="818" s="38" customFormat="1" x14ac:dyDescent="0.3"/>
    <row r="819" s="38" customFormat="1" x14ac:dyDescent="0.3"/>
    <row r="820" s="38" customFormat="1" x14ac:dyDescent="0.3"/>
    <row r="821" s="38" customFormat="1" x14ac:dyDescent="0.3"/>
    <row r="822" s="38" customFormat="1" x14ac:dyDescent="0.3"/>
    <row r="823" s="38" customFormat="1" x14ac:dyDescent="0.3"/>
    <row r="824" s="38" customFormat="1" x14ac:dyDescent="0.3"/>
    <row r="825" s="38" customFormat="1" x14ac:dyDescent="0.3"/>
    <row r="826" s="38" customFormat="1" x14ac:dyDescent="0.3"/>
    <row r="827" s="38" customFormat="1" x14ac:dyDescent="0.3"/>
    <row r="828" s="38" customFormat="1" x14ac:dyDescent="0.3"/>
    <row r="829" s="38" customFormat="1" x14ac:dyDescent="0.3"/>
    <row r="830" s="38" customFormat="1" x14ac:dyDescent="0.3"/>
    <row r="831" s="38" customFormat="1" x14ac:dyDescent="0.3"/>
    <row r="832" s="38" customFormat="1" x14ac:dyDescent="0.3"/>
    <row r="833" s="38" customFormat="1" x14ac:dyDescent="0.3"/>
    <row r="834" s="38" customFormat="1" x14ac:dyDescent="0.3"/>
    <row r="835" s="38" customFormat="1" x14ac:dyDescent="0.3"/>
    <row r="836" s="38" customFormat="1" x14ac:dyDescent="0.3"/>
    <row r="837" s="38" customFormat="1" x14ac:dyDescent="0.3"/>
    <row r="838" s="38" customFormat="1" x14ac:dyDescent="0.3"/>
    <row r="839" s="38" customFormat="1" x14ac:dyDescent="0.3"/>
    <row r="840" s="38" customFormat="1" x14ac:dyDescent="0.3"/>
    <row r="841" s="38" customFormat="1" x14ac:dyDescent="0.3"/>
    <row r="842" s="38" customFormat="1" x14ac:dyDescent="0.3"/>
    <row r="843" s="38" customFormat="1" x14ac:dyDescent="0.3"/>
    <row r="844" s="38" customFormat="1" x14ac:dyDescent="0.3"/>
    <row r="845" s="38" customFormat="1" x14ac:dyDescent="0.3"/>
    <row r="846" s="38" customFormat="1" x14ac:dyDescent="0.3"/>
    <row r="847" s="38" customFormat="1" x14ac:dyDescent="0.3"/>
    <row r="848" s="38" customFormat="1" x14ac:dyDescent="0.3"/>
    <row r="849" s="38" customFormat="1" x14ac:dyDescent="0.3"/>
    <row r="850" s="38" customFormat="1" x14ac:dyDescent="0.3"/>
    <row r="851" s="38" customFormat="1" x14ac:dyDescent="0.3"/>
    <row r="852" s="38" customFormat="1" x14ac:dyDescent="0.3"/>
    <row r="853" s="38" customFormat="1" x14ac:dyDescent="0.3"/>
    <row r="854" s="38" customFormat="1" x14ac:dyDescent="0.3"/>
    <row r="855" s="38" customFormat="1" x14ac:dyDescent="0.3"/>
    <row r="856" s="38" customFormat="1" x14ac:dyDescent="0.3"/>
    <row r="857" s="38" customFormat="1" x14ac:dyDescent="0.3"/>
    <row r="858" s="38" customFormat="1" x14ac:dyDescent="0.3"/>
    <row r="859" s="38" customFormat="1" x14ac:dyDescent="0.3"/>
    <row r="860" s="38" customFormat="1" x14ac:dyDescent="0.3"/>
    <row r="861" s="38" customFormat="1" x14ac:dyDescent="0.3"/>
    <row r="862" s="38" customFormat="1" x14ac:dyDescent="0.3"/>
    <row r="863" s="38" customFormat="1" x14ac:dyDescent="0.3"/>
    <row r="864" s="38" customFormat="1" x14ac:dyDescent="0.3"/>
    <row r="865" s="38" customFormat="1" x14ac:dyDescent="0.3"/>
    <row r="866" s="38" customFormat="1" x14ac:dyDescent="0.3"/>
    <row r="867" s="38" customFormat="1" x14ac:dyDescent="0.3"/>
    <row r="868" s="38" customFormat="1" x14ac:dyDescent="0.3"/>
    <row r="869" s="38" customFormat="1" x14ac:dyDescent="0.3"/>
    <row r="870" s="38" customFormat="1" x14ac:dyDescent="0.3"/>
    <row r="871" s="38" customFormat="1" x14ac:dyDescent="0.3"/>
    <row r="872" s="38" customFormat="1" x14ac:dyDescent="0.3"/>
    <row r="873" s="38" customFormat="1" x14ac:dyDescent="0.3"/>
    <row r="874" s="38" customFormat="1" x14ac:dyDescent="0.3"/>
    <row r="875" s="38" customFormat="1" x14ac:dyDescent="0.3"/>
    <row r="876" s="38" customFormat="1" x14ac:dyDescent="0.3"/>
    <row r="877" s="38" customFormat="1" x14ac:dyDescent="0.3"/>
    <row r="878" s="38" customFormat="1" x14ac:dyDescent="0.3"/>
    <row r="879" s="38" customFormat="1" x14ac:dyDescent="0.3"/>
    <row r="880" s="38" customFormat="1" x14ac:dyDescent="0.3"/>
    <row r="881" s="38" customFormat="1" x14ac:dyDescent="0.3"/>
    <row r="882" s="38" customFormat="1" x14ac:dyDescent="0.3"/>
    <row r="883" s="38" customFormat="1" x14ac:dyDescent="0.3"/>
    <row r="884" s="38" customFormat="1" x14ac:dyDescent="0.3"/>
    <row r="885" s="38" customFormat="1" x14ac:dyDescent="0.3"/>
    <row r="886" s="38" customFormat="1" x14ac:dyDescent="0.3"/>
    <row r="887" s="38" customFormat="1" x14ac:dyDescent="0.3"/>
    <row r="888" s="38" customFormat="1" x14ac:dyDescent="0.3"/>
    <row r="889" s="38" customFormat="1" x14ac:dyDescent="0.3"/>
    <row r="890" s="38" customFormat="1" x14ac:dyDescent="0.3"/>
    <row r="891" s="38" customFormat="1" x14ac:dyDescent="0.3"/>
    <row r="892" s="38" customFormat="1" x14ac:dyDescent="0.3"/>
    <row r="893" s="38" customFormat="1" x14ac:dyDescent="0.3"/>
    <row r="894" s="38" customFormat="1" x14ac:dyDescent="0.3"/>
    <row r="895" s="38" customFormat="1" x14ac:dyDescent="0.3"/>
    <row r="896" s="38" customFormat="1" x14ac:dyDescent="0.3"/>
    <row r="897" s="38" customFormat="1" x14ac:dyDescent="0.3"/>
    <row r="898" s="38" customFormat="1" x14ac:dyDescent="0.3"/>
    <row r="899" s="38" customFormat="1" x14ac:dyDescent="0.3"/>
    <row r="900" s="38" customFormat="1" x14ac:dyDescent="0.3"/>
    <row r="901" s="38" customFormat="1" x14ac:dyDescent="0.3"/>
    <row r="902" s="38" customFormat="1" x14ac:dyDescent="0.3"/>
    <row r="903" s="38" customFormat="1" x14ac:dyDescent="0.3"/>
    <row r="904" s="38" customFormat="1" x14ac:dyDescent="0.3"/>
    <row r="905" s="38" customFormat="1" x14ac:dyDescent="0.3"/>
    <row r="906" s="38" customFormat="1" x14ac:dyDescent="0.3"/>
    <row r="907" s="38" customFormat="1" x14ac:dyDescent="0.3"/>
    <row r="908" s="38" customFormat="1" x14ac:dyDescent="0.3"/>
    <row r="909" s="38" customFormat="1" x14ac:dyDescent="0.3"/>
    <row r="910" s="38" customFormat="1" x14ac:dyDescent="0.3"/>
    <row r="911" s="38" customFormat="1" x14ac:dyDescent="0.3"/>
    <row r="912" s="38" customFormat="1" x14ac:dyDescent="0.3"/>
    <row r="913" s="38" customFormat="1" x14ac:dyDescent="0.3"/>
    <row r="914" s="38" customFormat="1" x14ac:dyDescent="0.3"/>
    <row r="915" s="38" customFormat="1" x14ac:dyDescent="0.3"/>
    <row r="916" s="38" customFormat="1" x14ac:dyDescent="0.3"/>
    <row r="917" s="38" customFormat="1" x14ac:dyDescent="0.3"/>
    <row r="918" s="38" customFormat="1" x14ac:dyDescent="0.3"/>
    <row r="919" s="38" customFormat="1" x14ac:dyDescent="0.3"/>
    <row r="920" s="38" customFormat="1" x14ac:dyDescent="0.3"/>
    <row r="921" s="38" customFormat="1" x14ac:dyDescent="0.3"/>
    <row r="922" s="38" customFormat="1" x14ac:dyDescent="0.3"/>
    <row r="923" s="38" customFormat="1" x14ac:dyDescent="0.3"/>
    <row r="924" s="38" customFormat="1" x14ac:dyDescent="0.3"/>
    <row r="925" s="38" customFormat="1" x14ac:dyDescent="0.3"/>
    <row r="926" s="38" customFormat="1" x14ac:dyDescent="0.3"/>
    <row r="927" s="38" customFormat="1" x14ac:dyDescent="0.3"/>
    <row r="928" s="38" customFormat="1" x14ac:dyDescent="0.3"/>
    <row r="929" s="38" customFormat="1" x14ac:dyDescent="0.3"/>
    <row r="930" s="38" customFormat="1" x14ac:dyDescent="0.3"/>
    <row r="931" s="38" customFormat="1" x14ac:dyDescent="0.3"/>
    <row r="932" s="38" customFormat="1" x14ac:dyDescent="0.3"/>
    <row r="933" s="38" customFormat="1" x14ac:dyDescent="0.3"/>
    <row r="934" s="38" customFormat="1" x14ac:dyDescent="0.3"/>
    <row r="935" s="38" customFormat="1" x14ac:dyDescent="0.3"/>
    <row r="936" s="38" customFormat="1" x14ac:dyDescent="0.3"/>
    <row r="937" s="38" customFormat="1" x14ac:dyDescent="0.3"/>
    <row r="938" s="38" customFormat="1" x14ac:dyDescent="0.3"/>
    <row r="939" s="38" customFormat="1" x14ac:dyDescent="0.3"/>
    <row r="940" s="38" customFormat="1" x14ac:dyDescent="0.3"/>
    <row r="941" s="38" customFormat="1" x14ac:dyDescent="0.3"/>
    <row r="942" s="38" customFormat="1" x14ac:dyDescent="0.3"/>
    <row r="943" s="38" customFormat="1" x14ac:dyDescent="0.3"/>
    <row r="944" s="38" customFormat="1" x14ac:dyDescent="0.3"/>
    <row r="945" s="38" customFormat="1" x14ac:dyDescent="0.3"/>
    <row r="946" s="38" customFormat="1" x14ac:dyDescent="0.3"/>
    <row r="947" s="38" customFormat="1" x14ac:dyDescent="0.3"/>
    <row r="948" s="38" customFormat="1" x14ac:dyDescent="0.3"/>
    <row r="949" s="38" customFormat="1" x14ac:dyDescent="0.3"/>
    <row r="950" s="38" customFormat="1" x14ac:dyDescent="0.3"/>
    <row r="951" s="38" customFormat="1" x14ac:dyDescent="0.3"/>
    <row r="952" s="38" customFormat="1" x14ac:dyDescent="0.3"/>
    <row r="953" s="38" customFormat="1" x14ac:dyDescent="0.3"/>
    <row r="954" s="38" customFormat="1" x14ac:dyDescent="0.3"/>
    <row r="955" s="38" customFormat="1" x14ac:dyDescent="0.3"/>
    <row r="956" s="38" customFormat="1" x14ac:dyDescent="0.3"/>
    <row r="957" s="38" customFormat="1" x14ac:dyDescent="0.3"/>
    <row r="958" s="38" customFormat="1" x14ac:dyDescent="0.3"/>
    <row r="959" s="38" customFormat="1" x14ac:dyDescent="0.3"/>
    <row r="960" s="38" customFormat="1" x14ac:dyDescent="0.3"/>
    <row r="961" s="38" customFormat="1" x14ac:dyDescent="0.3"/>
    <row r="962" s="38" customFormat="1" x14ac:dyDescent="0.3"/>
    <row r="963" s="38" customFormat="1" x14ac:dyDescent="0.3"/>
    <row r="964" s="38" customFormat="1" x14ac:dyDescent="0.3"/>
    <row r="965" s="38" customFormat="1" x14ac:dyDescent="0.3"/>
    <row r="966" s="38" customFormat="1" x14ac:dyDescent="0.3"/>
    <row r="967" s="38" customFormat="1" x14ac:dyDescent="0.3"/>
    <row r="968" s="38" customFormat="1" x14ac:dyDescent="0.3"/>
    <row r="969" s="38" customFormat="1" x14ac:dyDescent="0.3"/>
    <row r="970" s="38" customFormat="1" x14ac:dyDescent="0.3"/>
    <row r="971" s="38" customFormat="1" x14ac:dyDescent="0.3"/>
    <row r="972" s="38" customFormat="1" x14ac:dyDescent="0.3"/>
    <row r="973" s="38" customFormat="1" x14ac:dyDescent="0.3"/>
    <row r="974" s="38" customFormat="1" x14ac:dyDescent="0.3"/>
    <row r="975" s="38" customFormat="1" x14ac:dyDescent="0.3"/>
    <row r="976" s="38" customFormat="1" x14ac:dyDescent="0.3"/>
    <row r="977" s="38" customFormat="1" x14ac:dyDescent="0.3"/>
    <row r="978" s="38" customFormat="1" x14ac:dyDescent="0.3"/>
    <row r="979" s="38" customFormat="1" x14ac:dyDescent="0.3"/>
    <row r="980" s="38" customFormat="1" x14ac:dyDescent="0.3"/>
    <row r="981" s="38" customFormat="1" x14ac:dyDescent="0.3"/>
    <row r="982" s="38" customFormat="1" x14ac:dyDescent="0.3"/>
    <row r="983" s="38" customFormat="1" x14ac:dyDescent="0.3"/>
    <row r="984" s="38" customFormat="1" x14ac:dyDescent="0.3"/>
    <row r="985" s="38" customFormat="1" x14ac:dyDescent="0.3"/>
    <row r="986" s="38" customFormat="1" x14ac:dyDescent="0.3"/>
    <row r="987" s="38" customFormat="1" x14ac:dyDescent="0.3"/>
    <row r="988" s="38" customFormat="1" x14ac:dyDescent="0.3"/>
    <row r="989" s="38" customFormat="1" x14ac:dyDescent="0.3"/>
    <row r="990" s="38" customFormat="1" x14ac:dyDescent="0.3"/>
    <row r="991" s="38" customFormat="1" x14ac:dyDescent="0.3"/>
    <row r="992" s="38" customFormat="1" x14ac:dyDescent="0.3"/>
    <row r="993" s="38" customFormat="1" x14ac:dyDescent="0.3"/>
    <row r="994" s="38" customFormat="1" x14ac:dyDescent="0.3"/>
    <row r="995" s="38" customFormat="1" x14ac:dyDescent="0.3"/>
    <row r="996" s="38" customFormat="1" x14ac:dyDescent="0.3"/>
    <row r="997" s="38" customFormat="1" x14ac:dyDescent="0.3"/>
    <row r="998" s="38" customFormat="1" x14ac:dyDescent="0.3"/>
    <row r="999" s="38" customFormat="1" x14ac:dyDescent="0.3"/>
    <row r="1000" s="38" customFormat="1" x14ac:dyDescent="0.3"/>
    <row r="1001" s="38" customFormat="1" x14ac:dyDescent="0.3"/>
    <row r="1002" s="38" customFormat="1" x14ac:dyDescent="0.3"/>
    <row r="1003" s="38" customFormat="1" x14ac:dyDescent="0.3"/>
    <row r="1004" s="38" customFormat="1" x14ac:dyDescent="0.3"/>
    <row r="1005" s="38" customFormat="1" x14ac:dyDescent="0.3"/>
    <row r="1006" s="38" customFormat="1" x14ac:dyDescent="0.3"/>
    <row r="1007" s="38" customFormat="1" x14ac:dyDescent="0.3"/>
    <row r="1008" s="38" customFormat="1" x14ac:dyDescent="0.3"/>
    <row r="1009" s="38" customFormat="1" x14ac:dyDescent="0.3"/>
    <row r="1010" s="38" customFormat="1" x14ac:dyDescent="0.3"/>
    <row r="1011" s="38" customFormat="1" x14ac:dyDescent="0.3"/>
    <row r="1012" s="38" customFormat="1" x14ac:dyDescent="0.3"/>
    <row r="1013" s="38" customFormat="1" x14ac:dyDescent="0.3"/>
    <row r="1014" s="38" customFormat="1" x14ac:dyDescent="0.3"/>
    <row r="1015" s="38" customFormat="1" x14ac:dyDescent="0.3"/>
    <row r="1016" s="38" customFormat="1" x14ac:dyDescent="0.3"/>
    <row r="1017" s="38" customFormat="1" x14ac:dyDescent="0.3"/>
    <row r="1018" s="38" customFormat="1" x14ac:dyDescent="0.3"/>
    <row r="1019" s="38" customFormat="1" x14ac:dyDescent="0.3"/>
    <row r="1020" s="38" customFormat="1" x14ac:dyDescent="0.3"/>
    <row r="1021" s="38" customFormat="1" x14ac:dyDescent="0.3"/>
    <row r="1022" s="38" customFormat="1" x14ac:dyDescent="0.3"/>
    <row r="1023" s="38" customFormat="1" x14ac:dyDescent="0.3"/>
    <row r="1024" s="38" customFormat="1" x14ac:dyDescent="0.3"/>
    <row r="1025" s="38" customFormat="1" x14ac:dyDescent="0.3"/>
    <row r="1026" s="38" customFormat="1" x14ac:dyDescent="0.3"/>
    <row r="1027" s="38" customFormat="1" x14ac:dyDescent="0.3"/>
    <row r="1028" s="38" customFormat="1" x14ac:dyDescent="0.3"/>
    <row r="1029" s="38" customFormat="1" x14ac:dyDescent="0.3"/>
    <row r="1030" s="38" customFormat="1" x14ac:dyDescent="0.3"/>
    <row r="1031" s="38" customFormat="1" x14ac:dyDescent="0.3"/>
    <row r="1032" s="38" customFormat="1" x14ac:dyDescent="0.3"/>
    <row r="1033" s="38" customFormat="1" x14ac:dyDescent="0.3"/>
    <row r="1034" s="38" customFormat="1" x14ac:dyDescent="0.3"/>
    <row r="1035" s="38" customFormat="1" x14ac:dyDescent="0.3"/>
    <row r="1036" s="38" customFormat="1" x14ac:dyDescent="0.3"/>
    <row r="1037" s="38" customFormat="1" x14ac:dyDescent="0.3"/>
    <row r="1038" s="38" customFormat="1" x14ac:dyDescent="0.3"/>
    <row r="1039" s="38" customFormat="1" x14ac:dyDescent="0.3"/>
    <row r="1040" s="38" customFormat="1" x14ac:dyDescent="0.3"/>
    <row r="1041" s="38" customFormat="1" x14ac:dyDescent="0.3"/>
    <row r="1042" s="38" customFormat="1" x14ac:dyDescent="0.3"/>
    <row r="1043" s="38" customFormat="1" x14ac:dyDescent="0.3"/>
    <row r="1044" s="38" customFormat="1" x14ac:dyDescent="0.3"/>
    <row r="1045" s="38" customFormat="1" x14ac:dyDescent="0.3"/>
    <row r="1046" s="38" customFormat="1" x14ac:dyDescent="0.3"/>
    <row r="1047" s="38" customFormat="1" x14ac:dyDescent="0.3"/>
    <row r="1048" s="38" customFormat="1" x14ac:dyDescent="0.3"/>
    <row r="1049" s="38" customFormat="1" x14ac:dyDescent="0.3"/>
    <row r="1050" s="38" customFormat="1" x14ac:dyDescent="0.3"/>
    <row r="1051" s="38" customFormat="1" x14ac:dyDescent="0.3"/>
    <row r="1052" s="38" customFormat="1" x14ac:dyDescent="0.3"/>
    <row r="1053" s="38" customFormat="1" x14ac:dyDescent="0.3"/>
    <row r="1054" s="38" customFormat="1" x14ac:dyDescent="0.3"/>
    <row r="1055" s="38" customFormat="1" x14ac:dyDescent="0.3"/>
    <row r="1056" s="38" customFormat="1" x14ac:dyDescent="0.3"/>
    <row r="1057" s="38" customFormat="1" x14ac:dyDescent="0.3"/>
    <row r="1058" s="38" customFormat="1" x14ac:dyDescent="0.3"/>
    <row r="1059" s="38" customFormat="1" x14ac:dyDescent="0.3"/>
    <row r="1060" s="38" customFormat="1" x14ac:dyDescent="0.3"/>
    <row r="1061" s="38" customFormat="1" x14ac:dyDescent="0.3"/>
    <row r="1062" s="38" customFormat="1" x14ac:dyDescent="0.3"/>
    <row r="1063" s="38" customFormat="1" x14ac:dyDescent="0.3"/>
    <row r="1064" s="38" customFormat="1" x14ac:dyDescent="0.3"/>
    <row r="1065" s="38" customFormat="1" x14ac:dyDescent="0.3"/>
    <row r="1066" s="38" customFormat="1" x14ac:dyDescent="0.3"/>
    <row r="1067" s="38" customFormat="1" x14ac:dyDescent="0.3"/>
    <row r="1068" s="38" customFormat="1" x14ac:dyDescent="0.3"/>
    <row r="1069" s="38" customFormat="1" x14ac:dyDescent="0.3"/>
    <row r="1070" s="38" customFormat="1" x14ac:dyDescent="0.3"/>
    <row r="1071" s="38" customFormat="1" x14ac:dyDescent="0.3"/>
    <row r="1072" s="38" customFormat="1" x14ac:dyDescent="0.3"/>
    <row r="1073" s="38" customFormat="1" x14ac:dyDescent="0.3"/>
    <row r="1074" s="38" customFormat="1" x14ac:dyDescent="0.3"/>
    <row r="1075" s="38" customFormat="1" x14ac:dyDescent="0.3"/>
    <row r="1076" s="38" customFormat="1" x14ac:dyDescent="0.3"/>
    <row r="1077" s="38" customFormat="1" x14ac:dyDescent="0.3"/>
    <row r="1078" s="38" customFormat="1" x14ac:dyDescent="0.3"/>
    <row r="1079" s="38" customFormat="1" x14ac:dyDescent="0.3"/>
    <row r="1080" s="38" customFormat="1" x14ac:dyDescent="0.3"/>
    <row r="1081" s="38" customFormat="1" x14ac:dyDescent="0.3"/>
    <row r="1082" s="38" customFormat="1" x14ac:dyDescent="0.3"/>
    <row r="1083" s="38" customFormat="1" x14ac:dyDescent="0.3"/>
    <row r="1084" s="38" customFormat="1" x14ac:dyDescent="0.3"/>
    <row r="1085" s="38" customFormat="1" x14ac:dyDescent="0.3"/>
    <row r="1086" s="38" customFormat="1" x14ac:dyDescent="0.3"/>
    <row r="1087" s="38" customFormat="1" x14ac:dyDescent="0.3"/>
    <row r="1088" s="38" customFormat="1" x14ac:dyDescent="0.3"/>
    <row r="1089" s="38" customFormat="1" x14ac:dyDescent="0.3"/>
    <row r="1090" s="38" customFormat="1" x14ac:dyDescent="0.3"/>
    <row r="1091" s="38" customFormat="1" x14ac:dyDescent="0.3"/>
    <row r="1092" s="38" customFormat="1" x14ac:dyDescent="0.3"/>
    <row r="1093" s="38" customFormat="1" x14ac:dyDescent="0.3"/>
    <row r="1094" s="38" customFormat="1" x14ac:dyDescent="0.3"/>
    <row r="1095" s="38" customFormat="1" x14ac:dyDescent="0.3"/>
    <row r="1096" s="38" customFormat="1" x14ac:dyDescent="0.3"/>
    <row r="1097" s="38" customFormat="1" x14ac:dyDescent="0.3"/>
    <row r="1098" s="38" customFormat="1" x14ac:dyDescent="0.3"/>
    <row r="1099" s="38" customFormat="1" x14ac:dyDescent="0.3"/>
    <row r="1100" s="38" customFormat="1" x14ac:dyDescent="0.3"/>
    <row r="1101" s="38" customFormat="1" x14ac:dyDescent="0.3"/>
    <row r="1102" s="38" customFormat="1" x14ac:dyDescent="0.3"/>
    <row r="1103" s="38" customFormat="1" x14ac:dyDescent="0.3"/>
    <row r="1104" s="38" customFormat="1" x14ac:dyDescent="0.3"/>
    <row r="1105" s="38" customFormat="1" x14ac:dyDescent="0.3"/>
    <row r="1106" s="38" customFormat="1" x14ac:dyDescent="0.3"/>
    <row r="1107" s="38" customFormat="1" x14ac:dyDescent="0.3"/>
    <row r="1108" s="38" customFormat="1" x14ac:dyDescent="0.3"/>
    <row r="1109" s="38" customFormat="1" x14ac:dyDescent="0.3"/>
    <row r="1110" s="38" customFormat="1" x14ac:dyDescent="0.3"/>
    <row r="1111" s="38" customFormat="1" x14ac:dyDescent="0.3"/>
    <row r="1112" s="38" customFormat="1" x14ac:dyDescent="0.3"/>
    <row r="1113" s="38" customFormat="1" x14ac:dyDescent="0.3"/>
    <row r="1114" s="38" customFormat="1" x14ac:dyDescent="0.3"/>
    <row r="1115" s="38" customFormat="1" x14ac:dyDescent="0.3"/>
    <row r="1116" s="38" customFormat="1" x14ac:dyDescent="0.3"/>
    <row r="1117" s="38" customFormat="1" x14ac:dyDescent="0.3"/>
    <row r="1118" s="38" customFormat="1" x14ac:dyDescent="0.3"/>
  </sheetData>
  <sheetProtection algorithmName="SHA-512" hashValue="cWTt7EUuvZdvOfh/P991gY/oOSVqbgH4m/G8/m50F31NftdmQw94oB94+TzlW1FdZi2UfUjvWCIADFkx5fPYVA==" saltValue="ugzvFMfPyXkMWDlxGHitxw==" spinCount="100000" sheet="1" formatRows="0"/>
  <protectedRanges>
    <protectedRange algorithmName="SHA-512" hashValue="tnG9kBV98ZsglmLXeZb9r75oS/pt+h/a0VlxaBAUdWTgcYkqUv+ZR/BIaqD/9EEFTM6Wx3uskL8wShLLikrz9Q==" saltValue="o4m6VpQKfNPqA8Z1RPQmYw==" spinCount="100000" sqref="N401:W415" name="Bereik12"/>
    <protectedRange algorithmName="SHA-512" hashValue="Xqyx8Vb6EhgX7K7QB0ERzSkVp16ShaqssAh/oy43CYwt3bwpmmXvds7FEx/TiADh8FwL4Ye/1EWOWvQW8wRYpQ==" saltValue="f+61GbXIK4j8FWQgczh0jA==" spinCount="100000" sqref="A303:W314" name="Bereik8"/>
    <protectedRange algorithmName="SHA-512" hashValue="rLNJYO6AhsgaG++9+I+iPHVelJbZeHF2KhjfYwTeuqBEUJFTA0ECxunWEEITDw2CRJqh6j1aiVdXNUemGQB8+g==" saltValue="U+xtZuNDHI8fpE+bqwVh2g==" spinCount="100000" sqref="A22:U22 A23:D235 F23:H235 I23:I234 E23:E277 J23:U231 J232:P235 R232:U235 Q232:Q277" name="Bereik4"/>
    <protectedRange algorithmName="SHA-512" hashValue="kcSyvrX8S096eF+R519oG+IwmmqPTJwsBZHN3lpzHdKGhwaLOYJLXO1mmlg99wWOWYQLHgTfIHrfrracNi2IxA==" saltValue="nfYj0iTxJDUp5NEOcS6I5g==" spinCount="100000" sqref="E11:F13" name="Bereik2"/>
    <protectedRange algorithmName="SHA-512" hashValue="tGPDRSn6RdlypkSgUzrLKqGOjaUUUuTrkr7cHK2dPk0Ok1I0vzaYr5YCscSH8IJzakhxJ3QXaPqZSkSSgtsOCw==" saltValue="451UV9vIlhbHWNrWV7eFDg==" spinCount="100000" sqref="C4:W8" name="Bereik1"/>
    <protectedRange algorithmName="SHA-512" hashValue="kzENZiAFIuXx2OPiWLwlOQTYX6VWCudIP8JUtm9CNyse0X1tri9cuUSFExHiZBT94lIGEMKfft72fiWeXsvMlw==" saltValue="FW/LrjSUvsQaXTsQXsCICw==" spinCount="100000" sqref="F17:M17" name="Bereik3"/>
    <protectedRange sqref="F299" name="Bereik7"/>
    <protectedRange algorithmName="SHA-512" hashValue="r6sxz7ouL8TdnSi08fMLZIY4gmuUBJrQKrRlRVFfnVqapzFz1Wx0laK6yvA4kDVvNsXwjknUbIlsLePy6oPgZw==" saltValue="i7E0k5t3fGQZGQu9qUrhqQ==" spinCount="100000" sqref="A317:G396" name="Bereik9"/>
    <protectedRange algorithmName="SHA-512" hashValue="Yt7ODuNo3texVU6aqI61kCNF6s/E/XSqfLm0hkYadRS2HBrnHENPbzELPzIwFrmXVYgHCGn9E8zrkRqvVGl9mA==" saltValue="aBhPoX/xGbqcASvtP2bZhQ==" spinCount="100000" sqref="A402:F414" name="Bereik11"/>
    <protectedRange sqref="A434:XFD465" name="Bereik10"/>
  </protectedRanges>
  <mergeCells count="400">
    <mergeCell ref="B463:W463"/>
    <mergeCell ref="A34:D34"/>
    <mergeCell ref="A33:D33"/>
    <mergeCell ref="A32:D32"/>
    <mergeCell ref="A31:D31"/>
    <mergeCell ref="A30:D30"/>
    <mergeCell ref="C6:W6"/>
    <mergeCell ref="A7:B7"/>
    <mergeCell ref="C7:W7"/>
    <mergeCell ref="A8:B8"/>
    <mergeCell ref="C8:W8"/>
    <mergeCell ref="A20:E20"/>
    <mergeCell ref="F20:M20"/>
    <mergeCell ref="N20:V20"/>
    <mergeCell ref="A27:D27"/>
    <mergeCell ref="A28:D28"/>
    <mergeCell ref="A29:D29"/>
    <mergeCell ref="A21:D21"/>
    <mergeCell ref="A22:D22"/>
    <mergeCell ref="A23:D23"/>
    <mergeCell ref="A24:D24"/>
    <mergeCell ref="A25:D25"/>
    <mergeCell ref="A26:D26"/>
    <mergeCell ref="A40:D40"/>
    <mergeCell ref="A1:W1"/>
    <mergeCell ref="A3:W3"/>
    <mergeCell ref="A4:B4"/>
    <mergeCell ref="C4:W4"/>
    <mergeCell ref="A5:B5"/>
    <mergeCell ref="C5:W5"/>
    <mergeCell ref="A15:W15"/>
    <mergeCell ref="A17:E17"/>
    <mergeCell ref="A19:E19"/>
    <mergeCell ref="A10:W10"/>
    <mergeCell ref="A11:D11"/>
    <mergeCell ref="E11:F11"/>
    <mergeCell ref="G11:W13"/>
    <mergeCell ref="A12:D12"/>
    <mergeCell ref="E12:F12"/>
    <mergeCell ref="A13:D13"/>
    <mergeCell ref="E13:F13"/>
    <mergeCell ref="A41:D41"/>
    <mergeCell ref="A42:D42"/>
    <mergeCell ref="A43:D43"/>
    <mergeCell ref="A44:D44"/>
    <mergeCell ref="A35:D35"/>
    <mergeCell ref="A36:D36"/>
    <mergeCell ref="A37:D37"/>
    <mergeCell ref="A38:D38"/>
    <mergeCell ref="A39:D39"/>
    <mergeCell ref="A51:D51"/>
    <mergeCell ref="A52:D52"/>
    <mergeCell ref="A53:D53"/>
    <mergeCell ref="A54:D54"/>
    <mergeCell ref="A55:D55"/>
    <mergeCell ref="A56:D56"/>
    <mergeCell ref="A45:D45"/>
    <mergeCell ref="A46:D46"/>
    <mergeCell ref="A47:D47"/>
    <mergeCell ref="A48:D48"/>
    <mergeCell ref="A49:D49"/>
    <mergeCell ref="A50:D50"/>
    <mergeCell ref="A63:D63"/>
    <mergeCell ref="A64:D64"/>
    <mergeCell ref="A65:D65"/>
    <mergeCell ref="A66:D66"/>
    <mergeCell ref="A67:D67"/>
    <mergeCell ref="A68:D68"/>
    <mergeCell ref="A57:D57"/>
    <mergeCell ref="A58:D58"/>
    <mergeCell ref="A59:D59"/>
    <mergeCell ref="A60:D60"/>
    <mergeCell ref="A61:D61"/>
    <mergeCell ref="A62:D62"/>
    <mergeCell ref="A75:D75"/>
    <mergeCell ref="A76:D76"/>
    <mergeCell ref="A77:D77"/>
    <mergeCell ref="A78:D78"/>
    <mergeCell ref="A79:D79"/>
    <mergeCell ref="A80:D80"/>
    <mergeCell ref="A69:D69"/>
    <mergeCell ref="A70:D70"/>
    <mergeCell ref="A71:D71"/>
    <mergeCell ref="A72:D72"/>
    <mergeCell ref="A73:D73"/>
    <mergeCell ref="A74:D74"/>
    <mergeCell ref="A87:D87"/>
    <mergeCell ref="A88:D88"/>
    <mergeCell ref="A89:D89"/>
    <mergeCell ref="A90:D90"/>
    <mergeCell ref="A91:D91"/>
    <mergeCell ref="A92:D92"/>
    <mergeCell ref="A81:D81"/>
    <mergeCell ref="A82:D82"/>
    <mergeCell ref="A83:D83"/>
    <mergeCell ref="A84:D84"/>
    <mergeCell ref="A85:D85"/>
    <mergeCell ref="A86:D86"/>
    <mergeCell ref="A99:D99"/>
    <mergeCell ref="A100:D100"/>
    <mergeCell ref="A101:D101"/>
    <mergeCell ref="A102:D102"/>
    <mergeCell ref="A103:D103"/>
    <mergeCell ref="A104:D104"/>
    <mergeCell ref="A93:D93"/>
    <mergeCell ref="A94:D94"/>
    <mergeCell ref="A95:D95"/>
    <mergeCell ref="A96:D96"/>
    <mergeCell ref="A97:D97"/>
    <mergeCell ref="A98:D98"/>
    <mergeCell ref="A111:D111"/>
    <mergeCell ref="A112:D112"/>
    <mergeCell ref="A113:D113"/>
    <mergeCell ref="A114:D114"/>
    <mergeCell ref="A115:D115"/>
    <mergeCell ref="A116:D116"/>
    <mergeCell ref="A105:D105"/>
    <mergeCell ref="A106:D106"/>
    <mergeCell ref="A107:D107"/>
    <mergeCell ref="A108:D108"/>
    <mergeCell ref="A109:D109"/>
    <mergeCell ref="A110:D110"/>
    <mergeCell ref="A123:D123"/>
    <mergeCell ref="A124:D124"/>
    <mergeCell ref="A125:D125"/>
    <mergeCell ref="A126:D126"/>
    <mergeCell ref="A127:D127"/>
    <mergeCell ref="A128:D128"/>
    <mergeCell ref="A117:D117"/>
    <mergeCell ref="A118:D118"/>
    <mergeCell ref="A119:D119"/>
    <mergeCell ref="A120:D120"/>
    <mergeCell ref="A121:D121"/>
    <mergeCell ref="A122:D122"/>
    <mergeCell ref="A135:D135"/>
    <mergeCell ref="A136:D136"/>
    <mergeCell ref="A137:D137"/>
    <mergeCell ref="A138:D138"/>
    <mergeCell ref="A139:D139"/>
    <mergeCell ref="A140:D140"/>
    <mergeCell ref="A129:D129"/>
    <mergeCell ref="A130:D130"/>
    <mergeCell ref="A131:D131"/>
    <mergeCell ref="A132:D132"/>
    <mergeCell ref="A133:D133"/>
    <mergeCell ref="A134:D134"/>
    <mergeCell ref="A147:D147"/>
    <mergeCell ref="A148:D148"/>
    <mergeCell ref="A149:D149"/>
    <mergeCell ref="A150:D150"/>
    <mergeCell ref="A151:D151"/>
    <mergeCell ref="A152:D152"/>
    <mergeCell ref="A141:D141"/>
    <mergeCell ref="A142:D142"/>
    <mergeCell ref="A143:D143"/>
    <mergeCell ref="A144:D144"/>
    <mergeCell ref="A145:D145"/>
    <mergeCell ref="A146:D146"/>
    <mergeCell ref="A159:D159"/>
    <mergeCell ref="A160:D160"/>
    <mergeCell ref="A161:D161"/>
    <mergeCell ref="A162:D162"/>
    <mergeCell ref="A163:D163"/>
    <mergeCell ref="A164:D164"/>
    <mergeCell ref="A153:D153"/>
    <mergeCell ref="A154:D154"/>
    <mergeCell ref="A155:D155"/>
    <mergeCell ref="A156:D156"/>
    <mergeCell ref="A157:D157"/>
    <mergeCell ref="A158:D158"/>
    <mergeCell ref="A171:D171"/>
    <mergeCell ref="A172:D172"/>
    <mergeCell ref="A173:D173"/>
    <mergeCell ref="A174:D174"/>
    <mergeCell ref="A175:D175"/>
    <mergeCell ref="A176:D176"/>
    <mergeCell ref="A165:D165"/>
    <mergeCell ref="A166:D166"/>
    <mergeCell ref="A167:D167"/>
    <mergeCell ref="A168:D168"/>
    <mergeCell ref="A169:D169"/>
    <mergeCell ref="A170:D170"/>
    <mergeCell ref="A183:D183"/>
    <mergeCell ref="A184:D184"/>
    <mergeCell ref="A185:D185"/>
    <mergeCell ref="A186:D186"/>
    <mergeCell ref="A187:D187"/>
    <mergeCell ref="A188:D188"/>
    <mergeCell ref="A177:D177"/>
    <mergeCell ref="A178:D178"/>
    <mergeCell ref="A179:D179"/>
    <mergeCell ref="A180:D180"/>
    <mergeCell ref="A181:D181"/>
    <mergeCell ref="A182:D182"/>
    <mergeCell ref="A195:D195"/>
    <mergeCell ref="A196:D196"/>
    <mergeCell ref="A197:D197"/>
    <mergeCell ref="A198:D198"/>
    <mergeCell ref="A199:D199"/>
    <mergeCell ref="A200:D200"/>
    <mergeCell ref="A189:D189"/>
    <mergeCell ref="A190:D190"/>
    <mergeCell ref="A191:D191"/>
    <mergeCell ref="A192:D192"/>
    <mergeCell ref="A193:D193"/>
    <mergeCell ref="A194:D194"/>
    <mergeCell ref="A207:D207"/>
    <mergeCell ref="A208:D208"/>
    <mergeCell ref="A209:D209"/>
    <mergeCell ref="A210:D210"/>
    <mergeCell ref="A211:D211"/>
    <mergeCell ref="A212:D212"/>
    <mergeCell ref="A201:D201"/>
    <mergeCell ref="A202:D202"/>
    <mergeCell ref="A203:D203"/>
    <mergeCell ref="A204:D204"/>
    <mergeCell ref="A205:D205"/>
    <mergeCell ref="A206:D206"/>
    <mergeCell ref="A219:D219"/>
    <mergeCell ref="A220:D220"/>
    <mergeCell ref="A221:D221"/>
    <mergeCell ref="A222:D222"/>
    <mergeCell ref="A223:D223"/>
    <mergeCell ref="A224:D224"/>
    <mergeCell ref="A213:D213"/>
    <mergeCell ref="A214:D214"/>
    <mergeCell ref="A215:D215"/>
    <mergeCell ref="A216:D216"/>
    <mergeCell ref="A217:D217"/>
    <mergeCell ref="A218:D218"/>
    <mergeCell ref="A231:D231"/>
    <mergeCell ref="A232:D232"/>
    <mergeCell ref="A233:D233"/>
    <mergeCell ref="A234:D234"/>
    <mergeCell ref="A235:D235"/>
    <mergeCell ref="A236:D236"/>
    <mergeCell ref="A225:D225"/>
    <mergeCell ref="A226:D226"/>
    <mergeCell ref="A227:D227"/>
    <mergeCell ref="A228:D228"/>
    <mergeCell ref="A229:D229"/>
    <mergeCell ref="A230:D230"/>
    <mergeCell ref="A243:D243"/>
    <mergeCell ref="A244:D244"/>
    <mergeCell ref="A245:D245"/>
    <mergeCell ref="A246:D246"/>
    <mergeCell ref="A247:D247"/>
    <mergeCell ref="A248:D248"/>
    <mergeCell ref="A237:D237"/>
    <mergeCell ref="A238:D238"/>
    <mergeCell ref="A239:D239"/>
    <mergeCell ref="A240:D240"/>
    <mergeCell ref="A241:D241"/>
    <mergeCell ref="A242:D242"/>
    <mergeCell ref="A255:D255"/>
    <mergeCell ref="A256:D256"/>
    <mergeCell ref="A257:D257"/>
    <mergeCell ref="A258:D258"/>
    <mergeCell ref="A259:D259"/>
    <mergeCell ref="A260:D260"/>
    <mergeCell ref="A249:D249"/>
    <mergeCell ref="A250:D250"/>
    <mergeCell ref="A251:D251"/>
    <mergeCell ref="A252:D252"/>
    <mergeCell ref="A253:D253"/>
    <mergeCell ref="A254:D254"/>
    <mergeCell ref="A267:D267"/>
    <mergeCell ref="A268:D268"/>
    <mergeCell ref="A269:D269"/>
    <mergeCell ref="A270:D270"/>
    <mergeCell ref="A271:D271"/>
    <mergeCell ref="A272:D272"/>
    <mergeCell ref="A261:D261"/>
    <mergeCell ref="A262:D262"/>
    <mergeCell ref="A263:D263"/>
    <mergeCell ref="A264:D264"/>
    <mergeCell ref="A265:D265"/>
    <mergeCell ref="A266:D266"/>
    <mergeCell ref="A279:W279"/>
    <mergeCell ref="A281:W281"/>
    <mergeCell ref="A282:W290"/>
    <mergeCell ref="A292:F292"/>
    <mergeCell ref="A295:F295"/>
    <mergeCell ref="A297:F297"/>
    <mergeCell ref="A273:D273"/>
    <mergeCell ref="A274:D274"/>
    <mergeCell ref="A275:D275"/>
    <mergeCell ref="A276:D276"/>
    <mergeCell ref="A277:D277"/>
    <mergeCell ref="A278:I278"/>
    <mergeCell ref="C320:D320"/>
    <mergeCell ref="C321:D321"/>
    <mergeCell ref="C322:D322"/>
    <mergeCell ref="C323:D323"/>
    <mergeCell ref="C324:D324"/>
    <mergeCell ref="C325:D325"/>
    <mergeCell ref="A300:F300"/>
    <mergeCell ref="A302:W302"/>
    <mergeCell ref="A303:W313"/>
    <mergeCell ref="A315:G315"/>
    <mergeCell ref="N315:W315"/>
    <mergeCell ref="C316:D316"/>
    <mergeCell ref="N316:W397"/>
    <mergeCell ref="C317:D317"/>
    <mergeCell ref="C318:D318"/>
    <mergeCell ref="C319:D319"/>
    <mergeCell ref="C332:D332"/>
    <mergeCell ref="C333:D333"/>
    <mergeCell ref="C334:D334"/>
    <mergeCell ref="C335:D335"/>
    <mergeCell ref="C336:D336"/>
    <mergeCell ref="C337:D337"/>
    <mergeCell ref="C326:D326"/>
    <mergeCell ref="C327:D327"/>
    <mergeCell ref="C328:D328"/>
    <mergeCell ref="C329:D329"/>
    <mergeCell ref="C330:D330"/>
    <mergeCell ref="C331:D331"/>
    <mergeCell ref="C344:D344"/>
    <mergeCell ref="C345:D345"/>
    <mergeCell ref="C346:D346"/>
    <mergeCell ref="C347:D347"/>
    <mergeCell ref="C348:D348"/>
    <mergeCell ref="C349:D349"/>
    <mergeCell ref="C338:D338"/>
    <mergeCell ref="C339:D339"/>
    <mergeCell ref="C340:D340"/>
    <mergeCell ref="C341:D341"/>
    <mergeCell ref="C342:D342"/>
    <mergeCell ref="C343:D343"/>
    <mergeCell ref="C356:D356"/>
    <mergeCell ref="C357:D357"/>
    <mergeCell ref="C358:D358"/>
    <mergeCell ref="C359:D359"/>
    <mergeCell ref="C360:D360"/>
    <mergeCell ref="C361:D361"/>
    <mergeCell ref="C350:D350"/>
    <mergeCell ref="C351:D351"/>
    <mergeCell ref="C352:D352"/>
    <mergeCell ref="C353:D353"/>
    <mergeCell ref="C354:D354"/>
    <mergeCell ref="C355:D355"/>
    <mergeCell ref="C368:D368"/>
    <mergeCell ref="C369:D369"/>
    <mergeCell ref="C370:D370"/>
    <mergeCell ref="C371:D371"/>
    <mergeCell ref="C372:D372"/>
    <mergeCell ref="C373:D373"/>
    <mergeCell ref="C362:D362"/>
    <mergeCell ref="C363:D363"/>
    <mergeCell ref="C364:D364"/>
    <mergeCell ref="C365:D365"/>
    <mergeCell ref="C366:D366"/>
    <mergeCell ref="C367:D367"/>
    <mergeCell ref="C380:D380"/>
    <mergeCell ref="C381:D381"/>
    <mergeCell ref="C382:D382"/>
    <mergeCell ref="C383:D383"/>
    <mergeCell ref="C384:D384"/>
    <mergeCell ref="C385:D385"/>
    <mergeCell ref="C374:D374"/>
    <mergeCell ref="C375:D375"/>
    <mergeCell ref="C376:D376"/>
    <mergeCell ref="C377:D377"/>
    <mergeCell ref="C378:D378"/>
    <mergeCell ref="C379:D379"/>
    <mergeCell ref="C392:D392"/>
    <mergeCell ref="C393:D393"/>
    <mergeCell ref="C394:D394"/>
    <mergeCell ref="C395:D395"/>
    <mergeCell ref="C396:D396"/>
    <mergeCell ref="C397:D397"/>
    <mergeCell ref="C386:D386"/>
    <mergeCell ref="C387:D387"/>
    <mergeCell ref="C388:D388"/>
    <mergeCell ref="C389:D389"/>
    <mergeCell ref="C390:D390"/>
    <mergeCell ref="C391:D391"/>
    <mergeCell ref="A436:F436"/>
    <mergeCell ref="A413:B413"/>
    <mergeCell ref="A414:B414"/>
    <mergeCell ref="C415:D415"/>
    <mergeCell ref="A416:W416"/>
    <mergeCell ref="A419:W419"/>
    <mergeCell ref="A398:W398"/>
    <mergeCell ref="A407:B407"/>
    <mergeCell ref="A408:B408"/>
    <mergeCell ref="A409:B409"/>
    <mergeCell ref="A410:B410"/>
    <mergeCell ref="A411:B411"/>
    <mergeCell ref="A412:B412"/>
    <mergeCell ref="A400:G400"/>
    <mergeCell ref="N400:W400"/>
    <mergeCell ref="A401:B401"/>
    <mergeCell ref="N401:W415"/>
    <mergeCell ref="A402:B402"/>
    <mergeCell ref="A403:B403"/>
    <mergeCell ref="A404:B404"/>
    <mergeCell ref="A405:B405"/>
    <mergeCell ref="A406:B406"/>
  </mergeCells>
  <conditionalFormatting sqref="F299">
    <cfRule type="cellIs" dxfId="7" priority="2" stopIfTrue="1" operator="equal">
      <formula>0</formula>
    </cfRule>
    <cfRule type="expression" dxfId="6" priority="4">
      <formula>$F$299&gt;$E$299</formula>
    </cfRule>
  </conditionalFormatting>
  <conditionalFormatting sqref="F16:M16">
    <cfRule type="expression" dxfId="5" priority="5">
      <formula>F$17&lt;&gt;1596</formula>
    </cfRule>
  </conditionalFormatting>
  <conditionalFormatting sqref="F22:M234 F235:H236 J235:M236 F237:M277">
    <cfRule type="expression" dxfId="4" priority="6">
      <formula>OR(ISBLANK(F$17),$E22="o")</formula>
    </cfRule>
  </conditionalFormatting>
  <conditionalFormatting sqref="G415">
    <cfRule type="expression" dxfId="3" priority="3">
      <formula>"&lt;0,1*$M$183"</formula>
    </cfRule>
  </conditionalFormatting>
  <conditionalFormatting sqref="I235">
    <cfRule type="expression" dxfId="2" priority="8">
      <formula>OR(ISBLANK(I$17),$E236="o")</formula>
    </cfRule>
  </conditionalFormatting>
  <conditionalFormatting sqref="N22:U277">
    <cfRule type="expression" dxfId="1" priority="7" stopIfTrue="1">
      <formula>OR($E22="f",$E22="?")</formula>
    </cfRule>
  </conditionalFormatting>
  <conditionalFormatting sqref="V278">
    <cfRule type="expression" dxfId="0" priority="1">
      <formula>$V$278&gt;$E$13</formula>
    </cfRule>
  </conditionalFormatting>
  <dataValidations count="12">
    <dataValidation type="custom" showInputMessage="1" showErrorMessage="1" error="Gelieve eerst de code in te vullen.  Wanneer code o (onbezoldigd) ingevuld wordt mogen geen brutolonen opgegeven worden." sqref="F983259:R983309 F917723:R917773 F852187:R852237 F786651:R786701 F721115:R721165 F655579:R655629 F590043:R590093 F524507:R524557 F458971:R459021 F393435:R393485 F327899:R327949 F262363:R262413 F196827:R196877 F131291:R131341 F65755:R65805 IM22:IR267 WUY22:WVD267 WLC22:WLH267 WBG22:WBL267 VRK22:VRP267 VHO22:VHT267 UXS22:UXX267 UNW22:UOB267 UEA22:UEF267 TUE22:TUJ267 TKI22:TKN267 TAM22:TAR267 SQQ22:SQV267 SGU22:SGZ267 RWY22:RXD267 RNC22:RNH267 RDG22:RDL267 QTK22:QTP267 QJO22:QJT267 PZS22:PZX267 PPW22:PQB267 PGA22:PGF267 OWE22:OWJ267 OMI22:OMN267 OCM22:OCR267 NSQ22:NSV267 NIU22:NIZ267 MYY22:MZD267 MPC22:MPH267 MFG22:MFL267 LVK22:LVP267 LLO22:LLT267 LBS22:LBX267 KRW22:KSB267 KIA22:KIF267 JYE22:JYJ267 JOI22:JON267 JEM22:JER267 IUQ22:IUV267 IKU22:IKZ267 IAY22:IBD267 HRC22:HRH267 HHG22:HHL267 GXK22:GXP267 GNO22:GNT267 GDS22:GDX267 FTW22:FUB267 FKA22:FKF267 FAE22:FAJ267 EQI22:EQN267 EGM22:EGR267 DWQ22:DWV267 DMU22:DMZ267 DCY22:DDD267 CTC22:CTH267 CJG22:CJL267 BZK22:BZP267 BPO22:BPT267 BFS22:BFX267 AVW22:AWB267 AMA22:AMF267 ACE22:ACJ267 SI22:SN267" xr:uid="{308478A2-D2F0-4D1B-A5FE-3EEB104BC20F}">
      <formula1>IF($E22="o",F22="",IF($E22="",F22="",F22&gt;0))</formula1>
    </dataValidation>
    <dataValidation allowBlank="1" showInputMessage="1" showErrorMessage="1" promptTitle="Grote kost" prompt="Gelieve hiernaast het toelichtingsveld te lezen alvorens deze rubriek in te vullen." sqref="G65878 IW65900 SS65900 ACO65900 AMK65900 AWG65900 BGC65900 BPY65900 BZU65900 CJQ65900 CTM65900 DDI65900 DNE65900 DXA65900 EGW65900 EQS65900 FAO65900 FKK65900 FUG65900 GEC65900 GNY65900 GXU65900 HHQ65900 HRM65900 IBI65900 ILE65900 IVA65900 JEW65900 JOS65900 JYO65900 KIK65900 KSG65900 LCC65900 LLY65900 LVU65900 MFQ65900 MPM65900 MZI65900 NJE65900 NTA65900 OCW65900 OMS65900 OWO65900 PGK65900 PQG65900 QAC65900 QJY65900 QTU65900 RDQ65900 RNM65900 RXI65900 SHE65900 SRA65900 TAW65900 TKS65900 TUO65900 UEK65900 UOG65900 UYC65900 VHY65900 VRU65900 WBQ65900 WLM65900 WVI65900 G131414 IW131436 SS131436 ACO131436 AMK131436 AWG131436 BGC131436 BPY131436 BZU131436 CJQ131436 CTM131436 DDI131436 DNE131436 DXA131436 EGW131436 EQS131436 FAO131436 FKK131436 FUG131436 GEC131436 GNY131436 GXU131436 HHQ131436 HRM131436 IBI131436 ILE131436 IVA131436 JEW131436 JOS131436 JYO131436 KIK131436 KSG131436 LCC131436 LLY131436 LVU131436 MFQ131436 MPM131436 MZI131436 NJE131436 NTA131436 OCW131436 OMS131436 OWO131436 PGK131436 PQG131436 QAC131436 QJY131436 QTU131436 RDQ131436 RNM131436 RXI131436 SHE131436 SRA131436 TAW131436 TKS131436 TUO131436 UEK131436 UOG131436 UYC131436 VHY131436 VRU131436 WBQ131436 WLM131436 WVI131436 G196950 IW196972 SS196972 ACO196972 AMK196972 AWG196972 BGC196972 BPY196972 BZU196972 CJQ196972 CTM196972 DDI196972 DNE196972 DXA196972 EGW196972 EQS196972 FAO196972 FKK196972 FUG196972 GEC196972 GNY196972 GXU196972 HHQ196972 HRM196972 IBI196972 ILE196972 IVA196972 JEW196972 JOS196972 JYO196972 KIK196972 KSG196972 LCC196972 LLY196972 LVU196972 MFQ196972 MPM196972 MZI196972 NJE196972 NTA196972 OCW196972 OMS196972 OWO196972 PGK196972 PQG196972 QAC196972 QJY196972 QTU196972 RDQ196972 RNM196972 RXI196972 SHE196972 SRA196972 TAW196972 TKS196972 TUO196972 UEK196972 UOG196972 UYC196972 VHY196972 VRU196972 WBQ196972 WLM196972 WVI196972 G262486 IW262508 SS262508 ACO262508 AMK262508 AWG262508 BGC262508 BPY262508 BZU262508 CJQ262508 CTM262508 DDI262508 DNE262508 DXA262508 EGW262508 EQS262508 FAO262508 FKK262508 FUG262508 GEC262508 GNY262508 GXU262508 HHQ262508 HRM262508 IBI262508 ILE262508 IVA262508 JEW262508 JOS262508 JYO262508 KIK262508 KSG262508 LCC262508 LLY262508 LVU262508 MFQ262508 MPM262508 MZI262508 NJE262508 NTA262508 OCW262508 OMS262508 OWO262508 PGK262508 PQG262508 QAC262508 QJY262508 QTU262508 RDQ262508 RNM262508 RXI262508 SHE262508 SRA262508 TAW262508 TKS262508 TUO262508 UEK262508 UOG262508 UYC262508 VHY262508 VRU262508 WBQ262508 WLM262508 WVI262508 G328022 IW328044 SS328044 ACO328044 AMK328044 AWG328044 BGC328044 BPY328044 BZU328044 CJQ328044 CTM328044 DDI328044 DNE328044 DXA328044 EGW328044 EQS328044 FAO328044 FKK328044 FUG328044 GEC328044 GNY328044 GXU328044 HHQ328044 HRM328044 IBI328044 ILE328044 IVA328044 JEW328044 JOS328044 JYO328044 KIK328044 KSG328044 LCC328044 LLY328044 LVU328044 MFQ328044 MPM328044 MZI328044 NJE328044 NTA328044 OCW328044 OMS328044 OWO328044 PGK328044 PQG328044 QAC328044 QJY328044 QTU328044 RDQ328044 RNM328044 RXI328044 SHE328044 SRA328044 TAW328044 TKS328044 TUO328044 UEK328044 UOG328044 UYC328044 VHY328044 VRU328044 WBQ328044 WLM328044 WVI328044 G393558 IW393580 SS393580 ACO393580 AMK393580 AWG393580 BGC393580 BPY393580 BZU393580 CJQ393580 CTM393580 DDI393580 DNE393580 DXA393580 EGW393580 EQS393580 FAO393580 FKK393580 FUG393580 GEC393580 GNY393580 GXU393580 HHQ393580 HRM393580 IBI393580 ILE393580 IVA393580 JEW393580 JOS393580 JYO393580 KIK393580 KSG393580 LCC393580 LLY393580 LVU393580 MFQ393580 MPM393580 MZI393580 NJE393580 NTA393580 OCW393580 OMS393580 OWO393580 PGK393580 PQG393580 QAC393580 QJY393580 QTU393580 RDQ393580 RNM393580 RXI393580 SHE393580 SRA393580 TAW393580 TKS393580 TUO393580 UEK393580 UOG393580 UYC393580 VHY393580 VRU393580 WBQ393580 WLM393580 WVI393580 G459094 IW459116 SS459116 ACO459116 AMK459116 AWG459116 BGC459116 BPY459116 BZU459116 CJQ459116 CTM459116 DDI459116 DNE459116 DXA459116 EGW459116 EQS459116 FAO459116 FKK459116 FUG459116 GEC459116 GNY459116 GXU459116 HHQ459116 HRM459116 IBI459116 ILE459116 IVA459116 JEW459116 JOS459116 JYO459116 KIK459116 KSG459116 LCC459116 LLY459116 LVU459116 MFQ459116 MPM459116 MZI459116 NJE459116 NTA459116 OCW459116 OMS459116 OWO459116 PGK459116 PQG459116 QAC459116 QJY459116 QTU459116 RDQ459116 RNM459116 RXI459116 SHE459116 SRA459116 TAW459116 TKS459116 TUO459116 UEK459116 UOG459116 UYC459116 VHY459116 VRU459116 WBQ459116 WLM459116 WVI459116 G524630 IW524652 SS524652 ACO524652 AMK524652 AWG524652 BGC524652 BPY524652 BZU524652 CJQ524652 CTM524652 DDI524652 DNE524652 DXA524652 EGW524652 EQS524652 FAO524652 FKK524652 FUG524652 GEC524652 GNY524652 GXU524652 HHQ524652 HRM524652 IBI524652 ILE524652 IVA524652 JEW524652 JOS524652 JYO524652 KIK524652 KSG524652 LCC524652 LLY524652 LVU524652 MFQ524652 MPM524652 MZI524652 NJE524652 NTA524652 OCW524652 OMS524652 OWO524652 PGK524652 PQG524652 QAC524652 QJY524652 QTU524652 RDQ524652 RNM524652 RXI524652 SHE524652 SRA524652 TAW524652 TKS524652 TUO524652 UEK524652 UOG524652 UYC524652 VHY524652 VRU524652 WBQ524652 WLM524652 WVI524652 G590166 IW590188 SS590188 ACO590188 AMK590188 AWG590188 BGC590188 BPY590188 BZU590188 CJQ590188 CTM590188 DDI590188 DNE590188 DXA590188 EGW590188 EQS590188 FAO590188 FKK590188 FUG590188 GEC590188 GNY590188 GXU590188 HHQ590188 HRM590188 IBI590188 ILE590188 IVA590188 JEW590188 JOS590188 JYO590188 KIK590188 KSG590188 LCC590188 LLY590188 LVU590188 MFQ590188 MPM590188 MZI590188 NJE590188 NTA590188 OCW590188 OMS590188 OWO590188 PGK590188 PQG590188 QAC590188 QJY590188 QTU590188 RDQ590188 RNM590188 RXI590188 SHE590188 SRA590188 TAW590188 TKS590188 TUO590188 UEK590188 UOG590188 UYC590188 VHY590188 VRU590188 WBQ590188 WLM590188 WVI590188 G655702 IW655724 SS655724 ACO655724 AMK655724 AWG655724 BGC655724 BPY655724 BZU655724 CJQ655724 CTM655724 DDI655724 DNE655724 DXA655724 EGW655724 EQS655724 FAO655724 FKK655724 FUG655724 GEC655724 GNY655724 GXU655724 HHQ655724 HRM655724 IBI655724 ILE655724 IVA655724 JEW655724 JOS655724 JYO655724 KIK655724 KSG655724 LCC655724 LLY655724 LVU655724 MFQ655724 MPM655724 MZI655724 NJE655724 NTA655724 OCW655724 OMS655724 OWO655724 PGK655724 PQG655724 QAC655724 QJY655724 QTU655724 RDQ655724 RNM655724 RXI655724 SHE655724 SRA655724 TAW655724 TKS655724 TUO655724 UEK655724 UOG655724 UYC655724 VHY655724 VRU655724 WBQ655724 WLM655724 WVI655724 G721238 IW721260 SS721260 ACO721260 AMK721260 AWG721260 BGC721260 BPY721260 BZU721260 CJQ721260 CTM721260 DDI721260 DNE721260 DXA721260 EGW721260 EQS721260 FAO721260 FKK721260 FUG721260 GEC721260 GNY721260 GXU721260 HHQ721260 HRM721260 IBI721260 ILE721260 IVA721260 JEW721260 JOS721260 JYO721260 KIK721260 KSG721260 LCC721260 LLY721260 LVU721260 MFQ721260 MPM721260 MZI721260 NJE721260 NTA721260 OCW721260 OMS721260 OWO721260 PGK721260 PQG721260 QAC721260 QJY721260 QTU721260 RDQ721260 RNM721260 RXI721260 SHE721260 SRA721260 TAW721260 TKS721260 TUO721260 UEK721260 UOG721260 UYC721260 VHY721260 VRU721260 WBQ721260 WLM721260 WVI721260 G786774 IW786796 SS786796 ACO786796 AMK786796 AWG786796 BGC786796 BPY786796 BZU786796 CJQ786796 CTM786796 DDI786796 DNE786796 DXA786796 EGW786796 EQS786796 FAO786796 FKK786796 FUG786796 GEC786796 GNY786796 GXU786796 HHQ786796 HRM786796 IBI786796 ILE786796 IVA786796 JEW786796 JOS786796 JYO786796 KIK786796 KSG786796 LCC786796 LLY786796 LVU786796 MFQ786796 MPM786796 MZI786796 NJE786796 NTA786796 OCW786796 OMS786796 OWO786796 PGK786796 PQG786796 QAC786796 QJY786796 QTU786796 RDQ786796 RNM786796 RXI786796 SHE786796 SRA786796 TAW786796 TKS786796 TUO786796 UEK786796 UOG786796 UYC786796 VHY786796 VRU786796 WBQ786796 WLM786796 WVI786796 G852310 IW852332 SS852332 ACO852332 AMK852332 AWG852332 BGC852332 BPY852332 BZU852332 CJQ852332 CTM852332 DDI852332 DNE852332 DXA852332 EGW852332 EQS852332 FAO852332 FKK852332 FUG852332 GEC852332 GNY852332 GXU852332 HHQ852332 HRM852332 IBI852332 ILE852332 IVA852332 JEW852332 JOS852332 JYO852332 KIK852332 KSG852332 LCC852332 LLY852332 LVU852332 MFQ852332 MPM852332 MZI852332 NJE852332 NTA852332 OCW852332 OMS852332 OWO852332 PGK852332 PQG852332 QAC852332 QJY852332 QTU852332 RDQ852332 RNM852332 RXI852332 SHE852332 SRA852332 TAW852332 TKS852332 TUO852332 UEK852332 UOG852332 UYC852332 VHY852332 VRU852332 WBQ852332 WLM852332 WVI852332 G917846 IW917868 SS917868 ACO917868 AMK917868 AWG917868 BGC917868 BPY917868 BZU917868 CJQ917868 CTM917868 DDI917868 DNE917868 DXA917868 EGW917868 EQS917868 FAO917868 FKK917868 FUG917868 GEC917868 GNY917868 GXU917868 HHQ917868 HRM917868 IBI917868 ILE917868 IVA917868 JEW917868 JOS917868 JYO917868 KIK917868 KSG917868 LCC917868 LLY917868 LVU917868 MFQ917868 MPM917868 MZI917868 NJE917868 NTA917868 OCW917868 OMS917868 OWO917868 PGK917868 PQG917868 QAC917868 QJY917868 QTU917868 RDQ917868 RNM917868 RXI917868 SHE917868 SRA917868 TAW917868 TKS917868 TUO917868 UEK917868 UOG917868 UYC917868 VHY917868 VRU917868 WBQ917868 WLM917868 WVI917868 G983382 IW983404 SS983404 ACO983404 AMK983404 AWG983404 BGC983404 BPY983404 BZU983404 CJQ983404 CTM983404 DDI983404 DNE983404 DXA983404 EGW983404 EQS983404 FAO983404 FKK983404 FUG983404 GEC983404 GNY983404 GXU983404 HHQ983404 HRM983404 IBI983404 ILE983404 IVA983404 JEW983404 JOS983404 JYO983404 KIK983404 KSG983404 LCC983404 LLY983404 LVU983404 MFQ983404 MPM983404 MZI983404 NJE983404 NTA983404 OCW983404 OMS983404 OWO983404 PGK983404 PQG983404 QAC983404 QJY983404 QTU983404 RDQ983404 RNM983404 RXI983404 SHE983404 SRA983404 TAW983404 TKS983404 TUO983404 UEK983404 UOG983404 UYC983404 VHY983404 VRU983404 WBQ983404 WLM983404 WVI983404" xr:uid="{F7F65F49-7C67-4076-BB2A-6D08B7D0DE1B}"/>
    <dataValidation type="whole" allowBlank="1" showInputMessage="1" showErrorMessage="1" error="Gelieve een bedrag lager dan 20.000 EUR in te vullen" sqref="WVG983353 E65827 IU65849 SQ65849 ACM65849 AMI65849 AWE65849 BGA65849 BPW65849 BZS65849 CJO65849 CTK65849 DDG65849 DNC65849 DWY65849 EGU65849 EQQ65849 FAM65849 FKI65849 FUE65849 GEA65849 GNW65849 GXS65849 HHO65849 HRK65849 IBG65849 ILC65849 IUY65849 JEU65849 JOQ65849 JYM65849 KII65849 KSE65849 LCA65849 LLW65849 LVS65849 MFO65849 MPK65849 MZG65849 NJC65849 NSY65849 OCU65849 OMQ65849 OWM65849 PGI65849 PQE65849 QAA65849 QJW65849 QTS65849 RDO65849 RNK65849 RXG65849 SHC65849 SQY65849 TAU65849 TKQ65849 TUM65849 UEI65849 UOE65849 UYA65849 VHW65849 VRS65849 WBO65849 WLK65849 WVG65849 E131363 IU131385 SQ131385 ACM131385 AMI131385 AWE131385 BGA131385 BPW131385 BZS131385 CJO131385 CTK131385 DDG131385 DNC131385 DWY131385 EGU131385 EQQ131385 FAM131385 FKI131385 FUE131385 GEA131385 GNW131385 GXS131385 HHO131385 HRK131385 IBG131385 ILC131385 IUY131385 JEU131385 JOQ131385 JYM131385 KII131385 KSE131385 LCA131385 LLW131385 LVS131385 MFO131385 MPK131385 MZG131385 NJC131385 NSY131385 OCU131385 OMQ131385 OWM131385 PGI131385 PQE131385 QAA131385 QJW131385 QTS131385 RDO131385 RNK131385 RXG131385 SHC131385 SQY131385 TAU131385 TKQ131385 TUM131385 UEI131385 UOE131385 UYA131385 VHW131385 VRS131385 WBO131385 WLK131385 WVG131385 E196899 IU196921 SQ196921 ACM196921 AMI196921 AWE196921 BGA196921 BPW196921 BZS196921 CJO196921 CTK196921 DDG196921 DNC196921 DWY196921 EGU196921 EQQ196921 FAM196921 FKI196921 FUE196921 GEA196921 GNW196921 GXS196921 HHO196921 HRK196921 IBG196921 ILC196921 IUY196921 JEU196921 JOQ196921 JYM196921 KII196921 KSE196921 LCA196921 LLW196921 LVS196921 MFO196921 MPK196921 MZG196921 NJC196921 NSY196921 OCU196921 OMQ196921 OWM196921 PGI196921 PQE196921 QAA196921 QJW196921 QTS196921 RDO196921 RNK196921 RXG196921 SHC196921 SQY196921 TAU196921 TKQ196921 TUM196921 UEI196921 UOE196921 UYA196921 VHW196921 VRS196921 WBO196921 WLK196921 WVG196921 E262435 IU262457 SQ262457 ACM262457 AMI262457 AWE262457 BGA262457 BPW262457 BZS262457 CJO262457 CTK262457 DDG262457 DNC262457 DWY262457 EGU262457 EQQ262457 FAM262457 FKI262457 FUE262457 GEA262457 GNW262457 GXS262457 HHO262457 HRK262457 IBG262457 ILC262457 IUY262457 JEU262457 JOQ262457 JYM262457 KII262457 KSE262457 LCA262457 LLW262457 LVS262457 MFO262457 MPK262457 MZG262457 NJC262457 NSY262457 OCU262457 OMQ262457 OWM262457 PGI262457 PQE262457 QAA262457 QJW262457 QTS262457 RDO262457 RNK262457 RXG262457 SHC262457 SQY262457 TAU262457 TKQ262457 TUM262457 UEI262457 UOE262457 UYA262457 VHW262457 VRS262457 WBO262457 WLK262457 WVG262457 E327971 IU327993 SQ327993 ACM327993 AMI327993 AWE327993 BGA327993 BPW327993 BZS327993 CJO327993 CTK327993 DDG327993 DNC327993 DWY327993 EGU327993 EQQ327993 FAM327993 FKI327993 FUE327993 GEA327993 GNW327993 GXS327993 HHO327993 HRK327993 IBG327993 ILC327993 IUY327993 JEU327993 JOQ327993 JYM327993 KII327993 KSE327993 LCA327993 LLW327993 LVS327993 MFO327993 MPK327993 MZG327993 NJC327993 NSY327993 OCU327993 OMQ327993 OWM327993 PGI327993 PQE327993 QAA327993 QJW327993 QTS327993 RDO327993 RNK327993 RXG327993 SHC327993 SQY327993 TAU327993 TKQ327993 TUM327993 UEI327993 UOE327993 UYA327993 VHW327993 VRS327993 WBO327993 WLK327993 WVG327993 E393507 IU393529 SQ393529 ACM393529 AMI393529 AWE393529 BGA393529 BPW393529 BZS393529 CJO393529 CTK393529 DDG393529 DNC393529 DWY393529 EGU393529 EQQ393529 FAM393529 FKI393529 FUE393529 GEA393529 GNW393529 GXS393529 HHO393529 HRK393529 IBG393529 ILC393529 IUY393529 JEU393529 JOQ393529 JYM393529 KII393529 KSE393529 LCA393529 LLW393529 LVS393529 MFO393529 MPK393529 MZG393529 NJC393529 NSY393529 OCU393529 OMQ393529 OWM393529 PGI393529 PQE393529 QAA393529 QJW393529 QTS393529 RDO393529 RNK393529 RXG393529 SHC393529 SQY393529 TAU393529 TKQ393529 TUM393529 UEI393529 UOE393529 UYA393529 VHW393529 VRS393529 WBO393529 WLK393529 WVG393529 E459043 IU459065 SQ459065 ACM459065 AMI459065 AWE459065 BGA459065 BPW459065 BZS459065 CJO459065 CTK459065 DDG459065 DNC459065 DWY459065 EGU459065 EQQ459065 FAM459065 FKI459065 FUE459065 GEA459065 GNW459065 GXS459065 HHO459065 HRK459065 IBG459065 ILC459065 IUY459065 JEU459065 JOQ459065 JYM459065 KII459065 KSE459065 LCA459065 LLW459065 LVS459065 MFO459065 MPK459065 MZG459065 NJC459065 NSY459065 OCU459065 OMQ459065 OWM459065 PGI459065 PQE459065 QAA459065 QJW459065 QTS459065 RDO459065 RNK459065 RXG459065 SHC459065 SQY459065 TAU459065 TKQ459065 TUM459065 UEI459065 UOE459065 UYA459065 VHW459065 VRS459065 WBO459065 WLK459065 WVG459065 E524579 IU524601 SQ524601 ACM524601 AMI524601 AWE524601 BGA524601 BPW524601 BZS524601 CJO524601 CTK524601 DDG524601 DNC524601 DWY524601 EGU524601 EQQ524601 FAM524601 FKI524601 FUE524601 GEA524601 GNW524601 GXS524601 HHO524601 HRK524601 IBG524601 ILC524601 IUY524601 JEU524601 JOQ524601 JYM524601 KII524601 KSE524601 LCA524601 LLW524601 LVS524601 MFO524601 MPK524601 MZG524601 NJC524601 NSY524601 OCU524601 OMQ524601 OWM524601 PGI524601 PQE524601 QAA524601 QJW524601 QTS524601 RDO524601 RNK524601 RXG524601 SHC524601 SQY524601 TAU524601 TKQ524601 TUM524601 UEI524601 UOE524601 UYA524601 VHW524601 VRS524601 WBO524601 WLK524601 WVG524601 E590115 IU590137 SQ590137 ACM590137 AMI590137 AWE590137 BGA590137 BPW590137 BZS590137 CJO590137 CTK590137 DDG590137 DNC590137 DWY590137 EGU590137 EQQ590137 FAM590137 FKI590137 FUE590137 GEA590137 GNW590137 GXS590137 HHO590137 HRK590137 IBG590137 ILC590137 IUY590137 JEU590137 JOQ590137 JYM590137 KII590137 KSE590137 LCA590137 LLW590137 LVS590137 MFO590137 MPK590137 MZG590137 NJC590137 NSY590137 OCU590137 OMQ590137 OWM590137 PGI590137 PQE590137 QAA590137 QJW590137 QTS590137 RDO590137 RNK590137 RXG590137 SHC590137 SQY590137 TAU590137 TKQ590137 TUM590137 UEI590137 UOE590137 UYA590137 VHW590137 VRS590137 WBO590137 WLK590137 WVG590137 E655651 IU655673 SQ655673 ACM655673 AMI655673 AWE655673 BGA655673 BPW655673 BZS655673 CJO655673 CTK655673 DDG655673 DNC655673 DWY655673 EGU655673 EQQ655673 FAM655673 FKI655673 FUE655673 GEA655673 GNW655673 GXS655673 HHO655673 HRK655673 IBG655673 ILC655673 IUY655673 JEU655673 JOQ655673 JYM655673 KII655673 KSE655673 LCA655673 LLW655673 LVS655673 MFO655673 MPK655673 MZG655673 NJC655673 NSY655673 OCU655673 OMQ655673 OWM655673 PGI655673 PQE655673 QAA655673 QJW655673 QTS655673 RDO655673 RNK655673 RXG655673 SHC655673 SQY655673 TAU655673 TKQ655673 TUM655673 UEI655673 UOE655673 UYA655673 VHW655673 VRS655673 WBO655673 WLK655673 WVG655673 E721187 IU721209 SQ721209 ACM721209 AMI721209 AWE721209 BGA721209 BPW721209 BZS721209 CJO721209 CTK721209 DDG721209 DNC721209 DWY721209 EGU721209 EQQ721209 FAM721209 FKI721209 FUE721209 GEA721209 GNW721209 GXS721209 HHO721209 HRK721209 IBG721209 ILC721209 IUY721209 JEU721209 JOQ721209 JYM721209 KII721209 KSE721209 LCA721209 LLW721209 LVS721209 MFO721209 MPK721209 MZG721209 NJC721209 NSY721209 OCU721209 OMQ721209 OWM721209 PGI721209 PQE721209 QAA721209 QJW721209 QTS721209 RDO721209 RNK721209 RXG721209 SHC721209 SQY721209 TAU721209 TKQ721209 TUM721209 UEI721209 UOE721209 UYA721209 VHW721209 VRS721209 WBO721209 WLK721209 WVG721209 E786723 IU786745 SQ786745 ACM786745 AMI786745 AWE786745 BGA786745 BPW786745 BZS786745 CJO786745 CTK786745 DDG786745 DNC786745 DWY786745 EGU786745 EQQ786745 FAM786745 FKI786745 FUE786745 GEA786745 GNW786745 GXS786745 HHO786745 HRK786745 IBG786745 ILC786745 IUY786745 JEU786745 JOQ786745 JYM786745 KII786745 KSE786745 LCA786745 LLW786745 LVS786745 MFO786745 MPK786745 MZG786745 NJC786745 NSY786745 OCU786745 OMQ786745 OWM786745 PGI786745 PQE786745 QAA786745 QJW786745 QTS786745 RDO786745 RNK786745 RXG786745 SHC786745 SQY786745 TAU786745 TKQ786745 TUM786745 UEI786745 UOE786745 UYA786745 VHW786745 VRS786745 WBO786745 WLK786745 WVG786745 E852259 IU852281 SQ852281 ACM852281 AMI852281 AWE852281 BGA852281 BPW852281 BZS852281 CJO852281 CTK852281 DDG852281 DNC852281 DWY852281 EGU852281 EQQ852281 FAM852281 FKI852281 FUE852281 GEA852281 GNW852281 GXS852281 HHO852281 HRK852281 IBG852281 ILC852281 IUY852281 JEU852281 JOQ852281 JYM852281 KII852281 KSE852281 LCA852281 LLW852281 LVS852281 MFO852281 MPK852281 MZG852281 NJC852281 NSY852281 OCU852281 OMQ852281 OWM852281 PGI852281 PQE852281 QAA852281 QJW852281 QTS852281 RDO852281 RNK852281 RXG852281 SHC852281 SQY852281 TAU852281 TKQ852281 TUM852281 UEI852281 UOE852281 UYA852281 VHW852281 VRS852281 WBO852281 WLK852281 WVG852281 E917795 IU917817 SQ917817 ACM917817 AMI917817 AWE917817 BGA917817 BPW917817 BZS917817 CJO917817 CTK917817 DDG917817 DNC917817 DWY917817 EGU917817 EQQ917817 FAM917817 FKI917817 FUE917817 GEA917817 GNW917817 GXS917817 HHO917817 HRK917817 IBG917817 ILC917817 IUY917817 JEU917817 JOQ917817 JYM917817 KII917817 KSE917817 LCA917817 LLW917817 LVS917817 MFO917817 MPK917817 MZG917817 NJC917817 NSY917817 OCU917817 OMQ917817 OWM917817 PGI917817 PQE917817 QAA917817 QJW917817 QTS917817 RDO917817 RNK917817 RXG917817 SHC917817 SQY917817 TAU917817 TKQ917817 TUM917817 UEI917817 UOE917817 UYA917817 VHW917817 VRS917817 WBO917817 WLK917817 WVG917817 E983331 IU983353 SQ983353 ACM983353 AMI983353 AWE983353 BGA983353 BPW983353 BZS983353 CJO983353 CTK983353 DDG983353 DNC983353 DWY983353 EGU983353 EQQ983353 FAM983353 FKI983353 FUE983353 GEA983353 GNW983353 GXS983353 HHO983353 HRK983353 IBG983353 ILC983353 IUY983353 JEU983353 JOQ983353 JYM983353 KII983353 KSE983353 LCA983353 LLW983353 LVS983353 MFO983353 MPK983353 MZG983353 NJC983353 NSY983353 OCU983353 OMQ983353 OWM983353 PGI983353 PQE983353 QAA983353 QJW983353 QTS983353 RDO983353 RNK983353 RXG983353 SHC983353 SQY983353 TAU983353 TKQ983353 TUM983353 UEI983353 UOE983353 UYA983353 VHW983353 VRS983353 WBO983353 WLK983353" xr:uid="{52399441-3A22-447B-99AC-FF04C88AC252}">
      <formula1>0</formula1>
      <formula2>20000</formula2>
    </dataValidation>
    <dataValidation type="list" allowBlank="1" showInputMessage="1" showErrorMessage="1" sqref="WVG983281:WVG983331 WLK983281:WLK983331 WBO983281:WBO983331 VRS983281:VRS983331 VHW983281:VHW983331 UYA983281:UYA983331 UOE983281:UOE983331 UEI983281:UEI983331 TUM983281:TUM983331 TKQ983281:TKQ983331 TAU983281:TAU983331 SQY983281:SQY983331 SHC983281:SHC983331 RXG983281:RXG983331 RNK983281:RNK983331 RDO983281:RDO983331 QTS983281:QTS983331 QJW983281:QJW983331 QAA983281:QAA983331 PQE983281:PQE983331 PGI983281:PGI983331 OWM983281:OWM983331 OMQ983281:OMQ983331 OCU983281:OCU983331 NSY983281:NSY983331 NJC983281:NJC983331 MZG983281:MZG983331 MPK983281:MPK983331 MFO983281:MFO983331 LVS983281:LVS983331 LLW983281:LLW983331 LCA983281:LCA983331 KSE983281:KSE983331 KII983281:KII983331 JYM983281:JYM983331 JOQ983281:JOQ983331 JEU983281:JEU983331 IUY983281:IUY983331 ILC983281:ILC983331 IBG983281:IBG983331 HRK983281:HRK983331 HHO983281:HHO983331 GXS983281:GXS983331 GNW983281:GNW983331 GEA983281:GEA983331 FUE983281:FUE983331 FKI983281:FKI983331 FAM983281:FAM983331 EQQ983281:EQQ983331 EGU983281:EGU983331 DWY983281:DWY983331 DNC983281:DNC983331 DDG983281:DDG983331 CTK983281:CTK983331 CJO983281:CJO983331 BZS983281:BZS983331 BPW983281:BPW983331 BGA983281:BGA983331 AWE983281:AWE983331 AMI983281:AMI983331 ACM983281:ACM983331 SQ983281:SQ983331 IU983281:IU983331 E983259:E983309 WVG917745:WVG917795 WLK917745:WLK917795 WBO917745:WBO917795 VRS917745:VRS917795 VHW917745:VHW917795 UYA917745:UYA917795 UOE917745:UOE917795 UEI917745:UEI917795 TUM917745:TUM917795 TKQ917745:TKQ917795 TAU917745:TAU917795 SQY917745:SQY917795 SHC917745:SHC917795 RXG917745:RXG917795 RNK917745:RNK917795 RDO917745:RDO917795 QTS917745:QTS917795 QJW917745:QJW917795 QAA917745:QAA917795 PQE917745:PQE917795 PGI917745:PGI917795 OWM917745:OWM917795 OMQ917745:OMQ917795 OCU917745:OCU917795 NSY917745:NSY917795 NJC917745:NJC917795 MZG917745:MZG917795 MPK917745:MPK917795 MFO917745:MFO917795 LVS917745:LVS917795 LLW917745:LLW917795 LCA917745:LCA917795 KSE917745:KSE917795 KII917745:KII917795 JYM917745:JYM917795 JOQ917745:JOQ917795 JEU917745:JEU917795 IUY917745:IUY917795 ILC917745:ILC917795 IBG917745:IBG917795 HRK917745:HRK917795 HHO917745:HHO917795 GXS917745:GXS917795 GNW917745:GNW917795 GEA917745:GEA917795 FUE917745:FUE917795 FKI917745:FKI917795 FAM917745:FAM917795 EQQ917745:EQQ917795 EGU917745:EGU917795 DWY917745:DWY917795 DNC917745:DNC917795 DDG917745:DDG917795 CTK917745:CTK917795 CJO917745:CJO917795 BZS917745:BZS917795 BPW917745:BPW917795 BGA917745:BGA917795 AWE917745:AWE917795 AMI917745:AMI917795 ACM917745:ACM917795 SQ917745:SQ917795 IU917745:IU917795 E917723:E917773 WVG852209:WVG852259 WLK852209:WLK852259 WBO852209:WBO852259 VRS852209:VRS852259 VHW852209:VHW852259 UYA852209:UYA852259 UOE852209:UOE852259 UEI852209:UEI852259 TUM852209:TUM852259 TKQ852209:TKQ852259 TAU852209:TAU852259 SQY852209:SQY852259 SHC852209:SHC852259 RXG852209:RXG852259 RNK852209:RNK852259 RDO852209:RDO852259 QTS852209:QTS852259 QJW852209:QJW852259 QAA852209:QAA852259 PQE852209:PQE852259 PGI852209:PGI852259 OWM852209:OWM852259 OMQ852209:OMQ852259 OCU852209:OCU852259 NSY852209:NSY852259 NJC852209:NJC852259 MZG852209:MZG852259 MPK852209:MPK852259 MFO852209:MFO852259 LVS852209:LVS852259 LLW852209:LLW852259 LCA852209:LCA852259 KSE852209:KSE852259 KII852209:KII852259 JYM852209:JYM852259 JOQ852209:JOQ852259 JEU852209:JEU852259 IUY852209:IUY852259 ILC852209:ILC852259 IBG852209:IBG852259 HRK852209:HRK852259 HHO852209:HHO852259 GXS852209:GXS852259 GNW852209:GNW852259 GEA852209:GEA852259 FUE852209:FUE852259 FKI852209:FKI852259 FAM852209:FAM852259 EQQ852209:EQQ852259 EGU852209:EGU852259 DWY852209:DWY852259 DNC852209:DNC852259 DDG852209:DDG852259 CTK852209:CTK852259 CJO852209:CJO852259 BZS852209:BZS852259 BPW852209:BPW852259 BGA852209:BGA852259 AWE852209:AWE852259 AMI852209:AMI852259 ACM852209:ACM852259 SQ852209:SQ852259 IU852209:IU852259 E852187:E852237 WVG786673:WVG786723 WLK786673:WLK786723 WBO786673:WBO786723 VRS786673:VRS786723 VHW786673:VHW786723 UYA786673:UYA786723 UOE786673:UOE786723 UEI786673:UEI786723 TUM786673:TUM786723 TKQ786673:TKQ786723 TAU786673:TAU786723 SQY786673:SQY786723 SHC786673:SHC786723 RXG786673:RXG786723 RNK786673:RNK786723 RDO786673:RDO786723 QTS786673:QTS786723 QJW786673:QJW786723 QAA786673:QAA786723 PQE786673:PQE786723 PGI786673:PGI786723 OWM786673:OWM786723 OMQ786673:OMQ786723 OCU786673:OCU786723 NSY786673:NSY786723 NJC786673:NJC786723 MZG786673:MZG786723 MPK786673:MPK786723 MFO786673:MFO786723 LVS786673:LVS786723 LLW786673:LLW786723 LCA786673:LCA786723 KSE786673:KSE786723 KII786673:KII786723 JYM786673:JYM786723 JOQ786673:JOQ786723 JEU786673:JEU786723 IUY786673:IUY786723 ILC786673:ILC786723 IBG786673:IBG786723 HRK786673:HRK786723 HHO786673:HHO786723 GXS786673:GXS786723 GNW786673:GNW786723 GEA786673:GEA786723 FUE786673:FUE786723 FKI786673:FKI786723 FAM786673:FAM786723 EQQ786673:EQQ786723 EGU786673:EGU786723 DWY786673:DWY786723 DNC786673:DNC786723 DDG786673:DDG786723 CTK786673:CTK786723 CJO786673:CJO786723 BZS786673:BZS786723 BPW786673:BPW786723 BGA786673:BGA786723 AWE786673:AWE786723 AMI786673:AMI786723 ACM786673:ACM786723 SQ786673:SQ786723 IU786673:IU786723 E786651:E786701 WVG721137:WVG721187 WLK721137:WLK721187 WBO721137:WBO721187 VRS721137:VRS721187 VHW721137:VHW721187 UYA721137:UYA721187 UOE721137:UOE721187 UEI721137:UEI721187 TUM721137:TUM721187 TKQ721137:TKQ721187 TAU721137:TAU721187 SQY721137:SQY721187 SHC721137:SHC721187 RXG721137:RXG721187 RNK721137:RNK721187 RDO721137:RDO721187 QTS721137:QTS721187 QJW721137:QJW721187 QAA721137:QAA721187 PQE721137:PQE721187 PGI721137:PGI721187 OWM721137:OWM721187 OMQ721137:OMQ721187 OCU721137:OCU721187 NSY721137:NSY721187 NJC721137:NJC721187 MZG721137:MZG721187 MPK721137:MPK721187 MFO721137:MFO721187 LVS721137:LVS721187 LLW721137:LLW721187 LCA721137:LCA721187 KSE721137:KSE721187 KII721137:KII721187 JYM721137:JYM721187 JOQ721137:JOQ721187 JEU721137:JEU721187 IUY721137:IUY721187 ILC721137:ILC721187 IBG721137:IBG721187 HRK721137:HRK721187 HHO721137:HHO721187 GXS721137:GXS721187 GNW721137:GNW721187 GEA721137:GEA721187 FUE721137:FUE721187 FKI721137:FKI721187 FAM721137:FAM721187 EQQ721137:EQQ721187 EGU721137:EGU721187 DWY721137:DWY721187 DNC721137:DNC721187 DDG721137:DDG721187 CTK721137:CTK721187 CJO721137:CJO721187 BZS721137:BZS721187 BPW721137:BPW721187 BGA721137:BGA721187 AWE721137:AWE721187 AMI721137:AMI721187 ACM721137:ACM721187 SQ721137:SQ721187 IU721137:IU721187 E721115:E721165 WVG655601:WVG655651 WLK655601:WLK655651 WBO655601:WBO655651 VRS655601:VRS655651 VHW655601:VHW655651 UYA655601:UYA655651 UOE655601:UOE655651 UEI655601:UEI655651 TUM655601:TUM655651 TKQ655601:TKQ655651 TAU655601:TAU655651 SQY655601:SQY655651 SHC655601:SHC655651 RXG655601:RXG655651 RNK655601:RNK655651 RDO655601:RDO655651 QTS655601:QTS655651 QJW655601:QJW655651 QAA655601:QAA655651 PQE655601:PQE655651 PGI655601:PGI655651 OWM655601:OWM655651 OMQ655601:OMQ655651 OCU655601:OCU655651 NSY655601:NSY655651 NJC655601:NJC655651 MZG655601:MZG655651 MPK655601:MPK655651 MFO655601:MFO655651 LVS655601:LVS655651 LLW655601:LLW655651 LCA655601:LCA655651 KSE655601:KSE655651 KII655601:KII655651 JYM655601:JYM655651 JOQ655601:JOQ655651 JEU655601:JEU655651 IUY655601:IUY655651 ILC655601:ILC655651 IBG655601:IBG655651 HRK655601:HRK655651 HHO655601:HHO655651 GXS655601:GXS655651 GNW655601:GNW655651 GEA655601:GEA655651 FUE655601:FUE655651 FKI655601:FKI655651 FAM655601:FAM655651 EQQ655601:EQQ655651 EGU655601:EGU655651 DWY655601:DWY655651 DNC655601:DNC655651 DDG655601:DDG655651 CTK655601:CTK655651 CJO655601:CJO655651 BZS655601:BZS655651 BPW655601:BPW655651 BGA655601:BGA655651 AWE655601:AWE655651 AMI655601:AMI655651 ACM655601:ACM655651 SQ655601:SQ655651 IU655601:IU655651 E655579:E655629 WVG590065:WVG590115 WLK590065:WLK590115 WBO590065:WBO590115 VRS590065:VRS590115 VHW590065:VHW590115 UYA590065:UYA590115 UOE590065:UOE590115 UEI590065:UEI590115 TUM590065:TUM590115 TKQ590065:TKQ590115 TAU590065:TAU590115 SQY590065:SQY590115 SHC590065:SHC590115 RXG590065:RXG590115 RNK590065:RNK590115 RDO590065:RDO590115 QTS590065:QTS590115 QJW590065:QJW590115 QAA590065:QAA590115 PQE590065:PQE590115 PGI590065:PGI590115 OWM590065:OWM590115 OMQ590065:OMQ590115 OCU590065:OCU590115 NSY590065:NSY590115 NJC590065:NJC590115 MZG590065:MZG590115 MPK590065:MPK590115 MFO590065:MFO590115 LVS590065:LVS590115 LLW590065:LLW590115 LCA590065:LCA590115 KSE590065:KSE590115 KII590065:KII590115 JYM590065:JYM590115 JOQ590065:JOQ590115 JEU590065:JEU590115 IUY590065:IUY590115 ILC590065:ILC590115 IBG590065:IBG590115 HRK590065:HRK590115 HHO590065:HHO590115 GXS590065:GXS590115 GNW590065:GNW590115 GEA590065:GEA590115 FUE590065:FUE590115 FKI590065:FKI590115 FAM590065:FAM590115 EQQ590065:EQQ590115 EGU590065:EGU590115 DWY590065:DWY590115 DNC590065:DNC590115 DDG590065:DDG590115 CTK590065:CTK590115 CJO590065:CJO590115 BZS590065:BZS590115 BPW590065:BPW590115 BGA590065:BGA590115 AWE590065:AWE590115 AMI590065:AMI590115 ACM590065:ACM590115 SQ590065:SQ590115 IU590065:IU590115 E590043:E590093 WVG524529:WVG524579 WLK524529:WLK524579 WBO524529:WBO524579 VRS524529:VRS524579 VHW524529:VHW524579 UYA524529:UYA524579 UOE524529:UOE524579 UEI524529:UEI524579 TUM524529:TUM524579 TKQ524529:TKQ524579 TAU524529:TAU524579 SQY524529:SQY524579 SHC524529:SHC524579 RXG524529:RXG524579 RNK524529:RNK524579 RDO524529:RDO524579 QTS524529:QTS524579 QJW524529:QJW524579 QAA524529:QAA524579 PQE524529:PQE524579 PGI524529:PGI524579 OWM524529:OWM524579 OMQ524529:OMQ524579 OCU524529:OCU524579 NSY524529:NSY524579 NJC524529:NJC524579 MZG524529:MZG524579 MPK524529:MPK524579 MFO524529:MFO524579 LVS524529:LVS524579 LLW524529:LLW524579 LCA524529:LCA524579 KSE524529:KSE524579 KII524529:KII524579 JYM524529:JYM524579 JOQ524529:JOQ524579 JEU524529:JEU524579 IUY524529:IUY524579 ILC524529:ILC524579 IBG524529:IBG524579 HRK524529:HRK524579 HHO524529:HHO524579 GXS524529:GXS524579 GNW524529:GNW524579 GEA524529:GEA524579 FUE524529:FUE524579 FKI524529:FKI524579 FAM524529:FAM524579 EQQ524529:EQQ524579 EGU524529:EGU524579 DWY524529:DWY524579 DNC524529:DNC524579 DDG524529:DDG524579 CTK524529:CTK524579 CJO524529:CJO524579 BZS524529:BZS524579 BPW524529:BPW524579 BGA524529:BGA524579 AWE524529:AWE524579 AMI524529:AMI524579 ACM524529:ACM524579 SQ524529:SQ524579 IU524529:IU524579 E524507:E524557 WVG458993:WVG459043 WLK458993:WLK459043 WBO458993:WBO459043 VRS458993:VRS459043 VHW458993:VHW459043 UYA458993:UYA459043 UOE458993:UOE459043 UEI458993:UEI459043 TUM458993:TUM459043 TKQ458993:TKQ459043 TAU458993:TAU459043 SQY458993:SQY459043 SHC458993:SHC459043 RXG458993:RXG459043 RNK458993:RNK459043 RDO458993:RDO459043 QTS458993:QTS459043 QJW458993:QJW459043 QAA458993:QAA459043 PQE458993:PQE459043 PGI458993:PGI459043 OWM458993:OWM459043 OMQ458993:OMQ459043 OCU458993:OCU459043 NSY458993:NSY459043 NJC458993:NJC459043 MZG458993:MZG459043 MPK458993:MPK459043 MFO458993:MFO459043 LVS458993:LVS459043 LLW458993:LLW459043 LCA458993:LCA459043 KSE458993:KSE459043 KII458993:KII459043 JYM458993:JYM459043 JOQ458993:JOQ459043 JEU458993:JEU459043 IUY458993:IUY459043 ILC458993:ILC459043 IBG458993:IBG459043 HRK458993:HRK459043 HHO458993:HHO459043 GXS458993:GXS459043 GNW458993:GNW459043 GEA458993:GEA459043 FUE458993:FUE459043 FKI458993:FKI459043 FAM458993:FAM459043 EQQ458993:EQQ459043 EGU458993:EGU459043 DWY458993:DWY459043 DNC458993:DNC459043 DDG458993:DDG459043 CTK458993:CTK459043 CJO458993:CJO459043 BZS458993:BZS459043 BPW458993:BPW459043 BGA458993:BGA459043 AWE458993:AWE459043 AMI458993:AMI459043 ACM458993:ACM459043 SQ458993:SQ459043 IU458993:IU459043 E458971:E459021 WVG393457:WVG393507 WLK393457:WLK393507 WBO393457:WBO393507 VRS393457:VRS393507 VHW393457:VHW393507 UYA393457:UYA393507 UOE393457:UOE393507 UEI393457:UEI393507 TUM393457:TUM393507 TKQ393457:TKQ393507 TAU393457:TAU393507 SQY393457:SQY393507 SHC393457:SHC393507 RXG393457:RXG393507 RNK393457:RNK393507 RDO393457:RDO393507 QTS393457:QTS393507 QJW393457:QJW393507 QAA393457:QAA393507 PQE393457:PQE393507 PGI393457:PGI393507 OWM393457:OWM393507 OMQ393457:OMQ393507 OCU393457:OCU393507 NSY393457:NSY393507 NJC393457:NJC393507 MZG393457:MZG393507 MPK393457:MPK393507 MFO393457:MFO393507 LVS393457:LVS393507 LLW393457:LLW393507 LCA393457:LCA393507 KSE393457:KSE393507 KII393457:KII393507 JYM393457:JYM393507 JOQ393457:JOQ393507 JEU393457:JEU393507 IUY393457:IUY393507 ILC393457:ILC393507 IBG393457:IBG393507 HRK393457:HRK393507 HHO393457:HHO393507 GXS393457:GXS393507 GNW393457:GNW393507 GEA393457:GEA393507 FUE393457:FUE393507 FKI393457:FKI393507 FAM393457:FAM393507 EQQ393457:EQQ393507 EGU393457:EGU393507 DWY393457:DWY393507 DNC393457:DNC393507 DDG393457:DDG393507 CTK393457:CTK393507 CJO393457:CJO393507 BZS393457:BZS393507 BPW393457:BPW393507 BGA393457:BGA393507 AWE393457:AWE393507 AMI393457:AMI393507 ACM393457:ACM393507 SQ393457:SQ393507 IU393457:IU393507 E393435:E393485 WVG327921:WVG327971 WLK327921:WLK327971 WBO327921:WBO327971 VRS327921:VRS327971 VHW327921:VHW327971 UYA327921:UYA327971 UOE327921:UOE327971 UEI327921:UEI327971 TUM327921:TUM327971 TKQ327921:TKQ327971 TAU327921:TAU327971 SQY327921:SQY327971 SHC327921:SHC327971 RXG327921:RXG327971 RNK327921:RNK327971 RDO327921:RDO327971 QTS327921:QTS327971 QJW327921:QJW327971 QAA327921:QAA327971 PQE327921:PQE327971 PGI327921:PGI327971 OWM327921:OWM327971 OMQ327921:OMQ327971 OCU327921:OCU327971 NSY327921:NSY327971 NJC327921:NJC327971 MZG327921:MZG327971 MPK327921:MPK327971 MFO327921:MFO327971 LVS327921:LVS327971 LLW327921:LLW327971 LCA327921:LCA327971 KSE327921:KSE327971 KII327921:KII327971 JYM327921:JYM327971 JOQ327921:JOQ327971 JEU327921:JEU327971 IUY327921:IUY327971 ILC327921:ILC327971 IBG327921:IBG327971 HRK327921:HRK327971 HHO327921:HHO327971 GXS327921:GXS327971 GNW327921:GNW327971 GEA327921:GEA327971 FUE327921:FUE327971 FKI327921:FKI327971 FAM327921:FAM327971 EQQ327921:EQQ327971 EGU327921:EGU327971 DWY327921:DWY327971 DNC327921:DNC327971 DDG327921:DDG327971 CTK327921:CTK327971 CJO327921:CJO327971 BZS327921:BZS327971 BPW327921:BPW327971 BGA327921:BGA327971 AWE327921:AWE327971 AMI327921:AMI327971 ACM327921:ACM327971 SQ327921:SQ327971 IU327921:IU327971 E327899:E327949 WVG262385:WVG262435 WLK262385:WLK262435 WBO262385:WBO262435 VRS262385:VRS262435 VHW262385:VHW262435 UYA262385:UYA262435 UOE262385:UOE262435 UEI262385:UEI262435 TUM262385:TUM262435 TKQ262385:TKQ262435 TAU262385:TAU262435 SQY262385:SQY262435 SHC262385:SHC262435 RXG262385:RXG262435 RNK262385:RNK262435 RDO262385:RDO262435 QTS262385:QTS262435 QJW262385:QJW262435 QAA262385:QAA262435 PQE262385:PQE262435 PGI262385:PGI262435 OWM262385:OWM262435 OMQ262385:OMQ262435 OCU262385:OCU262435 NSY262385:NSY262435 NJC262385:NJC262435 MZG262385:MZG262435 MPK262385:MPK262435 MFO262385:MFO262435 LVS262385:LVS262435 LLW262385:LLW262435 LCA262385:LCA262435 KSE262385:KSE262435 KII262385:KII262435 JYM262385:JYM262435 JOQ262385:JOQ262435 JEU262385:JEU262435 IUY262385:IUY262435 ILC262385:ILC262435 IBG262385:IBG262435 HRK262385:HRK262435 HHO262385:HHO262435 GXS262385:GXS262435 GNW262385:GNW262435 GEA262385:GEA262435 FUE262385:FUE262435 FKI262385:FKI262435 FAM262385:FAM262435 EQQ262385:EQQ262435 EGU262385:EGU262435 DWY262385:DWY262435 DNC262385:DNC262435 DDG262385:DDG262435 CTK262385:CTK262435 CJO262385:CJO262435 BZS262385:BZS262435 BPW262385:BPW262435 BGA262385:BGA262435 AWE262385:AWE262435 AMI262385:AMI262435 ACM262385:ACM262435 SQ262385:SQ262435 IU262385:IU262435 E262363:E262413 WVG196849:WVG196899 WLK196849:WLK196899 WBO196849:WBO196899 VRS196849:VRS196899 VHW196849:VHW196899 UYA196849:UYA196899 UOE196849:UOE196899 UEI196849:UEI196899 TUM196849:TUM196899 TKQ196849:TKQ196899 TAU196849:TAU196899 SQY196849:SQY196899 SHC196849:SHC196899 RXG196849:RXG196899 RNK196849:RNK196899 RDO196849:RDO196899 QTS196849:QTS196899 QJW196849:QJW196899 QAA196849:QAA196899 PQE196849:PQE196899 PGI196849:PGI196899 OWM196849:OWM196899 OMQ196849:OMQ196899 OCU196849:OCU196899 NSY196849:NSY196899 NJC196849:NJC196899 MZG196849:MZG196899 MPK196849:MPK196899 MFO196849:MFO196899 LVS196849:LVS196899 LLW196849:LLW196899 LCA196849:LCA196899 KSE196849:KSE196899 KII196849:KII196899 JYM196849:JYM196899 JOQ196849:JOQ196899 JEU196849:JEU196899 IUY196849:IUY196899 ILC196849:ILC196899 IBG196849:IBG196899 HRK196849:HRK196899 HHO196849:HHO196899 GXS196849:GXS196899 GNW196849:GNW196899 GEA196849:GEA196899 FUE196849:FUE196899 FKI196849:FKI196899 FAM196849:FAM196899 EQQ196849:EQQ196899 EGU196849:EGU196899 DWY196849:DWY196899 DNC196849:DNC196899 DDG196849:DDG196899 CTK196849:CTK196899 CJO196849:CJO196899 BZS196849:BZS196899 BPW196849:BPW196899 BGA196849:BGA196899 AWE196849:AWE196899 AMI196849:AMI196899 ACM196849:ACM196899 SQ196849:SQ196899 IU196849:IU196899 E196827:E196877 WVG131313:WVG131363 WLK131313:WLK131363 WBO131313:WBO131363 VRS131313:VRS131363 VHW131313:VHW131363 UYA131313:UYA131363 UOE131313:UOE131363 UEI131313:UEI131363 TUM131313:TUM131363 TKQ131313:TKQ131363 TAU131313:TAU131363 SQY131313:SQY131363 SHC131313:SHC131363 RXG131313:RXG131363 RNK131313:RNK131363 RDO131313:RDO131363 QTS131313:QTS131363 QJW131313:QJW131363 QAA131313:QAA131363 PQE131313:PQE131363 PGI131313:PGI131363 OWM131313:OWM131363 OMQ131313:OMQ131363 OCU131313:OCU131363 NSY131313:NSY131363 NJC131313:NJC131363 MZG131313:MZG131363 MPK131313:MPK131363 MFO131313:MFO131363 LVS131313:LVS131363 LLW131313:LLW131363 LCA131313:LCA131363 KSE131313:KSE131363 KII131313:KII131363 JYM131313:JYM131363 JOQ131313:JOQ131363 JEU131313:JEU131363 IUY131313:IUY131363 ILC131313:ILC131363 IBG131313:IBG131363 HRK131313:HRK131363 HHO131313:HHO131363 GXS131313:GXS131363 GNW131313:GNW131363 GEA131313:GEA131363 FUE131313:FUE131363 FKI131313:FKI131363 FAM131313:FAM131363 EQQ131313:EQQ131363 EGU131313:EGU131363 DWY131313:DWY131363 DNC131313:DNC131363 DDG131313:DDG131363 CTK131313:CTK131363 CJO131313:CJO131363 BZS131313:BZS131363 BPW131313:BPW131363 BGA131313:BGA131363 AWE131313:AWE131363 AMI131313:AMI131363 ACM131313:ACM131363 SQ131313:SQ131363 IU131313:IU131363 E131291:E131341 WVG65777:WVG65827 WLK65777:WLK65827 WBO65777:WBO65827 VRS65777:VRS65827 VHW65777:VHW65827 UYA65777:UYA65827 UOE65777:UOE65827 UEI65777:UEI65827 TUM65777:TUM65827 TKQ65777:TKQ65827 TAU65777:TAU65827 SQY65777:SQY65827 SHC65777:SHC65827 RXG65777:RXG65827 RNK65777:RNK65827 RDO65777:RDO65827 QTS65777:QTS65827 QJW65777:QJW65827 QAA65777:QAA65827 PQE65777:PQE65827 PGI65777:PGI65827 OWM65777:OWM65827 OMQ65777:OMQ65827 OCU65777:OCU65827 NSY65777:NSY65827 NJC65777:NJC65827 MZG65777:MZG65827 MPK65777:MPK65827 MFO65777:MFO65827 LVS65777:LVS65827 LLW65777:LLW65827 LCA65777:LCA65827 KSE65777:KSE65827 KII65777:KII65827 JYM65777:JYM65827 JOQ65777:JOQ65827 JEU65777:JEU65827 IUY65777:IUY65827 ILC65777:ILC65827 IBG65777:IBG65827 HRK65777:HRK65827 HHO65777:HHO65827 GXS65777:GXS65827 GNW65777:GNW65827 GEA65777:GEA65827 FUE65777:FUE65827 FKI65777:FKI65827 FAM65777:FAM65827 EQQ65777:EQQ65827 EGU65777:EGU65827 DWY65777:DWY65827 DNC65777:DNC65827 DDG65777:DDG65827 CTK65777:CTK65827 CJO65777:CJO65827 BZS65777:BZS65827 BPW65777:BPW65827 BGA65777:BGA65827 AWE65777:AWE65827 AMI65777:AMI65827 ACM65777:ACM65827 SQ65777:SQ65827 IU65777:IU65827 E65755:E65805 IL22:IL267 SH22:SH267 ACD22:ACD267 ALZ22:ALZ267 AVV22:AVV267 BFR22:BFR267 BPN22:BPN267 BZJ22:BZJ267 CJF22:CJF267 CTB22:CTB267 DCX22:DCX267 DMT22:DMT267 DWP22:DWP267 EGL22:EGL267 EQH22:EQH267 FAD22:FAD267 FJZ22:FJZ267 FTV22:FTV267 GDR22:GDR267 GNN22:GNN267 GXJ22:GXJ267 HHF22:HHF267 HRB22:HRB267 IAX22:IAX267 IKT22:IKT267 IUP22:IUP267 JEL22:JEL267 JOH22:JOH267 JYD22:JYD267 KHZ22:KHZ267 KRV22:KRV267 LBR22:LBR267 LLN22:LLN267 LVJ22:LVJ267 MFF22:MFF267 MPB22:MPB267 MYX22:MYX267 NIT22:NIT267 NSP22:NSP267 OCL22:OCL267 OMH22:OMH267 OWD22:OWD267 PFZ22:PFZ267 PPV22:PPV267 PZR22:PZR267 QJN22:QJN267 QTJ22:QTJ267 RDF22:RDF267 RNB22:RNB267 RWX22:RWX267 SGT22:SGT267 SQP22:SQP267 TAL22:TAL267 TKH22:TKH267 TUD22:TUD267 UDZ22:UDZ267 UNV22:UNV267 UXR22:UXR267 VHN22:VHN267 VRJ22:VRJ267 WBF22:WBF267 WLB22:WLB267 WUX22:WUX267" xr:uid="{5C815FD9-3817-401F-974F-88DCFA7A203E}">
      <formula1>#REF!</formula1>
    </dataValidation>
    <dataValidation type="custom" operator="equal" showErrorMessage="1" error="Bij personen die factureren of onbezoldigden mogen geen extralegale voordelen ingevuld worden.  Bij anderen mag x ingevuld worden indien van toepassing." promptTitle="gfd" prompt="sfdsqfdsqfsq" sqref="SX65777:TB65798 JB65777:JF65798 WVN983281:WVR983302 WLR983281:WLV983302 WBV983281:WBZ983302 VRZ983281:VSD983302 VID983281:VIH983302 UYH983281:UYL983302 UOL983281:UOP983302 UEP983281:UET983302 TUT983281:TUX983302 TKX983281:TLB983302 TBB983281:TBF983302 SRF983281:SRJ983302 SHJ983281:SHN983302 RXN983281:RXR983302 RNR983281:RNV983302 RDV983281:RDZ983302 QTZ983281:QUD983302 QKD983281:QKH983302 QAH983281:QAL983302 PQL983281:PQP983302 PGP983281:PGT983302 OWT983281:OWX983302 OMX983281:ONB983302 ODB983281:ODF983302 NTF983281:NTJ983302 NJJ983281:NJN983302 MZN983281:MZR983302 MPR983281:MPV983302 MFV983281:MFZ983302 LVZ983281:LWD983302 LMD983281:LMH983302 LCH983281:LCL983302 KSL983281:KSP983302 KIP983281:KIT983302 JYT983281:JYX983302 JOX983281:JPB983302 JFB983281:JFF983302 IVF983281:IVJ983302 ILJ983281:ILN983302 IBN983281:IBR983302 HRR983281:HRV983302 HHV983281:HHZ983302 GXZ983281:GYD983302 GOD983281:GOH983302 GEH983281:GEL983302 FUL983281:FUP983302 FKP983281:FKT983302 FAT983281:FAX983302 EQX983281:ERB983302 EHB983281:EHF983302 DXF983281:DXJ983302 DNJ983281:DNN983302 DDN983281:DDR983302 CTR983281:CTV983302 CJV983281:CJZ983302 BZZ983281:CAD983302 BQD983281:BQH983302 BGH983281:BGL983302 AWL983281:AWP983302 AMP983281:AMT983302 ACT983281:ACX983302 SX983281:TB983302 JB983281:JF983302 WVN917745:WVR917766 WLR917745:WLV917766 WBV917745:WBZ917766 VRZ917745:VSD917766 VID917745:VIH917766 UYH917745:UYL917766 UOL917745:UOP917766 UEP917745:UET917766 TUT917745:TUX917766 TKX917745:TLB917766 TBB917745:TBF917766 SRF917745:SRJ917766 SHJ917745:SHN917766 RXN917745:RXR917766 RNR917745:RNV917766 RDV917745:RDZ917766 QTZ917745:QUD917766 QKD917745:QKH917766 QAH917745:QAL917766 PQL917745:PQP917766 PGP917745:PGT917766 OWT917745:OWX917766 OMX917745:ONB917766 ODB917745:ODF917766 NTF917745:NTJ917766 NJJ917745:NJN917766 MZN917745:MZR917766 MPR917745:MPV917766 MFV917745:MFZ917766 LVZ917745:LWD917766 LMD917745:LMH917766 LCH917745:LCL917766 KSL917745:KSP917766 KIP917745:KIT917766 JYT917745:JYX917766 JOX917745:JPB917766 JFB917745:JFF917766 IVF917745:IVJ917766 ILJ917745:ILN917766 IBN917745:IBR917766 HRR917745:HRV917766 HHV917745:HHZ917766 GXZ917745:GYD917766 GOD917745:GOH917766 GEH917745:GEL917766 FUL917745:FUP917766 FKP917745:FKT917766 FAT917745:FAX917766 EQX917745:ERB917766 EHB917745:EHF917766 DXF917745:DXJ917766 DNJ917745:DNN917766 DDN917745:DDR917766 CTR917745:CTV917766 CJV917745:CJZ917766 BZZ917745:CAD917766 BQD917745:BQH917766 BGH917745:BGL917766 AWL917745:AWP917766 AMP917745:AMT917766 ACT917745:ACX917766 SX917745:TB917766 JB917745:JF917766 WVN852209:WVR852230 WLR852209:WLV852230 WBV852209:WBZ852230 VRZ852209:VSD852230 VID852209:VIH852230 UYH852209:UYL852230 UOL852209:UOP852230 UEP852209:UET852230 TUT852209:TUX852230 TKX852209:TLB852230 TBB852209:TBF852230 SRF852209:SRJ852230 SHJ852209:SHN852230 RXN852209:RXR852230 RNR852209:RNV852230 RDV852209:RDZ852230 QTZ852209:QUD852230 QKD852209:QKH852230 QAH852209:QAL852230 PQL852209:PQP852230 PGP852209:PGT852230 OWT852209:OWX852230 OMX852209:ONB852230 ODB852209:ODF852230 NTF852209:NTJ852230 NJJ852209:NJN852230 MZN852209:MZR852230 MPR852209:MPV852230 MFV852209:MFZ852230 LVZ852209:LWD852230 LMD852209:LMH852230 LCH852209:LCL852230 KSL852209:KSP852230 KIP852209:KIT852230 JYT852209:JYX852230 JOX852209:JPB852230 JFB852209:JFF852230 IVF852209:IVJ852230 ILJ852209:ILN852230 IBN852209:IBR852230 HRR852209:HRV852230 HHV852209:HHZ852230 GXZ852209:GYD852230 GOD852209:GOH852230 GEH852209:GEL852230 FUL852209:FUP852230 FKP852209:FKT852230 FAT852209:FAX852230 EQX852209:ERB852230 EHB852209:EHF852230 DXF852209:DXJ852230 DNJ852209:DNN852230 DDN852209:DDR852230 CTR852209:CTV852230 CJV852209:CJZ852230 BZZ852209:CAD852230 BQD852209:BQH852230 BGH852209:BGL852230 AWL852209:AWP852230 AMP852209:AMT852230 ACT852209:ACX852230 SX852209:TB852230 JB852209:JF852230 WVN786673:WVR786694 WLR786673:WLV786694 WBV786673:WBZ786694 VRZ786673:VSD786694 VID786673:VIH786694 UYH786673:UYL786694 UOL786673:UOP786694 UEP786673:UET786694 TUT786673:TUX786694 TKX786673:TLB786694 TBB786673:TBF786694 SRF786673:SRJ786694 SHJ786673:SHN786694 RXN786673:RXR786694 RNR786673:RNV786694 RDV786673:RDZ786694 QTZ786673:QUD786694 QKD786673:QKH786694 QAH786673:QAL786694 PQL786673:PQP786694 PGP786673:PGT786694 OWT786673:OWX786694 OMX786673:ONB786694 ODB786673:ODF786694 NTF786673:NTJ786694 NJJ786673:NJN786694 MZN786673:MZR786694 MPR786673:MPV786694 MFV786673:MFZ786694 LVZ786673:LWD786694 LMD786673:LMH786694 LCH786673:LCL786694 KSL786673:KSP786694 KIP786673:KIT786694 JYT786673:JYX786694 JOX786673:JPB786694 JFB786673:JFF786694 IVF786673:IVJ786694 ILJ786673:ILN786694 IBN786673:IBR786694 HRR786673:HRV786694 HHV786673:HHZ786694 GXZ786673:GYD786694 GOD786673:GOH786694 GEH786673:GEL786694 FUL786673:FUP786694 FKP786673:FKT786694 FAT786673:FAX786694 EQX786673:ERB786694 EHB786673:EHF786694 DXF786673:DXJ786694 DNJ786673:DNN786694 DDN786673:DDR786694 CTR786673:CTV786694 CJV786673:CJZ786694 BZZ786673:CAD786694 BQD786673:BQH786694 BGH786673:BGL786694 AWL786673:AWP786694 AMP786673:AMT786694 ACT786673:ACX786694 SX786673:TB786694 JB786673:JF786694 WVN721137:WVR721158 WLR721137:WLV721158 WBV721137:WBZ721158 VRZ721137:VSD721158 VID721137:VIH721158 UYH721137:UYL721158 UOL721137:UOP721158 UEP721137:UET721158 TUT721137:TUX721158 TKX721137:TLB721158 TBB721137:TBF721158 SRF721137:SRJ721158 SHJ721137:SHN721158 RXN721137:RXR721158 RNR721137:RNV721158 RDV721137:RDZ721158 QTZ721137:QUD721158 QKD721137:QKH721158 QAH721137:QAL721158 PQL721137:PQP721158 PGP721137:PGT721158 OWT721137:OWX721158 OMX721137:ONB721158 ODB721137:ODF721158 NTF721137:NTJ721158 NJJ721137:NJN721158 MZN721137:MZR721158 MPR721137:MPV721158 MFV721137:MFZ721158 LVZ721137:LWD721158 LMD721137:LMH721158 LCH721137:LCL721158 KSL721137:KSP721158 KIP721137:KIT721158 JYT721137:JYX721158 JOX721137:JPB721158 JFB721137:JFF721158 IVF721137:IVJ721158 ILJ721137:ILN721158 IBN721137:IBR721158 HRR721137:HRV721158 HHV721137:HHZ721158 GXZ721137:GYD721158 GOD721137:GOH721158 GEH721137:GEL721158 FUL721137:FUP721158 FKP721137:FKT721158 FAT721137:FAX721158 EQX721137:ERB721158 EHB721137:EHF721158 DXF721137:DXJ721158 DNJ721137:DNN721158 DDN721137:DDR721158 CTR721137:CTV721158 CJV721137:CJZ721158 BZZ721137:CAD721158 BQD721137:BQH721158 BGH721137:BGL721158 AWL721137:AWP721158 AMP721137:AMT721158 ACT721137:ACX721158 SX721137:TB721158 JB721137:JF721158 WVN655601:WVR655622 WLR655601:WLV655622 WBV655601:WBZ655622 VRZ655601:VSD655622 VID655601:VIH655622 UYH655601:UYL655622 UOL655601:UOP655622 UEP655601:UET655622 TUT655601:TUX655622 TKX655601:TLB655622 TBB655601:TBF655622 SRF655601:SRJ655622 SHJ655601:SHN655622 RXN655601:RXR655622 RNR655601:RNV655622 RDV655601:RDZ655622 QTZ655601:QUD655622 QKD655601:QKH655622 QAH655601:QAL655622 PQL655601:PQP655622 PGP655601:PGT655622 OWT655601:OWX655622 OMX655601:ONB655622 ODB655601:ODF655622 NTF655601:NTJ655622 NJJ655601:NJN655622 MZN655601:MZR655622 MPR655601:MPV655622 MFV655601:MFZ655622 LVZ655601:LWD655622 LMD655601:LMH655622 LCH655601:LCL655622 KSL655601:KSP655622 KIP655601:KIT655622 JYT655601:JYX655622 JOX655601:JPB655622 JFB655601:JFF655622 IVF655601:IVJ655622 ILJ655601:ILN655622 IBN655601:IBR655622 HRR655601:HRV655622 HHV655601:HHZ655622 GXZ655601:GYD655622 GOD655601:GOH655622 GEH655601:GEL655622 FUL655601:FUP655622 FKP655601:FKT655622 FAT655601:FAX655622 EQX655601:ERB655622 EHB655601:EHF655622 DXF655601:DXJ655622 DNJ655601:DNN655622 DDN655601:DDR655622 CTR655601:CTV655622 CJV655601:CJZ655622 BZZ655601:CAD655622 BQD655601:BQH655622 BGH655601:BGL655622 AWL655601:AWP655622 AMP655601:AMT655622 ACT655601:ACX655622 SX655601:TB655622 JB655601:JF655622 WVN590065:WVR590086 WLR590065:WLV590086 WBV590065:WBZ590086 VRZ590065:VSD590086 VID590065:VIH590086 UYH590065:UYL590086 UOL590065:UOP590086 UEP590065:UET590086 TUT590065:TUX590086 TKX590065:TLB590086 TBB590065:TBF590086 SRF590065:SRJ590086 SHJ590065:SHN590086 RXN590065:RXR590086 RNR590065:RNV590086 RDV590065:RDZ590086 QTZ590065:QUD590086 QKD590065:QKH590086 QAH590065:QAL590086 PQL590065:PQP590086 PGP590065:PGT590086 OWT590065:OWX590086 OMX590065:ONB590086 ODB590065:ODF590086 NTF590065:NTJ590086 NJJ590065:NJN590086 MZN590065:MZR590086 MPR590065:MPV590086 MFV590065:MFZ590086 LVZ590065:LWD590086 LMD590065:LMH590086 LCH590065:LCL590086 KSL590065:KSP590086 KIP590065:KIT590086 JYT590065:JYX590086 JOX590065:JPB590086 JFB590065:JFF590086 IVF590065:IVJ590086 ILJ590065:ILN590086 IBN590065:IBR590086 HRR590065:HRV590086 HHV590065:HHZ590086 GXZ590065:GYD590086 GOD590065:GOH590086 GEH590065:GEL590086 FUL590065:FUP590086 FKP590065:FKT590086 FAT590065:FAX590086 EQX590065:ERB590086 EHB590065:EHF590086 DXF590065:DXJ590086 DNJ590065:DNN590086 DDN590065:DDR590086 CTR590065:CTV590086 CJV590065:CJZ590086 BZZ590065:CAD590086 BQD590065:BQH590086 BGH590065:BGL590086 AWL590065:AWP590086 AMP590065:AMT590086 ACT590065:ACX590086 SX590065:TB590086 JB590065:JF590086 WVN524529:WVR524550 WLR524529:WLV524550 WBV524529:WBZ524550 VRZ524529:VSD524550 VID524529:VIH524550 UYH524529:UYL524550 UOL524529:UOP524550 UEP524529:UET524550 TUT524529:TUX524550 TKX524529:TLB524550 TBB524529:TBF524550 SRF524529:SRJ524550 SHJ524529:SHN524550 RXN524529:RXR524550 RNR524529:RNV524550 RDV524529:RDZ524550 QTZ524529:QUD524550 QKD524529:QKH524550 QAH524529:QAL524550 PQL524529:PQP524550 PGP524529:PGT524550 OWT524529:OWX524550 OMX524529:ONB524550 ODB524529:ODF524550 NTF524529:NTJ524550 NJJ524529:NJN524550 MZN524529:MZR524550 MPR524529:MPV524550 MFV524529:MFZ524550 LVZ524529:LWD524550 LMD524529:LMH524550 LCH524529:LCL524550 KSL524529:KSP524550 KIP524529:KIT524550 JYT524529:JYX524550 JOX524529:JPB524550 JFB524529:JFF524550 IVF524529:IVJ524550 ILJ524529:ILN524550 IBN524529:IBR524550 HRR524529:HRV524550 HHV524529:HHZ524550 GXZ524529:GYD524550 GOD524529:GOH524550 GEH524529:GEL524550 FUL524529:FUP524550 FKP524529:FKT524550 FAT524529:FAX524550 EQX524529:ERB524550 EHB524529:EHF524550 DXF524529:DXJ524550 DNJ524529:DNN524550 DDN524529:DDR524550 CTR524529:CTV524550 CJV524529:CJZ524550 BZZ524529:CAD524550 BQD524529:BQH524550 BGH524529:BGL524550 AWL524529:AWP524550 AMP524529:AMT524550 ACT524529:ACX524550 SX524529:TB524550 JB524529:JF524550 WVN458993:WVR459014 WLR458993:WLV459014 WBV458993:WBZ459014 VRZ458993:VSD459014 VID458993:VIH459014 UYH458993:UYL459014 UOL458993:UOP459014 UEP458993:UET459014 TUT458993:TUX459014 TKX458993:TLB459014 TBB458993:TBF459014 SRF458993:SRJ459014 SHJ458993:SHN459014 RXN458993:RXR459014 RNR458993:RNV459014 RDV458993:RDZ459014 QTZ458993:QUD459014 QKD458993:QKH459014 QAH458993:QAL459014 PQL458993:PQP459014 PGP458993:PGT459014 OWT458993:OWX459014 OMX458993:ONB459014 ODB458993:ODF459014 NTF458993:NTJ459014 NJJ458993:NJN459014 MZN458993:MZR459014 MPR458993:MPV459014 MFV458993:MFZ459014 LVZ458993:LWD459014 LMD458993:LMH459014 LCH458993:LCL459014 KSL458993:KSP459014 KIP458993:KIT459014 JYT458993:JYX459014 JOX458993:JPB459014 JFB458993:JFF459014 IVF458993:IVJ459014 ILJ458993:ILN459014 IBN458993:IBR459014 HRR458993:HRV459014 HHV458993:HHZ459014 GXZ458993:GYD459014 GOD458993:GOH459014 GEH458993:GEL459014 FUL458993:FUP459014 FKP458993:FKT459014 FAT458993:FAX459014 EQX458993:ERB459014 EHB458993:EHF459014 DXF458993:DXJ459014 DNJ458993:DNN459014 DDN458993:DDR459014 CTR458993:CTV459014 CJV458993:CJZ459014 BZZ458993:CAD459014 BQD458993:BQH459014 BGH458993:BGL459014 AWL458993:AWP459014 AMP458993:AMT459014 ACT458993:ACX459014 SX458993:TB459014 JB458993:JF459014 WVN393457:WVR393478 WLR393457:WLV393478 WBV393457:WBZ393478 VRZ393457:VSD393478 VID393457:VIH393478 UYH393457:UYL393478 UOL393457:UOP393478 UEP393457:UET393478 TUT393457:TUX393478 TKX393457:TLB393478 TBB393457:TBF393478 SRF393457:SRJ393478 SHJ393457:SHN393478 RXN393457:RXR393478 RNR393457:RNV393478 RDV393457:RDZ393478 QTZ393457:QUD393478 QKD393457:QKH393478 QAH393457:QAL393478 PQL393457:PQP393478 PGP393457:PGT393478 OWT393457:OWX393478 OMX393457:ONB393478 ODB393457:ODF393478 NTF393457:NTJ393478 NJJ393457:NJN393478 MZN393457:MZR393478 MPR393457:MPV393478 MFV393457:MFZ393478 LVZ393457:LWD393478 LMD393457:LMH393478 LCH393457:LCL393478 KSL393457:KSP393478 KIP393457:KIT393478 JYT393457:JYX393478 JOX393457:JPB393478 JFB393457:JFF393478 IVF393457:IVJ393478 ILJ393457:ILN393478 IBN393457:IBR393478 HRR393457:HRV393478 HHV393457:HHZ393478 GXZ393457:GYD393478 GOD393457:GOH393478 GEH393457:GEL393478 FUL393457:FUP393478 FKP393457:FKT393478 FAT393457:FAX393478 EQX393457:ERB393478 EHB393457:EHF393478 DXF393457:DXJ393478 DNJ393457:DNN393478 DDN393457:DDR393478 CTR393457:CTV393478 CJV393457:CJZ393478 BZZ393457:CAD393478 BQD393457:BQH393478 BGH393457:BGL393478 AWL393457:AWP393478 AMP393457:AMT393478 ACT393457:ACX393478 SX393457:TB393478 JB393457:JF393478 WVN327921:WVR327942 WLR327921:WLV327942 WBV327921:WBZ327942 VRZ327921:VSD327942 VID327921:VIH327942 UYH327921:UYL327942 UOL327921:UOP327942 UEP327921:UET327942 TUT327921:TUX327942 TKX327921:TLB327942 TBB327921:TBF327942 SRF327921:SRJ327942 SHJ327921:SHN327942 RXN327921:RXR327942 RNR327921:RNV327942 RDV327921:RDZ327942 QTZ327921:QUD327942 QKD327921:QKH327942 QAH327921:QAL327942 PQL327921:PQP327942 PGP327921:PGT327942 OWT327921:OWX327942 OMX327921:ONB327942 ODB327921:ODF327942 NTF327921:NTJ327942 NJJ327921:NJN327942 MZN327921:MZR327942 MPR327921:MPV327942 MFV327921:MFZ327942 LVZ327921:LWD327942 LMD327921:LMH327942 LCH327921:LCL327942 KSL327921:KSP327942 KIP327921:KIT327942 JYT327921:JYX327942 JOX327921:JPB327942 JFB327921:JFF327942 IVF327921:IVJ327942 ILJ327921:ILN327942 IBN327921:IBR327942 HRR327921:HRV327942 HHV327921:HHZ327942 GXZ327921:GYD327942 GOD327921:GOH327942 GEH327921:GEL327942 FUL327921:FUP327942 FKP327921:FKT327942 FAT327921:FAX327942 EQX327921:ERB327942 EHB327921:EHF327942 DXF327921:DXJ327942 DNJ327921:DNN327942 DDN327921:DDR327942 CTR327921:CTV327942 CJV327921:CJZ327942 BZZ327921:CAD327942 BQD327921:BQH327942 BGH327921:BGL327942 AWL327921:AWP327942 AMP327921:AMT327942 ACT327921:ACX327942 SX327921:TB327942 JB327921:JF327942 WVN262385:WVR262406 WLR262385:WLV262406 WBV262385:WBZ262406 VRZ262385:VSD262406 VID262385:VIH262406 UYH262385:UYL262406 UOL262385:UOP262406 UEP262385:UET262406 TUT262385:TUX262406 TKX262385:TLB262406 TBB262385:TBF262406 SRF262385:SRJ262406 SHJ262385:SHN262406 RXN262385:RXR262406 RNR262385:RNV262406 RDV262385:RDZ262406 QTZ262385:QUD262406 QKD262385:QKH262406 QAH262385:QAL262406 PQL262385:PQP262406 PGP262385:PGT262406 OWT262385:OWX262406 OMX262385:ONB262406 ODB262385:ODF262406 NTF262385:NTJ262406 NJJ262385:NJN262406 MZN262385:MZR262406 MPR262385:MPV262406 MFV262385:MFZ262406 LVZ262385:LWD262406 LMD262385:LMH262406 LCH262385:LCL262406 KSL262385:KSP262406 KIP262385:KIT262406 JYT262385:JYX262406 JOX262385:JPB262406 JFB262385:JFF262406 IVF262385:IVJ262406 ILJ262385:ILN262406 IBN262385:IBR262406 HRR262385:HRV262406 HHV262385:HHZ262406 GXZ262385:GYD262406 GOD262385:GOH262406 GEH262385:GEL262406 FUL262385:FUP262406 FKP262385:FKT262406 FAT262385:FAX262406 EQX262385:ERB262406 EHB262385:EHF262406 DXF262385:DXJ262406 DNJ262385:DNN262406 DDN262385:DDR262406 CTR262385:CTV262406 CJV262385:CJZ262406 BZZ262385:CAD262406 BQD262385:BQH262406 BGH262385:BGL262406 AWL262385:AWP262406 AMP262385:AMT262406 ACT262385:ACX262406 SX262385:TB262406 JB262385:JF262406 WVN196849:WVR196870 WLR196849:WLV196870 WBV196849:WBZ196870 VRZ196849:VSD196870 VID196849:VIH196870 UYH196849:UYL196870 UOL196849:UOP196870 UEP196849:UET196870 TUT196849:TUX196870 TKX196849:TLB196870 TBB196849:TBF196870 SRF196849:SRJ196870 SHJ196849:SHN196870 RXN196849:RXR196870 RNR196849:RNV196870 RDV196849:RDZ196870 QTZ196849:QUD196870 QKD196849:QKH196870 QAH196849:QAL196870 PQL196849:PQP196870 PGP196849:PGT196870 OWT196849:OWX196870 OMX196849:ONB196870 ODB196849:ODF196870 NTF196849:NTJ196870 NJJ196849:NJN196870 MZN196849:MZR196870 MPR196849:MPV196870 MFV196849:MFZ196870 LVZ196849:LWD196870 LMD196849:LMH196870 LCH196849:LCL196870 KSL196849:KSP196870 KIP196849:KIT196870 JYT196849:JYX196870 JOX196849:JPB196870 JFB196849:JFF196870 IVF196849:IVJ196870 ILJ196849:ILN196870 IBN196849:IBR196870 HRR196849:HRV196870 HHV196849:HHZ196870 GXZ196849:GYD196870 GOD196849:GOH196870 GEH196849:GEL196870 FUL196849:FUP196870 FKP196849:FKT196870 FAT196849:FAX196870 EQX196849:ERB196870 EHB196849:EHF196870 DXF196849:DXJ196870 DNJ196849:DNN196870 DDN196849:DDR196870 CTR196849:CTV196870 CJV196849:CJZ196870 BZZ196849:CAD196870 BQD196849:BQH196870 BGH196849:BGL196870 AWL196849:AWP196870 AMP196849:AMT196870 ACT196849:ACX196870 SX196849:TB196870 JB196849:JF196870 WVN131313:WVR131334 WLR131313:WLV131334 WBV131313:WBZ131334 VRZ131313:VSD131334 VID131313:VIH131334 UYH131313:UYL131334 UOL131313:UOP131334 UEP131313:UET131334 TUT131313:TUX131334 TKX131313:TLB131334 TBB131313:TBF131334 SRF131313:SRJ131334 SHJ131313:SHN131334 RXN131313:RXR131334 RNR131313:RNV131334 RDV131313:RDZ131334 QTZ131313:QUD131334 QKD131313:QKH131334 QAH131313:QAL131334 PQL131313:PQP131334 PGP131313:PGT131334 OWT131313:OWX131334 OMX131313:ONB131334 ODB131313:ODF131334 NTF131313:NTJ131334 NJJ131313:NJN131334 MZN131313:MZR131334 MPR131313:MPV131334 MFV131313:MFZ131334 LVZ131313:LWD131334 LMD131313:LMH131334 LCH131313:LCL131334 KSL131313:KSP131334 KIP131313:KIT131334 JYT131313:JYX131334 JOX131313:JPB131334 JFB131313:JFF131334 IVF131313:IVJ131334 ILJ131313:ILN131334 IBN131313:IBR131334 HRR131313:HRV131334 HHV131313:HHZ131334 GXZ131313:GYD131334 GOD131313:GOH131334 GEH131313:GEL131334 FUL131313:FUP131334 FKP131313:FKT131334 FAT131313:FAX131334 EQX131313:ERB131334 EHB131313:EHF131334 DXF131313:DXJ131334 DNJ131313:DNN131334 DDN131313:DDR131334 CTR131313:CTV131334 CJV131313:CJZ131334 BZZ131313:CAD131334 BQD131313:BQH131334 BGH131313:BGL131334 AWL131313:AWP131334 AMP131313:AMT131334 ACT131313:ACX131334 SX131313:TB131334 JB131313:JF131334 WVN65777:WVR65798 WLR65777:WLV65798 WBV65777:WBZ65798 VRZ65777:VSD65798 VID65777:VIH65798 UYH65777:UYL65798 UOL65777:UOP65798 UEP65777:UET65798 TUT65777:TUX65798 TKX65777:TLB65798 TBB65777:TBF65798 SRF65777:SRJ65798 SHJ65777:SHN65798 RXN65777:RXR65798 RNR65777:RNV65798 RDV65777:RDZ65798 QTZ65777:QUD65798 QKD65777:QKH65798 QAH65777:QAL65798 PQL65777:PQP65798 PGP65777:PGT65798 OWT65777:OWX65798 OMX65777:ONB65798 ODB65777:ODF65798 NTF65777:NTJ65798 NJJ65777:NJN65798 MZN65777:MZR65798 MPR65777:MPV65798 MFV65777:MFZ65798 LVZ65777:LWD65798 LMD65777:LMH65798 LCH65777:LCL65798 KSL65777:KSP65798 KIP65777:KIT65798 JYT65777:JYX65798 JOX65777:JPB65798 JFB65777:JFF65798 IVF65777:IVJ65798 ILJ65777:ILN65798 IBN65777:IBR65798 HRR65777:HRV65798 HHV65777:HHZ65798 GXZ65777:GYD65798 GOD65777:GOH65798 GEH65777:GEL65798 FUL65777:FUP65798 FKP65777:FKT65798 FAT65777:FAX65798 EQX65777:ERB65798 EHB65777:EHF65798 DXF65777:DXJ65798 DNJ65777:DNN65798 DDN65777:DDR65798 CTR65777:CTV65798 CJV65777:CJZ65798 BZZ65777:CAD65798 BQD65777:BQH65798 BGH65777:BGL65798 AWL65777:AWP65798 AMP65777:AMT65798 ACT65777:ACX65798" xr:uid="{88260F5D-68E9-47D0-8DC9-2E8E702B63C6}">
      <formula1>IF(OR($E65755="f",$E65755="o"),JB65777="",JB65777="x")</formula1>
    </dataValidation>
    <dataValidation type="custom" showInputMessage="1" showErrorMessage="1" error="Gelieve eerst de code in te vullen.  Wanneer code o (onbezoldigd) ingevuld wordt mogen geen brutolonen opgegeven worden." sqref="SR65777:SW65827 IV65777:JA65827 WVH983281:WVM983331 WLL983281:WLQ983331 WBP983281:WBU983331 VRT983281:VRY983331 VHX983281:VIC983331 UYB983281:UYG983331 UOF983281:UOK983331 UEJ983281:UEO983331 TUN983281:TUS983331 TKR983281:TKW983331 TAV983281:TBA983331 SQZ983281:SRE983331 SHD983281:SHI983331 RXH983281:RXM983331 RNL983281:RNQ983331 RDP983281:RDU983331 QTT983281:QTY983331 QJX983281:QKC983331 QAB983281:QAG983331 PQF983281:PQK983331 PGJ983281:PGO983331 OWN983281:OWS983331 OMR983281:OMW983331 OCV983281:ODA983331 NSZ983281:NTE983331 NJD983281:NJI983331 MZH983281:MZM983331 MPL983281:MPQ983331 MFP983281:MFU983331 LVT983281:LVY983331 LLX983281:LMC983331 LCB983281:LCG983331 KSF983281:KSK983331 KIJ983281:KIO983331 JYN983281:JYS983331 JOR983281:JOW983331 JEV983281:JFA983331 IUZ983281:IVE983331 ILD983281:ILI983331 IBH983281:IBM983331 HRL983281:HRQ983331 HHP983281:HHU983331 GXT983281:GXY983331 GNX983281:GOC983331 GEB983281:GEG983331 FUF983281:FUK983331 FKJ983281:FKO983331 FAN983281:FAS983331 EQR983281:EQW983331 EGV983281:EHA983331 DWZ983281:DXE983331 DND983281:DNI983331 DDH983281:DDM983331 CTL983281:CTQ983331 CJP983281:CJU983331 BZT983281:BZY983331 BPX983281:BQC983331 BGB983281:BGG983331 AWF983281:AWK983331 AMJ983281:AMO983331 ACN983281:ACS983331 SR983281:SW983331 IV983281:JA983331 WVH917745:WVM917795 WLL917745:WLQ917795 WBP917745:WBU917795 VRT917745:VRY917795 VHX917745:VIC917795 UYB917745:UYG917795 UOF917745:UOK917795 UEJ917745:UEO917795 TUN917745:TUS917795 TKR917745:TKW917795 TAV917745:TBA917795 SQZ917745:SRE917795 SHD917745:SHI917795 RXH917745:RXM917795 RNL917745:RNQ917795 RDP917745:RDU917795 QTT917745:QTY917795 QJX917745:QKC917795 QAB917745:QAG917795 PQF917745:PQK917795 PGJ917745:PGO917795 OWN917745:OWS917795 OMR917745:OMW917795 OCV917745:ODA917795 NSZ917745:NTE917795 NJD917745:NJI917795 MZH917745:MZM917795 MPL917745:MPQ917795 MFP917745:MFU917795 LVT917745:LVY917795 LLX917745:LMC917795 LCB917745:LCG917795 KSF917745:KSK917795 KIJ917745:KIO917795 JYN917745:JYS917795 JOR917745:JOW917795 JEV917745:JFA917795 IUZ917745:IVE917795 ILD917745:ILI917795 IBH917745:IBM917795 HRL917745:HRQ917795 HHP917745:HHU917795 GXT917745:GXY917795 GNX917745:GOC917795 GEB917745:GEG917795 FUF917745:FUK917795 FKJ917745:FKO917795 FAN917745:FAS917795 EQR917745:EQW917795 EGV917745:EHA917795 DWZ917745:DXE917795 DND917745:DNI917795 DDH917745:DDM917795 CTL917745:CTQ917795 CJP917745:CJU917795 BZT917745:BZY917795 BPX917745:BQC917795 BGB917745:BGG917795 AWF917745:AWK917795 AMJ917745:AMO917795 ACN917745:ACS917795 SR917745:SW917795 IV917745:JA917795 WVH852209:WVM852259 WLL852209:WLQ852259 WBP852209:WBU852259 VRT852209:VRY852259 VHX852209:VIC852259 UYB852209:UYG852259 UOF852209:UOK852259 UEJ852209:UEO852259 TUN852209:TUS852259 TKR852209:TKW852259 TAV852209:TBA852259 SQZ852209:SRE852259 SHD852209:SHI852259 RXH852209:RXM852259 RNL852209:RNQ852259 RDP852209:RDU852259 QTT852209:QTY852259 QJX852209:QKC852259 QAB852209:QAG852259 PQF852209:PQK852259 PGJ852209:PGO852259 OWN852209:OWS852259 OMR852209:OMW852259 OCV852209:ODA852259 NSZ852209:NTE852259 NJD852209:NJI852259 MZH852209:MZM852259 MPL852209:MPQ852259 MFP852209:MFU852259 LVT852209:LVY852259 LLX852209:LMC852259 LCB852209:LCG852259 KSF852209:KSK852259 KIJ852209:KIO852259 JYN852209:JYS852259 JOR852209:JOW852259 JEV852209:JFA852259 IUZ852209:IVE852259 ILD852209:ILI852259 IBH852209:IBM852259 HRL852209:HRQ852259 HHP852209:HHU852259 GXT852209:GXY852259 GNX852209:GOC852259 GEB852209:GEG852259 FUF852209:FUK852259 FKJ852209:FKO852259 FAN852209:FAS852259 EQR852209:EQW852259 EGV852209:EHA852259 DWZ852209:DXE852259 DND852209:DNI852259 DDH852209:DDM852259 CTL852209:CTQ852259 CJP852209:CJU852259 BZT852209:BZY852259 BPX852209:BQC852259 BGB852209:BGG852259 AWF852209:AWK852259 AMJ852209:AMO852259 ACN852209:ACS852259 SR852209:SW852259 IV852209:JA852259 WVH786673:WVM786723 WLL786673:WLQ786723 WBP786673:WBU786723 VRT786673:VRY786723 VHX786673:VIC786723 UYB786673:UYG786723 UOF786673:UOK786723 UEJ786673:UEO786723 TUN786673:TUS786723 TKR786673:TKW786723 TAV786673:TBA786723 SQZ786673:SRE786723 SHD786673:SHI786723 RXH786673:RXM786723 RNL786673:RNQ786723 RDP786673:RDU786723 QTT786673:QTY786723 QJX786673:QKC786723 QAB786673:QAG786723 PQF786673:PQK786723 PGJ786673:PGO786723 OWN786673:OWS786723 OMR786673:OMW786723 OCV786673:ODA786723 NSZ786673:NTE786723 NJD786673:NJI786723 MZH786673:MZM786723 MPL786673:MPQ786723 MFP786673:MFU786723 LVT786673:LVY786723 LLX786673:LMC786723 LCB786673:LCG786723 KSF786673:KSK786723 KIJ786673:KIO786723 JYN786673:JYS786723 JOR786673:JOW786723 JEV786673:JFA786723 IUZ786673:IVE786723 ILD786673:ILI786723 IBH786673:IBM786723 HRL786673:HRQ786723 HHP786673:HHU786723 GXT786673:GXY786723 GNX786673:GOC786723 GEB786673:GEG786723 FUF786673:FUK786723 FKJ786673:FKO786723 FAN786673:FAS786723 EQR786673:EQW786723 EGV786673:EHA786723 DWZ786673:DXE786723 DND786673:DNI786723 DDH786673:DDM786723 CTL786673:CTQ786723 CJP786673:CJU786723 BZT786673:BZY786723 BPX786673:BQC786723 BGB786673:BGG786723 AWF786673:AWK786723 AMJ786673:AMO786723 ACN786673:ACS786723 SR786673:SW786723 IV786673:JA786723 WVH721137:WVM721187 WLL721137:WLQ721187 WBP721137:WBU721187 VRT721137:VRY721187 VHX721137:VIC721187 UYB721137:UYG721187 UOF721137:UOK721187 UEJ721137:UEO721187 TUN721137:TUS721187 TKR721137:TKW721187 TAV721137:TBA721187 SQZ721137:SRE721187 SHD721137:SHI721187 RXH721137:RXM721187 RNL721137:RNQ721187 RDP721137:RDU721187 QTT721137:QTY721187 QJX721137:QKC721187 QAB721137:QAG721187 PQF721137:PQK721187 PGJ721137:PGO721187 OWN721137:OWS721187 OMR721137:OMW721187 OCV721137:ODA721187 NSZ721137:NTE721187 NJD721137:NJI721187 MZH721137:MZM721187 MPL721137:MPQ721187 MFP721137:MFU721187 LVT721137:LVY721187 LLX721137:LMC721187 LCB721137:LCG721187 KSF721137:KSK721187 KIJ721137:KIO721187 JYN721137:JYS721187 JOR721137:JOW721187 JEV721137:JFA721187 IUZ721137:IVE721187 ILD721137:ILI721187 IBH721137:IBM721187 HRL721137:HRQ721187 HHP721137:HHU721187 GXT721137:GXY721187 GNX721137:GOC721187 GEB721137:GEG721187 FUF721137:FUK721187 FKJ721137:FKO721187 FAN721137:FAS721187 EQR721137:EQW721187 EGV721137:EHA721187 DWZ721137:DXE721187 DND721137:DNI721187 DDH721137:DDM721187 CTL721137:CTQ721187 CJP721137:CJU721187 BZT721137:BZY721187 BPX721137:BQC721187 BGB721137:BGG721187 AWF721137:AWK721187 AMJ721137:AMO721187 ACN721137:ACS721187 SR721137:SW721187 IV721137:JA721187 WVH655601:WVM655651 WLL655601:WLQ655651 WBP655601:WBU655651 VRT655601:VRY655651 VHX655601:VIC655651 UYB655601:UYG655651 UOF655601:UOK655651 UEJ655601:UEO655651 TUN655601:TUS655651 TKR655601:TKW655651 TAV655601:TBA655651 SQZ655601:SRE655651 SHD655601:SHI655651 RXH655601:RXM655651 RNL655601:RNQ655651 RDP655601:RDU655651 QTT655601:QTY655651 QJX655601:QKC655651 QAB655601:QAG655651 PQF655601:PQK655651 PGJ655601:PGO655651 OWN655601:OWS655651 OMR655601:OMW655651 OCV655601:ODA655651 NSZ655601:NTE655651 NJD655601:NJI655651 MZH655601:MZM655651 MPL655601:MPQ655651 MFP655601:MFU655651 LVT655601:LVY655651 LLX655601:LMC655651 LCB655601:LCG655651 KSF655601:KSK655651 KIJ655601:KIO655651 JYN655601:JYS655651 JOR655601:JOW655651 JEV655601:JFA655651 IUZ655601:IVE655651 ILD655601:ILI655651 IBH655601:IBM655651 HRL655601:HRQ655651 HHP655601:HHU655651 GXT655601:GXY655651 GNX655601:GOC655651 GEB655601:GEG655651 FUF655601:FUK655651 FKJ655601:FKO655651 FAN655601:FAS655651 EQR655601:EQW655651 EGV655601:EHA655651 DWZ655601:DXE655651 DND655601:DNI655651 DDH655601:DDM655651 CTL655601:CTQ655651 CJP655601:CJU655651 BZT655601:BZY655651 BPX655601:BQC655651 BGB655601:BGG655651 AWF655601:AWK655651 AMJ655601:AMO655651 ACN655601:ACS655651 SR655601:SW655651 IV655601:JA655651 WVH590065:WVM590115 WLL590065:WLQ590115 WBP590065:WBU590115 VRT590065:VRY590115 VHX590065:VIC590115 UYB590065:UYG590115 UOF590065:UOK590115 UEJ590065:UEO590115 TUN590065:TUS590115 TKR590065:TKW590115 TAV590065:TBA590115 SQZ590065:SRE590115 SHD590065:SHI590115 RXH590065:RXM590115 RNL590065:RNQ590115 RDP590065:RDU590115 QTT590065:QTY590115 QJX590065:QKC590115 QAB590065:QAG590115 PQF590065:PQK590115 PGJ590065:PGO590115 OWN590065:OWS590115 OMR590065:OMW590115 OCV590065:ODA590115 NSZ590065:NTE590115 NJD590065:NJI590115 MZH590065:MZM590115 MPL590065:MPQ590115 MFP590065:MFU590115 LVT590065:LVY590115 LLX590065:LMC590115 LCB590065:LCG590115 KSF590065:KSK590115 KIJ590065:KIO590115 JYN590065:JYS590115 JOR590065:JOW590115 JEV590065:JFA590115 IUZ590065:IVE590115 ILD590065:ILI590115 IBH590065:IBM590115 HRL590065:HRQ590115 HHP590065:HHU590115 GXT590065:GXY590115 GNX590065:GOC590115 GEB590065:GEG590115 FUF590065:FUK590115 FKJ590065:FKO590115 FAN590065:FAS590115 EQR590065:EQW590115 EGV590065:EHA590115 DWZ590065:DXE590115 DND590065:DNI590115 DDH590065:DDM590115 CTL590065:CTQ590115 CJP590065:CJU590115 BZT590065:BZY590115 BPX590065:BQC590115 BGB590065:BGG590115 AWF590065:AWK590115 AMJ590065:AMO590115 ACN590065:ACS590115 SR590065:SW590115 IV590065:JA590115 WVH524529:WVM524579 WLL524529:WLQ524579 WBP524529:WBU524579 VRT524529:VRY524579 VHX524529:VIC524579 UYB524529:UYG524579 UOF524529:UOK524579 UEJ524529:UEO524579 TUN524529:TUS524579 TKR524529:TKW524579 TAV524529:TBA524579 SQZ524529:SRE524579 SHD524529:SHI524579 RXH524529:RXM524579 RNL524529:RNQ524579 RDP524529:RDU524579 QTT524529:QTY524579 QJX524529:QKC524579 QAB524529:QAG524579 PQF524529:PQK524579 PGJ524529:PGO524579 OWN524529:OWS524579 OMR524529:OMW524579 OCV524529:ODA524579 NSZ524529:NTE524579 NJD524529:NJI524579 MZH524529:MZM524579 MPL524529:MPQ524579 MFP524529:MFU524579 LVT524529:LVY524579 LLX524529:LMC524579 LCB524529:LCG524579 KSF524529:KSK524579 KIJ524529:KIO524579 JYN524529:JYS524579 JOR524529:JOW524579 JEV524529:JFA524579 IUZ524529:IVE524579 ILD524529:ILI524579 IBH524529:IBM524579 HRL524529:HRQ524579 HHP524529:HHU524579 GXT524529:GXY524579 GNX524529:GOC524579 GEB524529:GEG524579 FUF524529:FUK524579 FKJ524529:FKO524579 FAN524529:FAS524579 EQR524529:EQW524579 EGV524529:EHA524579 DWZ524529:DXE524579 DND524529:DNI524579 DDH524529:DDM524579 CTL524529:CTQ524579 CJP524529:CJU524579 BZT524529:BZY524579 BPX524529:BQC524579 BGB524529:BGG524579 AWF524529:AWK524579 AMJ524529:AMO524579 ACN524529:ACS524579 SR524529:SW524579 IV524529:JA524579 WVH458993:WVM459043 WLL458993:WLQ459043 WBP458993:WBU459043 VRT458993:VRY459043 VHX458993:VIC459043 UYB458993:UYG459043 UOF458993:UOK459043 UEJ458993:UEO459043 TUN458993:TUS459043 TKR458993:TKW459043 TAV458993:TBA459043 SQZ458993:SRE459043 SHD458993:SHI459043 RXH458993:RXM459043 RNL458993:RNQ459043 RDP458993:RDU459043 QTT458993:QTY459043 QJX458993:QKC459043 QAB458993:QAG459043 PQF458993:PQK459043 PGJ458993:PGO459043 OWN458993:OWS459043 OMR458993:OMW459043 OCV458993:ODA459043 NSZ458993:NTE459043 NJD458993:NJI459043 MZH458993:MZM459043 MPL458993:MPQ459043 MFP458993:MFU459043 LVT458993:LVY459043 LLX458993:LMC459043 LCB458993:LCG459043 KSF458993:KSK459043 KIJ458993:KIO459043 JYN458993:JYS459043 JOR458993:JOW459043 JEV458993:JFA459043 IUZ458993:IVE459043 ILD458993:ILI459043 IBH458993:IBM459043 HRL458993:HRQ459043 HHP458993:HHU459043 GXT458993:GXY459043 GNX458993:GOC459043 GEB458993:GEG459043 FUF458993:FUK459043 FKJ458993:FKO459043 FAN458993:FAS459043 EQR458993:EQW459043 EGV458993:EHA459043 DWZ458993:DXE459043 DND458993:DNI459043 DDH458993:DDM459043 CTL458993:CTQ459043 CJP458993:CJU459043 BZT458993:BZY459043 BPX458993:BQC459043 BGB458993:BGG459043 AWF458993:AWK459043 AMJ458993:AMO459043 ACN458993:ACS459043 SR458993:SW459043 IV458993:JA459043 WVH393457:WVM393507 WLL393457:WLQ393507 WBP393457:WBU393507 VRT393457:VRY393507 VHX393457:VIC393507 UYB393457:UYG393507 UOF393457:UOK393507 UEJ393457:UEO393507 TUN393457:TUS393507 TKR393457:TKW393507 TAV393457:TBA393507 SQZ393457:SRE393507 SHD393457:SHI393507 RXH393457:RXM393507 RNL393457:RNQ393507 RDP393457:RDU393507 QTT393457:QTY393507 QJX393457:QKC393507 QAB393457:QAG393507 PQF393457:PQK393507 PGJ393457:PGO393507 OWN393457:OWS393507 OMR393457:OMW393507 OCV393457:ODA393507 NSZ393457:NTE393507 NJD393457:NJI393507 MZH393457:MZM393507 MPL393457:MPQ393507 MFP393457:MFU393507 LVT393457:LVY393507 LLX393457:LMC393507 LCB393457:LCG393507 KSF393457:KSK393507 KIJ393457:KIO393507 JYN393457:JYS393507 JOR393457:JOW393507 JEV393457:JFA393507 IUZ393457:IVE393507 ILD393457:ILI393507 IBH393457:IBM393507 HRL393457:HRQ393507 HHP393457:HHU393507 GXT393457:GXY393507 GNX393457:GOC393507 GEB393457:GEG393507 FUF393457:FUK393507 FKJ393457:FKO393507 FAN393457:FAS393507 EQR393457:EQW393507 EGV393457:EHA393507 DWZ393457:DXE393507 DND393457:DNI393507 DDH393457:DDM393507 CTL393457:CTQ393507 CJP393457:CJU393507 BZT393457:BZY393507 BPX393457:BQC393507 BGB393457:BGG393507 AWF393457:AWK393507 AMJ393457:AMO393507 ACN393457:ACS393507 SR393457:SW393507 IV393457:JA393507 WVH327921:WVM327971 WLL327921:WLQ327971 WBP327921:WBU327971 VRT327921:VRY327971 VHX327921:VIC327971 UYB327921:UYG327971 UOF327921:UOK327971 UEJ327921:UEO327971 TUN327921:TUS327971 TKR327921:TKW327971 TAV327921:TBA327971 SQZ327921:SRE327971 SHD327921:SHI327971 RXH327921:RXM327971 RNL327921:RNQ327971 RDP327921:RDU327971 QTT327921:QTY327971 QJX327921:QKC327971 QAB327921:QAG327971 PQF327921:PQK327971 PGJ327921:PGO327971 OWN327921:OWS327971 OMR327921:OMW327971 OCV327921:ODA327971 NSZ327921:NTE327971 NJD327921:NJI327971 MZH327921:MZM327971 MPL327921:MPQ327971 MFP327921:MFU327971 LVT327921:LVY327971 LLX327921:LMC327971 LCB327921:LCG327971 KSF327921:KSK327971 KIJ327921:KIO327971 JYN327921:JYS327971 JOR327921:JOW327971 JEV327921:JFA327971 IUZ327921:IVE327971 ILD327921:ILI327971 IBH327921:IBM327971 HRL327921:HRQ327971 HHP327921:HHU327971 GXT327921:GXY327971 GNX327921:GOC327971 GEB327921:GEG327971 FUF327921:FUK327971 FKJ327921:FKO327971 FAN327921:FAS327971 EQR327921:EQW327971 EGV327921:EHA327971 DWZ327921:DXE327971 DND327921:DNI327971 DDH327921:DDM327971 CTL327921:CTQ327971 CJP327921:CJU327971 BZT327921:BZY327971 BPX327921:BQC327971 BGB327921:BGG327971 AWF327921:AWK327971 AMJ327921:AMO327971 ACN327921:ACS327971 SR327921:SW327971 IV327921:JA327971 WVH262385:WVM262435 WLL262385:WLQ262435 WBP262385:WBU262435 VRT262385:VRY262435 VHX262385:VIC262435 UYB262385:UYG262435 UOF262385:UOK262435 UEJ262385:UEO262435 TUN262385:TUS262435 TKR262385:TKW262435 TAV262385:TBA262435 SQZ262385:SRE262435 SHD262385:SHI262435 RXH262385:RXM262435 RNL262385:RNQ262435 RDP262385:RDU262435 QTT262385:QTY262435 QJX262385:QKC262435 QAB262385:QAG262435 PQF262385:PQK262435 PGJ262385:PGO262435 OWN262385:OWS262435 OMR262385:OMW262435 OCV262385:ODA262435 NSZ262385:NTE262435 NJD262385:NJI262435 MZH262385:MZM262435 MPL262385:MPQ262435 MFP262385:MFU262435 LVT262385:LVY262435 LLX262385:LMC262435 LCB262385:LCG262435 KSF262385:KSK262435 KIJ262385:KIO262435 JYN262385:JYS262435 JOR262385:JOW262435 JEV262385:JFA262435 IUZ262385:IVE262435 ILD262385:ILI262435 IBH262385:IBM262435 HRL262385:HRQ262435 HHP262385:HHU262435 GXT262385:GXY262435 GNX262385:GOC262435 GEB262385:GEG262435 FUF262385:FUK262435 FKJ262385:FKO262435 FAN262385:FAS262435 EQR262385:EQW262435 EGV262385:EHA262435 DWZ262385:DXE262435 DND262385:DNI262435 DDH262385:DDM262435 CTL262385:CTQ262435 CJP262385:CJU262435 BZT262385:BZY262435 BPX262385:BQC262435 BGB262385:BGG262435 AWF262385:AWK262435 AMJ262385:AMO262435 ACN262385:ACS262435 SR262385:SW262435 IV262385:JA262435 WVH196849:WVM196899 WLL196849:WLQ196899 WBP196849:WBU196899 VRT196849:VRY196899 VHX196849:VIC196899 UYB196849:UYG196899 UOF196849:UOK196899 UEJ196849:UEO196899 TUN196849:TUS196899 TKR196849:TKW196899 TAV196849:TBA196899 SQZ196849:SRE196899 SHD196849:SHI196899 RXH196849:RXM196899 RNL196849:RNQ196899 RDP196849:RDU196899 QTT196849:QTY196899 QJX196849:QKC196899 QAB196849:QAG196899 PQF196849:PQK196899 PGJ196849:PGO196899 OWN196849:OWS196899 OMR196849:OMW196899 OCV196849:ODA196899 NSZ196849:NTE196899 NJD196849:NJI196899 MZH196849:MZM196899 MPL196849:MPQ196899 MFP196849:MFU196899 LVT196849:LVY196899 LLX196849:LMC196899 LCB196849:LCG196899 KSF196849:KSK196899 KIJ196849:KIO196899 JYN196849:JYS196899 JOR196849:JOW196899 JEV196849:JFA196899 IUZ196849:IVE196899 ILD196849:ILI196899 IBH196849:IBM196899 HRL196849:HRQ196899 HHP196849:HHU196899 GXT196849:GXY196899 GNX196849:GOC196899 GEB196849:GEG196899 FUF196849:FUK196899 FKJ196849:FKO196899 FAN196849:FAS196899 EQR196849:EQW196899 EGV196849:EHA196899 DWZ196849:DXE196899 DND196849:DNI196899 DDH196849:DDM196899 CTL196849:CTQ196899 CJP196849:CJU196899 BZT196849:BZY196899 BPX196849:BQC196899 BGB196849:BGG196899 AWF196849:AWK196899 AMJ196849:AMO196899 ACN196849:ACS196899 SR196849:SW196899 IV196849:JA196899 WVH131313:WVM131363 WLL131313:WLQ131363 WBP131313:WBU131363 VRT131313:VRY131363 VHX131313:VIC131363 UYB131313:UYG131363 UOF131313:UOK131363 UEJ131313:UEO131363 TUN131313:TUS131363 TKR131313:TKW131363 TAV131313:TBA131363 SQZ131313:SRE131363 SHD131313:SHI131363 RXH131313:RXM131363 RNL131313:RNQ131363 RDP131313:RDU131363 QTT131313:QTY131363 QJX131313:QKC131363 QAB131313:QAG131363 PQF131313:PQK131363 PGJ131313:PGO131363 OWN131313:OWS131363 OMR131313:OMW131363 OCV131313:ODA131363 NSZ131313:NTE131363 NJD131313:NJI131363 MZH131313:MZM131363 MPL131313:MPQ131363 MFP131313:MFU131363 LVT131313:LVY131363 LLX131313:LMC131363 LCB131313:LCG131363 KSF131313:KSK131363 KIJ131313:KIO131363 JYN131313:JYS131363 JOR131313:JOW131363 JEV131313:JFA131363 IUZ131313:IVE131363 ILD131313:ILI131363 IBH131313:IBM131363 HRL131313:HRQ131363 HHP131313:HHU131363 GXT131313:GXY131363 GNX131313:GOC131363 GEB131313:GEG131363 FUF131313:FUK131363 FKJ131313:FKO131363 FAN131313:FAS131363 EQR131313:EQW131363 EGV131313:EHA131363 DWZ131313:DXE131363 DND131313:DNI131363 DDH131313:DDM131363 CTL131313:CTQ131363 CJP131313:CJU131363 BZT131313:BZY131363 BPX131313:BQC131363 BGB131313:BGG131363 AWF131313:AWK131363 AMJ131313:AMO131363 ACN131313:ACS131363 SR131313:SW131363 IV131313:JA131363 WVH65777:WVM65827 WLL65777:WLQ65827 WBP65777:WBU65827 VRT65777:VRY65827 VHX65777:VIC65827 UYB65777:UYG65827 UOF65777:UOK65827 UEJ65777:UEO65827 TUN65777:TUS65827 TKR65777:TKW65827 TAV65777:TBA65827 SQZ65777:SRE65827 SHD65777:SHI65827 RXH65777:RXM65827 RNL65777:RNQ65827 RDP65777:RDU65827 QTT65777:QTY65827 QJX65777:QKC65827 QAB65777:QAG65827 PQF65777:PQK65827 PGJ65777:PGO65827 OWN65777:OWS65827 OMR65777:OMW65827 OCV65777:ODA65827 NSZ65777:NTE65827 NJD65777:NJI65827 MZH65777:MZM65827 MPL65777:MPQ65827 MFP65777:MFU65827 LVT65777:LVY65827 LLX65777:LMC65827 LCB65777:LCG65827 KSF65777:KSK65827 KIJ65777:KIO65827 JYN65777:JYS65827 JOR65777:JOW65827 JEV65777:JFA65827 IUZ65777:IVE65827 ILD65777:ILI65827 IBH65777:IBM65827 HRL65777:HRQ65827 HHP65777:HHU65827 GXT65777:GXY65827 GNX65777:GOC65827 GEB65777:GEG65827 FUF65777:FUK65827 FKJ65777:FKO65827 FAN65777:FAS65827 EQR65777:EQW65827 EGV65777:EHA65827 DWZ65777:DXE65827 DND65777:DNI65827 DDH65777:DDM65827 CTL65777:CTQ65827 CJP65777:CJU65827 BZT65777:BZY65827 BPX65777:BQC65827 BGB65777:BGG65827 AWF65777:AWK65827 AMJ65777:AMO65827 ACN65777:ACS65827" xr:uid="{E1D22CDF-25AB-403B-9D4F-01F8232A9BE7}">
      <formula1>IF($E65755="o",IV65777="",IF($E65755="",IV65777="",IV65777&gt;0))</formula1>
    </dataValidation>
    <dataValidation type="custom" operator="equal" showErrorMessage="1" error="Bij personen die factureren of onbezoldigden mogen geen extralegale voordelen ingevuld worden.  Bij anderen mag x ingevuld worden indien van toepassing." promptTitle="gfd" prompt="sfdsqfdsqfsq" sqref="SX65799:TB65827 JB65799:JF65827 WVN983303:WVR983331 WLR983303:WLV983331 WBV983303:WBZ983331 VRZ983303:VSD983331 VID983303:VIH983331 UYH983303:UYL983331 UOL983303:UOP983331 UEP983303:UET983331 TUT983303:TUX983331 TKX983303:TLB983331 TBB983303:TBF983331 SRF983303:SRJ983331 SHJ983303:SHN983331 RXN983303:RXR983331 RNR983303:RNV983331 RDV983303:RDZ983331 QTZ983303:QUD983331 QKD983303:QKH983331 QAH983303:QAL983331 PQL983303:PQP983331 PGP983303:PGT983331 OWT983303:OWX983331 OMX983303:ONB983331 ODB983303:ODF983331 NTF983303:NTJ983331 NJJ983303:NJN983331 MZN983303:MZR983331 MPR983303:MPV983331 MFV983303:MFZ983331 LVZ983303:LWD983331 LMD983303:LMH983331 LCH983303:LCL983331 KSL983303:KSP983331 KIP983303:KIT983331 JYT983303:JYX983331 JOX983303:JPB983331 JFB983303:JFF983331 IVF983303:IVJ983331 ILJ983303:ILN983331 IBN983303:IBR983331 HRR983303:HRV983331 HHV983303:HHZ983331 GXZ983303:GYD983331 GOD983303:GOH983331 GEH983303:GEL983331 FUL983303:FUP983331 FKP983303:FKT983331 FAT983303:FAX983331 EQX983303:ERB983331 EHB983303:EHF983331 DXF983303:DXJ983331 DNJ983303:DNN983331 DDN983303:DDR983331 CTR983303:CTV983331 CJV983303:CJZ983331 BZZ983303:CAD983331 BQD983303:BQH983331 BGH983303:BGL983331 AWL983303:AWP983331 AMP983303:AMT983331 ACT983303:ACX983331 SX983303:TB983331 JB983303:JF983331 WVN917767:WVR917795 WLR917767:WLV917795 WBV917767:WBZ917795 VRZ917767:VSD917795 VID917767:VIH917795 UYH917767:UYL917795 UOL917767:UOP917795 UEP917767:UET917795 TUT917767:TUX917795 TKX917767:TLB917795 TBB917767:TBF917795 SRF917767:SRJ917795 SHJ917767:SHN917795 RXN917767:RXR917795 RNR917767:RNV917795 RDV917767:RDZ917795 QTZ917767:QUD917795 QKD917767:QKH917795 QAH917767:QAL917795 PQL917767:PQP917795 PGP917767:PGT917795 OWT917767:OWX917795 OMX917767:ONB917795 ODB917767:ODF917795 NTF917767:NTJ917795 NJJ917767:NJN917795 MZN917767:MZR917795 MPR917767:MPV917795 MFV917767:MFZ917795 LVZ917767:LWD917795 LMD917767:LMH917795 LCH917767:LCL917795 KSL917767:KSP917795 KIP917767:KIT917795 JYT917767:JYX917795 JOX917767:JPB917795 JFB917767:JFF917795 IVF917767:IVJ917795 ILJ917767:ILN917795 IBN917767:IBR917795 HRR917767:HRV917795 HHV917767:HHZ917795 GXZ917767:GYD917795 GOD917767:GOH917795 GEH917767:GEL917795 FUL917767:FUP917795 FKP917767:FKT917795 FAT917767:FAX917795 EQX917767:ERB917795 EHB917767:EHF917795 DXF917767:DXJ917795 DNJ917767:DNN917795 DDN917767:DDR917795 CTR917767:CTV917795 CJV917767:CJZ917795 BZZ917767:CAD917795 BQD917767:BQH917795 BGH917767:BGL917795 AWL917767:AWP917795 AMP917767:AMT917795 ACT917767:ACX917795 SX917767:TB917795 JB917767:JF917795 WVN852231:WVR852259 WLR852231:WLV852259 WBV852231:WBZ852259 VRZ852231:VSD852259 VID852231:VIH852259 UYH852231:UYL852259 UOL852231:UOP852259 UEP852231:UET852259 TUT852231:TUX852259 TKX852231:TLB852259 TBB852231:TBF852259 SRF852231:SRJ852259 SHJ852231:SHN852259 RXN852231:RXR852259 RNR852231:RNV852259 RDV852231:RDZ852259 QTZ852231:QUD852259 QKD852231:QKH852259 QAH852231:QAL852259 PQL852231:PQP852259 PGP852231:PGT852259 OWT852231:OWX852259 OMX852231:ONB852259 ODB852231:ODF852259 NTF852231:NTJ852259 NJJ852231:NJN852259 MZN852231:MZR852259 MPR852231:MPV852259 MFV852231:MFZ852259 LVZ852231:LWD852259 LMD852231:LMH852259 LCH852231:LCL852259 KSL852231:KSP852259 KIP852231:KIT852259 JYT852231:JYX852259 JOX852231:JPB852259 JFB852231:JFF852259 IVF852231:IVJ852259 ILJ852231:ILN852259 IBN852231:IBR852259 HRR852231:HRV852259 HHV852231:HHZ852259 GXZ852231:GYD852259 GOD852231:GOH852259 GEH852231:GEL852259 FUL852231:FUP852259 FKP852231:FKT852259 FAT852231:FAX852259 EQX852231:ERB852259 EHB852231:EHF852259 DXF852231:DXJ852259 DNJ852231:DNN852259 DDN852231:DDR852259 CTR852231:CTV852259 CJV852231:CJZ852259 BZZ852231:CAD852259 BQD852231:BQH852259 BGH852231:BGL852259 AWL852231:AWP852259 AMP852231:AMT852259 ACT852231:ACX852259 SX852231:TB852259 JB852231:JF852259 WVN786695:WVR786723 WLR786695:WLV786723 WBV786695:WBZ786723 VRZ786695:VSD786723 VID786695:VIH786723 UYH786695:UYL786723 UOL786695:UOP786723 UEP786695:UET786723 TUT786695:TUX786723 TKX786695:TLB786723 TBB786695:TBF786723 SRF786695:SRJ786723 SHJ786695:SHN786723 RXN786695:RXR786723 RNR786695:RNV786723 RDV786695:RDZ786723 QTZ786695:QUD786723 QKD786695:QKH786723 QAH786695:QAL786723 PQL786695:PQP786723 PGP786695:PGT786723 OWT786695:OWX786723 OMX786695:ONB786723 ODB786695:ODF786723 NTF786695:NTJ786723 NJJ786695:NJN786723 MZN786695:MZR786723 MPR786695:MPV786723 MFV786695:MFZ786723 LVZ786695:LWD786723 LMD786695:LMH786723 LCH786695:LCL786723 KSL786695:KSP786723 KIP786695:KIT786723 JYT786695:JYX786723 JOX786695:JPB786723 JFB786695:JFF786723 IVF786695:IVJ786723 ILJ786695:ILN786723 IBN786695:IBR786723 HRR786695:HRV786723 HHV786695:HHZ786723 GXZ786695:GYD786723 GOD786695:GOH786723 GEH786695:GEL786723 FUL786695:FUP786723 FKP786695:FKT786723 FAT786695:FAX786723 EQX786695:ERB786723 EHB786695:EHF786723 DXF786695:DXJ786723 DNJ786695:DNN786723 DDN786695:DDR786723 CTR786695:CTV786723 CJV786695:CJZ786723 BZZ786695:CAD786723 BQD786695:BQH786723 BGH786695:BGL786723 AWL786695:AWP786723 AMP786695:AMT786723 ACT786695:ACX786723 SX786695:TB786723 JB786695:JF786723 WVN721159:WVR721187 WLR721159:WLV721187 WBV721159:WBZ721187 VRZ721159:VSD721187 VID721159:VIH721187 UYH721159:UYL721187 UOL721159:UOP721187 UEP721159:UET721187 TUT721159:TUX721187 TKX721159:TLB721187 TBB721159:TBF721187 SRF721159:SRJ721187 SHJ721159:SHN721187 RXN721159:RXR721187 RNR721159:RNV721187 RDV721159:RDZ721187 QTZ721159:QUD721187 QKD721159:QKH721187 QAH721159:QAL721187 PQL721159:PQP721187 PGP721159:PGT721187 OWT721159:OWX721187 OMX721159:ONB721187 ODB721159:ODF721187 NTF721159:NTJ721187 NJJ721159:NJN721187 MZN721159:MZR721187 MPR721159:MPV721187 MFV721159:MFZ721187 LVZ721159:LWD721187 LMD721159:LMH721187 LCH721159:LCL721187 KSL721159:KSP721187 KIP721159:KIT721187 JYT721159:JYX721187 JOX721159:JPB721187 JFB721159:JFF721187 IVF721159:IVJ721187 ILJ721159:ILN721187 IBN721159:IBR721187 HRR721159:HRV721187 HHV721159:HHZ721187 GXZ721159:GYD721187 GOD721159:GOH721187 GEH721159:GEL721187 FUL721159:FUP721187 FKP721159:FKT721187 FAT721159:FAX721187 EQX721159:ERB721187 EHB721159:EHF721187 DXF721159:DXJ721187 DNJ721159:DNN721187 DDN721159:DDR721187 CTR721159:CTV721187 CJV721159:CJZ721187 BZZ721159:CAD721187 BQD721159:BQH721187 BGH721159:BGL721187 AWL721159:AWP721187 AMP721159:AMT721187 ACT721159:ACX721187 SX721159:TB721187 JB721159:JF721187 WVN655623:WVR655651 WLR655623:WLV655651 WBV655623:WBZ655651 VRZ655623:VSD655651 VID655623:VIH655651 UYH655623:UYL655651 UOL655623:UOP655651 UEP655623:UET655651 TUT655623:TUX655651 TKX655623:TLB655651 TBB655623:TBF655651 SRF655623:SRJ655651 SHJ655623:SHN655651 RXN655623:RXR655651 RNR655623:RNV655651 RDV655623:RDZ655651 QTZ655623:QUD655651 QKD655623:QKH655651 QAH655623:QAL655651 PQL655623:PQP655651 PGP655623:PGT655651 OWT655623:OWX655651 OMX655623:ONB655651 ODB655623:ODF655651 NTF655623:NTJ655651 NJJ655623:NJN655651 MZN655623:MZR655651 MPR655623:MPV655651 MFV655623:MFZ655651 LVZ655623:LWD655651 LMD655623:LMH655651 LCH655623:LCL655651 KSL655623:KSP655651 KIP655623:KIT655651 JYT655623:JYX655651 JOX655623:JPB655651 JFB655623:JFF655651 IVF655623:IVJ655651 ILJ655623:ILN655651 IBN655623:IBR655651 HRR655623:HRV655651 HHV655623:HHZ655651 GXZ655623:GYD655651 GOD655623:GOH655651 GEH655623:GEL655651 FUL655623:FUP655651 FKP655623:FKT655651 FAT655623:FAX655651 EQX655623:ERB655651 EHB655623:EHF655651 DXF655623:DXJ655651 DNJ655623:DNN655651 DDN655623:DDR655651 CTR655623:CTV655651 CJV655623:CJZ655651 BZZ655623:CAD655651 BQD655623:BQH655651 BGH655623:BGL655651 AWL655623:AWP655651 AMP655623:AMT655651 ACT655623:ACX655651 SX655623:TB655651 JB655623:JF655651 WVN590087:WVR590115 WLR590087:WLV590115 WBV590087:WBZ590115 VRZ590087:VSD590115 VID590087:VIH590115 UYH590087:UYL590115 UOL590087:UOP590115 UEP590087:UET590115 TUT590087:TUX590115 TKX590087:TLB590115 TBB590087:TBF590115 SRF590087:SRJ590115 SHJ590087:SHN590115 RXN590087:RXR590115 RNR590087:RNV590115 RDV590087:RDZ590115 QTZ590087:QUD590115 QKD590087:QKH590115 QAH590087:QAL590115 PQL590087:PQP590115 PGP590087:PGT590115 OWT590087:OWX590115 OMX590087:ONB590115 ODB590087:ODF590115 NTF590087:NTJ590115 NJJ590087:NJN590115 MZN590087:MZR590115 MPR590087:MPV590115 MFV590087:MFZ590115 LVZ590087:LWD590115 LMD590087:LMH590115 LCH590087:LCL590115 KSL590087:KSP590115 KIP590087:KIT590115 JYT590087:JYX590115 JOX590087:JPB590115 JFB590087:JFF590115 IVF590087:IVJ590115 ILJ590087:ILN590115 IBN590087:IBR590115 HRR590087:HRV590115 HHV590087:HHZ590115 GXZ590087:GYD590115 GOD590087:GOH590115 GEH590087:GEL590115 FUL590087:FUP590115 FKP590087:FKT590115 FAT590087:FAX590115 EQX590087:ERB590115 EHB590087:EHF590115 DXF590087:DXJ590115 DNJ590087:DNN590115 DDN590087:DDR590115 CTR590087:CTV590115 CJV590087:CJZ590115 BZZ590087:CAD590115 BQD590087:BQH590115 BGH590087:BGL590115 AWL590087:AWP590115 AMP590087:AMT590115 ACT590087:ACX590115 SX590087:TB590115 JB590087:JF590115 WVN524551:WVR524579 WLR524551:WLV524579 WBV524551:WBZ524579 VRZ524551:VSD524579 VID524551:VIH524579 UYH524551:UYL524579 UOL524551:UOP524579 UEP524551:UET524579 TUT524551:TUX524579 TKX524551:TLB524579 TBB524551:TBF524579 SRF524551:SRJ524579 SHJ524551:SHN524579 RXN524551:RXR524579 RNR524551:RNV524579 RDV524551:RDZ524579 QTZ524551:QUD524579 QKD524551:QKH524579 QAH524551:QAL524579 PQL524551:PQP524579 PGP524551:PGT524579 OWT524551:OWX524579 OMX524551:ONB524579 ODB524551:ODF524579 NTF524551:NTJ524579 NJJ524551:NJN524579 MZN524551:MZR524579 MPR524551:MPV524579 MFV524551:MFZ524579 LVZ524551:LWD524579 LMD524551:LMH524579 LCH524551:LCL524579 KSL524551:KSP524579 KIP524551:KIT524579 JYT524551:JYX524579 JOX524551:JPB524579 JFB524551:JFF524579 IVF524551:IVJ524579 ILJ524551:ILN524579 IBN524551:IBR524579 HRR524551:HRV524579 HHV524551:HHZ524579 GXZ524551:GYD524579 GOD524551:GOH524579 GEH524551:GEL524579 FUL524551:FUP524579 FKP524551:FKT524579 FAT524551:FAX524579 EQX524551:ERB524579 EHB524551:EHF524579 DXF524551:DXJ524579 DNJ524551:DNN524579 DDN524551:DDR524579 CTR524551:CTV524579 CJV524551:CJZ524579 BZZ524551:CAD524579 BQD524551:BQH524579 BGH524551:BGL524579 AWL524551:AWP524579 AMP524551:AMT524579 ACT524551:ACX524579 SX524551:TB524579 JB524551:JF524579 WVN459015:WVR459043 WLR459015:WLV459043 WBV459015:WBZ459043 VRZ459015:VSD459043 VID459015:VIH459043 UYH459015:UYL459043 UOL459015:UOP459043 UEP459015:UET459043 TUT459015:TUX459043 TKX459015:TLB459043 TBB459015:TBF459043 SRF459015:SRJ459043 SHJ459015:SHN459043 RXN459015:RXR459043 RNR459015:RNV459043 RDV459015:RDZ459043 QTZ459015:QUD459043 QKD459015:QKH459043 QAH459015:QAL459043 PQL459015:PQP459043 PGP459015:PGT459043 OWT459015:OWX459043 OMX459015:ONB459043 ODB459015:ODF459043 NTF459015:NTJ459043 NJJ459015:NJN459043 MZN459015:MZR459043 MPR459015:MPV459043 MFV459015:MFZ459043 LVZ459015:LWD459043 LMD459015:LMH459043 LCH459015:LCL459043 KSL459015:KSP459043 KIP459015:KIT459043 JYT459015:JYX459043 JOX459015:JPB459043 JFB459015:JFF459043 IVF459015:IVJ459043 ILJ459015:ILN459043 IBN459015:IBR459043 HRR459015:HRV459043 HHV459015:HHZ459043 GXZ459015:GYD459043 GOD459015:GOH459043 GEH459015:GEL459043 FUL459015:FUP459043 FKP459015:FKT459043 FAT459015:FAX459043 EQX459015:ERB459043 EHB459015:EHF459043 DXF459015:DXJ459043 DNJ459015:DNN459043 DDN459015:DDR459043 CTR459015:CTV459043 CJV459015:CJZ459043 BZZ459015:CAD459043 BQD459015:BQH459043 BGH459015:BGL459043 AWL459015:AWP459043 AMP459015:AMT459043 ACT459015:ACX459043 SX459015:TB459043 JB459015:JF459043 WVN393479:WVR393507 WLR393479:WLV393507 WBV393479:WBZ393507 VRZ393479:VSD393507 VID393479:VIH393507 UYH393479:UYL393507 UOL393479:UOP393507 UEP393479:UET393507 TUT393479:TUX393507 TKX393479:TLB393507 TBB393479:TBF393507 SRF393479:SRJ393507 SHJ393479:SHN393507 RXN393479:RXR393507 RNR393479:RNV393507 RDV393479:RDZ393507 QTZ393479:QUD393507 QKD393479:QKH393507 QAH393479:QAL393507 PQL393479:PQP393507 PGP393479:PGT393507 OWT393479:OWX393507 OMX393479:ONB393507 ODB393479:ODF393507 NTF393479:NTJ393507 NJJ393479:NJN393507 MZN393479:MZR393507 MPR393479:MPV393507 MFV393479:MFZ393507 LVZ393479:LWD393507 LMD393479:LMH393507 LCH393479:LCL393507 KSL393479:KSP393507 KIP393479:KIT393507 JYT393479:JYX393507 JOX393479:JPB393507 JFB393479:JFF393507 IVF393479:IVJ393507 ILJ393479:ILN393507 IBN393479:IBR393507 HRR393479:HRV393507 HHV393479:HHZ393507 GXZ393479:GYD393507 GOD393479:GOH393507 GEH393479:GEL393507 FUL393479:FUP393507 FKP393479:FKT393507 FAT393479:FAX393507 EQX393479:ERB393507 EHB393479:EHF393507 DXF393479:DXJ393507 DNJ393479:DNN393507 DDN393479:DDR393507 CTR393479:CTV393507 CJV393479:CJZ393507 BZZ393479:CAD393507 BQD393479:BQH393507 BGH393479:BGL393507 AWL393479:AWP393507 AMP393479:AMT393507 ACT393479:ACX393507 SX393479:TB393507 JB393479:JF393507 WVN327943:WVR327971 WLR327943:WLV327971 WBV327943:WBZ327971 VRZ327943:VSD327971 VID327943:VIH327971 UYH327943:UYL327971 UOL327943:UOP327971 UEP327943:UET327971 TUT327943:TUX327971 TKX327943:TLB327971 TBB327943:TBF327971 SRF327943:SRJ327971 SHJ327943:SHN327971 RXN327943:RXR327971 RNR327943:RNV327971 RDV327943:RDZ327971 QTZ327943:QUD327971 QKD327943:QKH327971 QAH327943:QAL327971 PQL327943:PQP327971 PGP327943:PGT327971 OWT327943:OWX327971 OMX327943:ONB327971 ODB327943:ODF327971 NTF327943:NTJ327971 NJJ327943:NJN327971 MZN327943:MZR327971 MPR327943:MPV327971 MFV327943:MFZ327971 LVZ327943:LWD327971 LMD327943:LMH327971 LCH327943:LCL327971 KSL327943:KSP327971 KIP327943:KIT327971 JYT327943:JYX327971 JOX327943:JPB327971 JFB327943:JFF327971 IVF327943:IVJ327971 ILJ327943:ILN327971 IBN327943:IBR327971 HRR327943:HRV327971 HHV327943:HHZ327971 GXZ327943:GYD327971 GOD327943:GOH327971 GEH327943:GEL327971 FUL327943:FUP327971 FKP327943:FKT327971 FAT327943:FAX327971 EQX327943:ERB327971 EHB327943:EHF327971 DXF327943:DXJ327971 DNJ327943:DNN327971 DDN327943:DDR327971 CTR327943:CTV327971 CJV327943:CJZ327971 BZZ327943:CAD327971 BQD327943:BQH327971 BGH327943:BGL327971 AWL327943:AWP327971 AMP327943:AMT327971 ACT327943:ACX327971 SX327943:TB327971 JB327943:JF327971 WVN262407:WVR262435 WLR262407:WLV262435 WBV262407:WBZ262435 VRZ262407:VSD262435 VID262407:VIH262435 UYH262407:UYL262435 UOL262407:UOP262435 UEP262407:UET262435 TUT262407:TUX262435 TKX262407:TLB262435 TBB262407:TBF262435 SRF262407:SRJ262435 SHJ262407:SHN262435 RXN262407:RXR262435 RNR262407:RNV262435 RDV262407:RDZ262435 QTZ262407:QUD262435 QKD262407:QKH262435 QAH262407:QAL262435 PQL262407:PQP262435 PGP262407:PGT262435 OWT262407:OWX262435 OMX262407:ONB262435 ODB262407:ODF262435 NTF262407:NTJ262435 NJJ262407:NJN262435 MZN262407:MZR262435 MPR262407:MPV262435 MFV262407:MFZ262435 LVZ262407:LWD262435 LMD262407:LMH262435 LCH262407:LCL262435 KSL262407:KSP262435 KIP262407:KIT262435 JYT262407:JYX262435 JOX262407:JPB262435 JFB262407:JFF262435 IVF262407:IVJ262435 ILJ262407:ILN262435 IBN262407:IBR262435 HRR262407:HRV262435 HHV262407:HHZ262435 GXZ262407:GYD262435 GOD262407:GOH262435 GEH262407:GEL262435 FUL262407:FUP262435 FKP262407:FKT262435 FAT262407:FAX262435 EQX262407:ERB262435 EHB262407:EHF262435 DXF262407:DXJ262435 DNJ262407:DNN262435 DDN262407:DDR262435 CTR262407:CTV262435 CJV262407:CJZ262435 BZZ262407:CAD262435 BQD262407:BQH262435 BGH262407:BGL262435 AWL262407:AWP262435 AMP262407:AMT262435 ACT262407:ACX262435 SX262407:TB262435 JB262407:JF262435 WVN196871:WVR196899 WLR196871:WLV196899 WBV196871:WBZ196899 VRZ196871:VSD196899 VID196871:VIH196899 UYH196871:UYL196899 UOL196871:UOP196899 UEP196871:UET196899 TUT196871:TUX196899 TKX196871:TLB196899 TBB196871:TBF196899 SRF196871:SRJ196899 SHJ196871:SHN196899 RXN196871:RXR196899 RNR196871:RNV196899 RDV196871:RDZ196899 QTZ196871:QUD196899 QKD196871:QKH196899 QAH196871:QAL196899 PQL196871:PQP196899 PGP196871:PGT196899 OWT196871:OWX196899 OMX196871:ONB196899 ODB196871:ODF196899 NTF196871:NTJ196899 NJJ196871:NJN196899 MZN196871:MZR196899 MPR196871:MPV196899 MFV196871:MFZ196899 LVZ196871:LWD196899 LMD196871:LMH196899 LCH196871:LCL196899 KSL196871:KSP196899 KIP196871:KIT196899 JYT196871:JYX196899 JOX196871:JPB196899 JFB196871:JFF196899 IVF196871:IVJ196899 ILJ196871:ILN196899 IBN196871:IBR196899 HRR196871:HRV196899 HHV196871:HHZ196899 GXZ196871:GYD196899 GOD196871:GOH196899 GEH196871:GEL196899 FUL196871:FUP196899 FKP196871:FKT196899 FAT196871:FAX196899 EQX196871:ERB196899 EHB196871:EHF196899 DXF196871:DXJ196899 DNJ196871:DNN196899 DDN196871:DDR196899 CTR196871:CTV196899 CJV196871:CJZ196899 BZZ196871:CAD196899 BQD196871:BQH196899 BGH196871:BGL196899 AWL196871:AWP196899 AMP196871:AMT196899 ACT196871:ACX196899 SX196871:TB196899 JB196871:JF196899 WVN131335:WVR131363 WLR131335:WLV131363 WBV131335:WBZ131363 VRZ131335:VSD131363 VID131335:VIH131363 UYH131335:UYL131363 UOL131335:UOP131363 UEP131335:UET131363 TUT131335:TUX131363 TKX131335:TLB131363 TBB131335:TBF131363 SRF131335:SRJ131363 SHJ131335:SHN131363 RXN131335:RXR131363 RNR131335:RNV131363 RDV131335:RDZ131363 QTZ131335:QUD131363 QKD131335:QKH131363 QAH131335:QAL131363 PQL131335:PQP131363 PGP131335:PGT131363 OWT131335:OWX131363 OMX131335:ONB131363 ODB131335:ODF131363 NTF131335:NTJ131363 NJJ131335:NJN131363 MZN131335:MZR131363 MPR131335:MPV131363 MFV131335:MFZ131363 LVZ131335:LWD131363 LMD131335:LMH131363 LCH131335:LCL131363 KSL131335:KSP131363 KIP131335:KIT131363 JYT131335:JYX131363 JOX131335:JPB131363 JFB131335:JFF131363 IVF131335:IVJ131363 ILJ131335:ILN131363 IBN131335:IBR131363 HRR131335:HRV131363 HHV131335:HHZ131363 GXZ131335:GYD131363 GOD131335:GOH131363 GEH131335:GEL131363 FUL131335:FUP131363 FKP131335:FKT131363 FAT131335:FAX131363 EQX131335:ERB131363 EHB131335:EHF131363 DXF131335:DXJ131363 DNJ131335:DNN131363 DDN131335:DDR131363 CTR131335:CTV131363 CJV131335:CJZ131363 BZZ131335:CAD131363 BQD131335:BQH131363 BGH131335:BGL131363 AWL131335:AWP131363 AMP131335:AMT131363 ACT131335:ACX131363 SX131335:TB131363 JB131335:JF131363 WVN65799:WVR65827 WLR65799:WLV65827 WBV65799:WBZ65827 VRZ65799:VSD65827 VID65799:VIH65827 UYH65799:UYL65827 UOL65799:UOP65827 UEP65799:UET65827 TUT65799:TUX65827 TKX65799:TLB65827 TBB65799:TBF65827 SRF65799:SRJ65827 SHJ65799:SHN65827 RXN65799:RXR65827 RNR65799:RNV65827 RDV65799:RDZ65827 QTZ65799:QUD65827 QKD65799:QKH65827 QAH65799:QAL65827 PQL65799:PQP65827 PGP65799:PGT65827 OWT65799:OWX65827 OMX65799:ONB65827 ODB65799:ODF65827 NTF65799:NTJ65827 NJJ65799:NJN65827 MZN65799:MZR65827 MPR65799:MPV65827 MFV65799:MFZ65827 LVZ65799:LWD65827 LMD65799:LMH65827 LCH65799:LCL65827 KSL65799:KSP65827 KIP65799:KIT65827 JYT65799:JYX65827 JOX65799:JPB65827 JFB65799:JFF65827 IVF65799:IVJ65827 ILJ65799:ILN65827 IBN65799:IBR65827 HRR65799:HRV65827 HHV65799:HHZ65827 GXZ65799:GYD65827 GOD65799:GOH65827 GEH65799:GEL65827 FUL65799:FUP65827 FKP65799:FKT65827 FAT65799:FAX65827 EQX65799:ERB65827 EHB65799:EHF65827 DXF65799:DXJ65827 DNJ65799:DNN65827 DDN65799:DDR65827 CTR65799:CTV65827 CJV65799:CJZ65827 BZZ65799:CAD65827 BQD65799:BQH65827 BGH65799:BGL65827 AWL65799:AWP65827 AMP65799:AMT65827 ACT65799:ACX65827" xr:uid="{7D323467-8F67-4BAB-8589-3BA4566711DF}">
      <formula1>IF(OR($E65777="z",$E65777="o"),JB65799="",JB65799="x")</formula1>
    </dataValidation>
    <dataValidation type="custom" operator="equal" showErrorMessage="1" error="Bij personen die factureren of onbezoldigden mogen geen extralegale voordelen ingevuld worden.  Bij anderen mag x ingevuld worden indien van toepassing." promptTitle="gfd" prompt="sfdsqfdsqfsq" sqref="S65777:W65805 S131313:W131341 S196849:W196877 S262385:W262413 S327921:W327949 S393457:W393485 S458993:W459021 S524529:W524557 S590065:W590093 S655601:W655629 S721137:W721165 S786673:W786701 S852209:W852237 S917745:W917773 S983281:W983309" xr:uid="{0C349042-DE67-4DF0-BA2F-AC292383DBF4}">
      <formula1>IF(OR($E65777="z",$E65777="o"),S65777="",S65777="x")</formula1>
    </dataValidation>
    <dataValidation type="whole" operator="lessThanOrEqual" allowBlank="1" showInputMessage="1" showErrorMessage="1" error="Gelieve een bedrag lager dan of gelijk aan 25.000 EUR in te vullen" sqref="E294" xr:uid="{5DAE413F-150D-488E-A79B-0B8B8A626BF5}">
      <formula1>25000</formula1>
    </dataValidation>
    <dataValidation type="custom" allowBlank="1" showInputMessage="1" showErrorMessage="1" error="Als u hier een bruto maandloon wenst in te geven dient het standaard aantal gepresteerde uren op jaarbasis voor dit jaar ingevuld worden, en dient de code &quot;w&quot; voor deze persoon of categorie geselecteerd te zijn." sqref="F22:M234 F237:M277 F235:H236 J235:M236" xr:uid="{075D2705-FE18-4C14-863C-35DF1A593178}">
      <formula1>IF(OR(ISBLANK(F$11),$E22="o")=TRUE,F22="",F22&gt;0)</formula1>
    </dataValidation>
    <dataValidation type="custom" allowBlank="1" showInputMessage="1" showErrorMessage="1" error="Als u hier een bruto maandloon wenst in te geven dient het standaard aantal gepresteerde uren op jaarbasis voor dit jaar ingevuld worden, en dient de code &quot;w&quot; voor deze persoon of categorie geselecteerd te zijn." sqref="I235" xr:uid="{950B7B81-06E5-4DFD-BFFA-52A9EA05F5A9}">
      <formula1>IF(OR(ISBLANK(I$11),$E236="o")=TRUE,I235="",I235&gt;0)</formula1>
    </dataValidation>
    <dataValidation type="list" allowBlank="1" showInputMessage="1" showErrorMessage="1" promptTitle="Voor code &quot;w&quot;" prompt="Bezorg loonbrieven en/of individuele rekeningen" sqref="E22:E277" xr:uid="{A64F6589-2469-46A3-A464-B2DB26F1D12E}">
      <formula1>"w,o,b"</formula1>
    </dataValidation>
  </dataValidations>
  <pageMargins left="0.70866141732283472" right="0.70866141732283472" top="0.74803149606299213" bottom="0.74803149606299213" header="0.31496062992125984" footer="0.31496062992125984"/>
  <pageSetup paperSize="9" scale="61"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0883F7-0606-476C-ADAA-262DD573E88D}">
  <sheetPr codeName="Blad4"/>
  <dimension ref="A1:H37"/>
  <sheetViews>
    <sheetView topLeftCell="A63" workbookViewId="0">
      <selection activeCell="A63" sqref="A1:XFD1048576"/>
    </sheetView>
  </sheetViews>
  <sheetFormatPr defaultColWidth="8.6640625" defaultRowHeight="15.6" x14ac:dyDescent="0.3"/>
  <cols>
    <col min="1" max="1" width="9.5546875" style="2" bestFit="1" customWidth="1"/>
    <col min="2" max="2" width="17.44140625" style="2" customWidth="1"/>
    <col min="3" max="3" width="23.88671875" style="2" bestFit="1" customWidth="1"/>
    <col min="4" max="4" width="22.88671875" style="2" bestFit="1" customWidth="1"/>
    <col min="5" max="5" width="58.88671875" style="2" customWidth="1"/>
    <col min="6" max="6" width="18" style="2" bestFit="1" customWidth="1"/>
    <col min="7" max="7" width="17.5546875" style="2" bestFit="1" customWidth="1"/>
    <col min="8" max="8" width="32.109375" style="2" customWidth="1"/>
    <col min="9" max="16384" width="8.6640625" style="2"/>
  </cols>
  <sheetData>
    <row r="1" spans="1:8" x14ac:dyDescent="0.3">
      <c r="A1" s="1" t="s">
        <v>77</v>
      </c>
      <c r="B1" s="1" t="s">
        <v>78</v>
      </c>
      <c r="C1" s="1" t="s">
        <v>79</v>
      </c>
      <c r="D1" s="1" t="s">
        <v>80</v>
      </c>
      <c r="E1" s="1" t="s">
        <v>40</v>
      </c>
      <c r="F1" s="1" t="s">
        <v>81</v>
      </c>
      <c r="G1" s="1" t="s">
        <v>82</v>
      </c>
      <c r="H1" s="1" t="s">
        <v>83</v>
      </c>
    </row>
    <row r="2" spans="1:8" x14ac:dyDescent="0.3">
      <c r="A2" s="3"/>
      <c r="D2" s="4"/>
      <c r="F2" s="5"/>
      <c r="G2" s="5"/>
      <c r="H2" s="4"/>
    </row>
    <row r="3" spans="1:8" x14ac:dyDescent="0.3">
      <c r="A3" s="3"/>
      <c r="D3" s="4"/>
      <c r="F3" s="5"/>
      <c r="G3" s="5"/>
      <c r="H3" s="4"/>
    </row>
    <row r="4" spans="1:8" x14ac:dyDescent="0.3">
      <c r="A4" s="3"/>
      <c r="D4" s="4"/>
      <c r="F4" s="5"/>
      <c r="G4" s="5"/>
      <c r="H4" s="4"/>
    </row>
    <row r="5" spans="1:8" x14ac:dyDescent="0.3">
      <c r="A5" s="3"/>
      <c r="D5" s="4"/>
      <c r="F5" s="5"/>
      <c r="G5" s="5"/>
      <c r="H5" s="4"/>
    </row>
    <row r="6" spans="1:8" x14ac:dyDescent="0.3">
      <c r="A6" s="3"/>
      <c r="D6" s="4"/>
      <c r="F6" s="5"/>
      <c r="G6" s="5"/>
      <c r="H6" s="4"/>
    </row>
    <row r="7" spans="1:8" x14ac:dyDescent="0.3">
      <c r="A7" s="3"/>
      <c r="D7" s="4"/>
      <c r="F7" s="5"/>
      <c r="G7" s="5"/>
      <c r="H7" s="4"/>
    </row>
    <row r="8" spans="1:8" x14ac:dyDescent="0.3">
      <c r="A8" s="3"/>
      <c r="D8" s="4"/>
      <c r="F8" s="5"/>
      <c r="G8" s="5"/>
      <c r="H8" s="4"/>
    </row>
    <row r="9" spans="1:8" x14ac:dyDescent="0.3">
      <c r="A9" s="3"/>
      <c r="D9" s="4"/>
      <c r="F9" s="5"/>
      <c r="G9" s="5"/>
      <c r="H9" s="4"/>
    </row>
    <row r="10" spans="1:8" x14ac:dyDescent="0.3">
      <c r="A10" s="3"/>
      <c r="D10" s="4"/>
      <c r="F10" s="5"/>
      <c r="G10" s="5"/>
      <c r="H10" s="4"/>
    </row>
    <row r="11" spans="1:8" x14ac:dyDescent="0.3">
      <c r="A11" s="3"/>
      <c r="D11" s="4"/>
      <c r="F11" s="5"/>
      <c r="G11" s="5"/>
      <c r="H11" s="4"/>
    </row>
    <row r="12" spans="1:8" x14ac:dyDescent="0.3">
      <c r="A12" s="3"/>
      <c r="D12" s="4"/>
      <c r="F12" s="5"/>
      <c r="G12" s="5"/>
      <c r="H12" s="4"/>
    </row>
    <row r="13" spans="1:8" x14ac:dyDescent="0.3">
      <c r="A13" s="3"/>
      <c r="D13" s="4"/>
      <c r="F13" s="5"/>
      <c r="G13" s="5"/>
      <c r="H13" s="4"/>
    </row>
    <row r="14" spans="1:8" x14ac:dyDescent="0.3">
      <c r="A14" s="3"/>
      <c r="D14" s="4"/>
      <c r="F14" s="5"/>
      <c r="G14" s="5"/>
      <c r="H14" s="4"/>
    </row>
    <row r="15" spans="1:8" x14ac:dyDescent="0.3">
      <c r="A15" s="3"/>
      <c r="D15" s="4"/>
      <c r="F15" s="5"/>
      <c r="G15" s="5"/>
      <c r="H15" s="4"/>
    </row>
    <row r="16" spans="1:8" x14ac:dyDescent="0.3">
      <c r="A16" s="3"/>
      <c r="D16" s="4"/>
      <c r="F16" s="5"/>
      <c r="G16" s="5"/>
      <c r="H16" s="4"/>
    </row>
    <row r="17" spans="1:8" x14ac:dyDescent="0.3">
      <c r="A17" s="3"/>
      <c r="D17" s="4"/>
      <c r="F17" s="5"/>
      <c r="G17" s="5"/>
      <c r="H17" s="4"/>
    </row>
    <row r="18" spans="1:8" x14ac:dyDescent="0.3">
      <c r="A18" s="3"/>
      <c r="D18" s="4"/>
      <c r="F18" s="5"/>
      <c r="G18" s="5"/>
      <c r="H18" s="4"/>
    </row>
    <row r="19" spans="1:8" x14ac:dyDescent="0.3">
      <c r="A19" s="3"/>
      <c r="D19" s="4"/>
      <c r="F19" s="5"/>
      <c r="G19" s="5"/>
      <c r="H19" s="4"/>
    </row>
    <row r="20" spans="1:8" x14ac:dyDescent="0.3">
      <c r="A20" s="3"/>
      <c r="D20" s="4"/>
      <c r="F20" s="5"/>
      <c r="G20" s="5"/>
      <c r="H20" s="4"/>
    </row>
    <row r="21" spans="1:8" x14ac:dyDescent="0.3">
      <c r="A21" s="3"/>
      <c r="D21" s="4"/>
      <c r="F21" s="5"/>
      <c r="G21" s="5"/>
      <c r="H21" s="4"/>
    </row>
    <row r="22" spans="1:8" x14ac:dyDescent="0.3">
      <c r="A22" s="3"/>
      <c r="D22" s="4"/>
      <c r="F22" s="5"/>
      <c r="G22" s="5"/>
      <c r="H22" s="4"/>
    </row>
    <row r="23" spans="1:8" x14ac:dyDescent="0.3">
      <c r="A23" s="3"/>
      <c r="D23" s="4"/>
      <c r="F23" s="5"/>
      <c r="G23" s="5"/>
      <c r="H23" s="4"/>
    </row>
    <row r="24" spans="1:8" x14ac:dyDescent="0.3">
      <c r="A24" s="3"/>
      <c r="D24" s="4"/>
      <c r="F24" s="5"/>
      <c r="G24" s="5"/>
      <c r="H24" s="4"/>
    </row>
    <row r="25" spans="1:8" x14ac:dyDescent="0.3">
      <c r="A25" s="3"/>
      <c r="D25" s="4"/>
      <c r="F25" s="5"/>
      <c r="G25" s="5"/>
      <c r="H25" s="4"/>
    </row>
    <row r="26" spans="1:8" x14ac:dyDescent="0.3">
      <c r="A26" s="3"/>
      <c r="D26" s="4"/>
      <c r="F26" s="5"/>
      <c r="G26" s="5"/>
      <c r="H26" s="4"/>
    </row>
    <row r="27" spans="1:8" x14ac:dyDescent="0.3">
      <c r="A27" s="3"/>
      <c r="D27" s="4"/>
      <c r="F27" s="5"/>
      <c r="G27" s="5"/>
      <c r="H27" s="4"/>
    </row>
    <row r="28" spans="1:8" x14ac:dyDescent="0.3">
      <c r="A28" s="3"/>
      <c r="D28" s="4"/>
      <c r="F28" s="5"/>
      <c r="G28" s="5"/>
      <c r="H28" s="4"/>
    </row>
    <row r="29" spans="1:8" x14ac:dyDescent="0.3">
      <c r="A29" s="3"/>
      <c r="D29" s="4"/>
      <c r="F29" s="5"/>
      <c r="G29" s="5"/>
      <c r="H29" s="4"/>
    </row>
    <row r="30" spans="1:8" x14ac:dyDescent="0.3">
      <c r="A30" s="3"/>
      <c r="D30" s="4"/>
      <c r="F30" s="5"/>
      <c r="G30" s="5"/>
      <c r="H30" s="4"/>
    </row>
    <row r="31" spans="1:8" x14ac:dyDescent="0.3">
      <c r="A31" s="3"/>
      <c r="D31" s="4"/>
      <c r="F31" s="5"/>
      <c r="G31" s="5"/>
      <c r="H31" s="4"/>
    </row>
    <row r="32" spans="1:8" x14ac:dyDescent="0.3">
      <c r="A32" s="3"/>
      <c r="D32" s="4"/>
      <c r="F32" s="5"/>
      <c r="G32" s="5"/>
      <c r="H32" s="4"/>
    </row>
    <row r="33" spans="1:8" x14ac:dyDescent="0.3">
      <c r="A33" s="3"/>
      <c r="D33" s="4"/>
      <c r="F33" s="5"/>
      <c r="G33" s="5"/>
      <c r="H33" s="4"/>
    </row>
    <row r="34" spans="1:8" x14ac:dyDescent="0.3">
      <c r="A34" s="3"/>
      <c r="D34" s="4"/>
      <c r="F34" s="5"/>
      <c r="G34" s="5"/>
      <c r="H34" s="4"/>
    </row>
    <row r="35" spans="1:8" x14ac:dyDescent="0.3">
      <c r="A35" s="3"/>
      <c r="D35" s="4"/>
      <c r="F35" s="5"/>
      <c r="G35" s="5"/>
      <c r="H35" s="4"/>
    </row>
    <row r="36" spans="1:8" x14ac:dyDescent="0.3">
      <c r="A36" s="3"/>
      <c r="D36" s="4"/>
      <c r="F36" s="5"/>
      <c r="G36" s="5"/>
      <c r="H36" s="4"/>
    </row>
    <row r="37" spans="1:8" x14ac:dyDescent="0.3">
      <c r="A37" s="3"/>
      <c r="D37" s="4"/>
      <c r="F37" s="5"/>
      <c r="G37" s="5"/>
      <c r="H37" s="4"/>
    </row>
  </sheetData>
  <phoneticPr fontId="3" type="noConversion"/>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CC7AB9-A49E-4BDB-B1B3-05873D5DFFB9}">
  <sheetPr codeName="Blad3"/>
  <dimension ref="A1:H101"/>
  <sheetViews>
    <sheetView workbookViewId="0">
      <selection sqref="A1:XFD1048576"/>
    </sheetView>
  </sheetViews>
  <sheetFormatPr defaultColWidth="8.6640625" defaultRowHeight="15.6" x14ac:dyDescent="0.3"/>
  <cols>
    <col min="1" max="1" width="9.5546875" style="2" bestFit="1" customWidth="1"/>
    <col min="2" max="2" width="17.44140625" style="2" customWidth="1"/>
    <col min="3" max="3" width="23.88671875" style="2" bestFit="1" customWidth="1"/>
    <col min="4" max="4" width="22.88671875" style="2" bestFit="1" customWidth="1"/>
    <col min="5" max="5" width="58.88671875" style="2" customWidth="1"/>
    <col min="6" max="6" width="18" style="2" bestFit="1" customWidth="1"/>
    <col min="7" max="7" width="17.5546875" style="2" bestFit="1" customWidth="1"/>
    <col min="8" max="8" width="32.109375" style="2" customWidth="1"/>
    <col min="9" max="16384" width="8.6640625" style="2"/>
  </cols>
  <sheetData>
    <row r="1" spans="1:8" x14ac:dyDescent="0.3">
      <c r="A1" s="1" t="s">
        <v>77</v>
      </c>
      <c r="B1" s="1" t="s">
        <v>78</v>
      </c>
      <c r="C1" s="1" t="s">
        <v>79</v>
      </c>
      <c r="D1" s="1" t="s">
        <v>80</v>
      </c>
      <c r="E1" s="1" t="s">
        <v>40</v>
      </c>
      <c r="F1" s="1" t="s">
        <v>81</v>
      </c>
      <c r="G1" s="1" t="s">
        <v>82</v>
      </c>
      <c r="H1" s="1" t="s">
        <v>83</v>
      </c>
    </row>
    <row r="2" spans="1:8" x14ac:dyDescent="0.3">
      <c r="A2" s="3"/>
      <c r="D2" s="4"/>
      <c r="F2" s="5"/>
      <c r="G2" s="5"/>
      <c r="H2" s="4"/>
    </row>
    <row r="3" spans="1:8" x14ac:dyDescent="0.3">
      <c r="A3" s="3"/>
      <c r="D3" s="4"/>
      <c r="F3" s="5"/>
      <c r="G3" s="5"/>
      <c r="H3" s="4"/>
    </row>
    <row r="4" spans="1:8" x14ac:dyDescent="0.3">
      <c r="A4" s="3"/>
      <c r="D4" s="4"/>
      <c r="F4" s="5"/>
      <c r="G4" s="5"/>
      <c r="H4" s="4"/>
    </row>
    <row r="5" spans="1:8" x14ac:dyDescent="0.3">
      <c r="A5" s="3"/>
      <c r="D5" s="4"/>
      <c r="F5" s="5"/>
      <c r="G5" s="5"/>
      <c r="H5" s="4"/>
    </row>
    <row r="6" spans="1:8" x14ac:dyDescent="0.3">
      <c r="A6" s="3"/>
      <c r="D6" s="4"/>
      <c r="F6" s="5"/>
      <c r="G6" s="5"/>
      <c r="H6" s="4"/>
    </row>
    <row r="7" spans="1:8" x14ac:dyDescent="0.3">
      <c r="A7" s="3"/>
      <c r="D7" s="4"/>
      <c r="F7" s="5"/>
      <c r="G7" s="5"/>
      <c r="H7" s="4"/>
    </row>
    <row r="8" spans="1:8" x14ac:dyDescent="0.3">
      <c r="A8" s="3"/>
      <c r="D8" s="4"/>
      <c r="F8" s="5"/>
      <c r="G8" s="5"/>
      <c r="H8" s="4"/>
    </row>
    <row r="9" spans="1:8" x14ac:dyDescent="0.3">
      <c r="A9" s="3"/>
      <c r="D9" s="4"/>
      <c r="F9" s="5"/>
      <c r="G9" s="5"/>
      <c r="H9" s="4"/>
    </row>
    <row r="10" spans="1:8" x14ac:dyDescent="0.3">
      <c r="A10" s="3"/>
      <c r="D10" s="4"/>
      <c r="F10" s="5"/>
      <c r="G10" s="5"/>
      <c r="H10" s="4"/>
    </row>
    <row r="11" spans="1:8" x14ac:dyDescent="0.3">
      <c r="A11" s="3"/>
      <c r="D11" s="4"/>
      <c r="F11" s="5"/>
      <c r="G11" s="5"/>
      <c r="H11" s="4"/>
    </row>
    <row r="12" spans="1:8" x14ac:dyDescent="0.3">
      <c r="A12" s="3"/>
      <c r="D12" s="4"/>
      <c r="F12" s="5"/>
      <c r="G12" s="5"/>
      <c r="H12" s="4"/>
    </row>
    <row r="13" spans="1:8" x14ac:dyDescent="0.3">
      <c r="A13" s="3"/>
      <c r="D13" s="4"/>
      <c r="F13" s="5"/>
      <c r="G13" s="5"/>
      <c r="H13" s="4"/>
    </row>
    <row r="14" spans="1:8" x14ac:dyDescent="0.3">
      <c r="A14" s="3"/>
      <c r="D14" s="4"/>
      <c r="F14" s="5"/>
      <c r="G14" s="5"/>
      <c r="H14" s="4"/>
    </row>
    <row r="15" spans="1:8" x14ac:dyDescent="0.3">
      <c r="A15" s="3"/>
      <c r="D15" s="4"/>
      <c r="F15" s="5"/>
      <c r="G15" s="5"/>
      <c r="H15" s="4"/>
    </row>
    <row r="16" spans="1:8" x14ac:dyDescent="0.3">
      <c r="A16" s="3"/>
      <c r="D16" s="4"/>
      <c r="F16" s="5"/>
      <c r="G16" s="5"/>
      <c r="H16" s="4"/>
    </row>
    <row r="17" spans="1:8" x14ac:dyDescent="0.3">
      <c r="A17" s="3"/>
      <c r="D17" s="4"/>
      <c r="F17" s="5"/>
      <c r="G17" s="5"/>
      <c r="H17" s="4"/>
    </row>
    <row r="18" spans="1:8" x14ac:dyDescent="0.3">
      <c r="A18" s="3"/>
      <c r="D18" s="4"/>
      <c r="F18" s="5"/>
      <c r="G18" s="5"/>
      <c r="H18" s="4"/>
    </row>
    <row r="19" spans="1:8" x14ac:dyDescent="0.3">
      <c r="A19" s="3"/>
      <c r="D19" s="4"/>
      <c r="F19" s="5"/>
      <c r="G19" s="5"/>
      <c r="H19" s="4"/>
    </row>
    <row r="20" spans="1:8" x14ac:dyDescent="0.3">
      <c r="A20" s="3"/>
      <c r="D20" s="4"/>
      <c r="F20" s="5"/>
      <c r="G20" s="5"/>
      <c r="H20" s="4"/>
    </row>
    <row r="21" spans="1:8" x14ac:dyDescent="0.3">
      <c r="A21" s="3"/>
      <c r="D21" s="4"/>
      <c r="F21" s="5"/>
      <c r="G21" s="5"/>
      <c r="H21" s="4"/>
    </row>
    <row r="22" spans="1:8" x14ac:dyDescent="0.3">
      <c r="A22" s="3"/>
      <c r="D22" s="4"/>
      <c r="F22" s="5"/>
      <c r="G22" s="5"/>
      <c r="H22" s="4"/>
    </row>
    <row r="23" spans="1:8" x14ac:dyDescent="0.3">
      <c r="A23" s="3"/>
      <c r="D23" s="4"/>
      <c r="F23" s="5"/>
      <c r="G23" s="5"/>
      <c r="H23" s="4"/>
    </row>
    <row r="24" spans="1:8" x14ac:dyDescent="0.3">
      <c r="A24" s="3"/>
      <c r="D24" s="4"/>
      <c r="F24" s="5"/>
      <c r="G24" s="5"/>
      <c r="H24" s="4"/>
    </row>
    <row r="25" spans="1:8" x14ac:dyDescent="0.3">
      <c r="A25" s="3"/>
      <c r="D25" s="4"/>
      <c r="F25" s="5"/>
      <c r="G25" s="5"/>
      <c r="H25" s="4"/>
    </row>
    <row r="26" spans="1:8" x14ac:dyDescent="0.3">
      <c r="A26" s="3"/>
      <c r="D26" s="4"/>
      <c r="F26" s="5"/>
      <c r="G26" s="5"/>
      <c r="H26" s="4"/>
    </row>
    <row r="27" spans="1:8" x14ac:dyDescent="0.3">
      <c r="A27" s="3"/>
      <c r="D27" s="4"/>
      <c r="F27" s="5"/>
      <c r="G27" s="5"/>
      <c r="H27" s="4"/>
    </row>
    <row r="28" spans="1:8" x14ac:dyDescent="0.3">
      <c r="A28" s="3"/>
      <c r="D28" s="4"/>
      <c r="F28" s="5"/>
      <c r="G28" s="5"/>
      <c r="H28" s="4"/>
    </row>
    <row r="29" spans="1:8" x14ac:dyDescent="0.3">
      <c r="A29" s="3"/>
      <c r="D29" s="4"/>
      <c r="F29" s="5"/>
      <c r="G29" s="5"/>
      <c r="H29" s="4"/>
    </row>
    <row r="30" spans="1:8" x14ac:dyDescent="0.3">
      <c r="A30" s="3"/>
      <c r="D30" s="4"/>
      <c r="F30" s="5"/>
      <c r="G30" s="5"/>
      <c r="H30" s="4"/>
    </row>
    <row r="31" spans="1:8" x14ac:dyDescent="0.3">
      <c r="A31" s="3"/>
      <c r="D31" s="4"/>
      <c r="F31" s="5"/>
      <c r="G31" s="5"/>
      <c r="H31" s="4"/>
    </row>
    <row r="32" spans="1:8" x14ac:dyDescent="0.3">
      <c r="A32" s="3"/>
      <c r="D32" s="4"/>
      <c r="F32" s="5"/>
      <c r="G32" s="5"/>
      <c r="H32" s="4"/>
    </row>
    <row r="33" spans="1:8" x14ac:dyDescent="0.3">
      <c r="A33" s="3"/>
      <c r="D33" s="4"/>
      <c r="F33" s="5"/>
      <c r="G33" s="5"/>
      <c r="H33" s="4"/>
    </row>
    <row r="34" spans="1:8" x14ac:dyDescent="0.3">
      <c r="A34" s="3"/>
      <c r="D34" s="4"/>
      <c r="F34" s="5"/>
      <c r="G34" s="5"/>
      <c r="H34" s="4"/>
    </row>
    <row r="35" spans="1:8" x14ac:dyDescent="0.3">
      <c r="A35" s="3"/>
      <c r="D35" s="4"/>
      <c r="F35" s="5"/>
      <c r="G35" s="5"/>
      <c r="H35" s="4"/>
    </row>
    <row r="36" spans="1:8" x14ac:dyDescent="0.3">
      <c r="A36" s="3"/>
      <c r="D36" s="4"/>
      <c r="F36" s="5"/>
      <c r="G36" s="5"/>
      <c r="H36" s="4"/>
    </row>
    <row r="37" spans="1:8" x14ac:dyDescent="0.3">
      <c r="A37" s="3"/>
      <c r="D37" s="4"/>
      <c r="F37" s="5"/>
      <c r="G37" s="5"/>
      <c r="H37" s="4"/>
    </row>
    <row r="38" spans="1:8" x14ac:dyDescent="0.3">
      <c r="A38" s="3"/>
      <c r="D38" s="4"/>
      <c r="F38" s="5"/>
      <c r="G38" s="5"/>
      <c r="H38" s="4"/>
    </row>
    <row r="39" spans="1:8" x14ac:dyDescent="0.3">
      <c r="A39" s="3"/>
      <c r="D39" s="4"/>
      <c r="F39" s="5"/>
      <c r="G39" s="5"/>
      <c r="H39" s="4"/>
    </row>
    <row r="40" spans="1:8" x14ac:dyDescent="0.3">
      <c r="A40" s="3"/>
      <c r="D40" s="4"/>
      <c r="F40" s="5"/>
      <c r="G40" s="5"/>
      <c r="H40" s="4"/>
    </row>
    <row r="41" spans="1:8" x14ac:dyDescent="0.3">
      <c r="A41" s="3"/>
      <c r="D41" s="4"/>
      <c r="F41" s="5"/>
      <c r="G41" s="5"/>
      <c r="H41" s="4"/>
    </row>
    <row r="42" spans="1:8" x14ac:dyDescent="0.3">
      <c r="A42" s="3"/>
      <c r="D42" s="4"/>
      <c r="F42" s="5"/>
      <c r="G42" s="5"/>
      <c r="H42" s="4"/>
    </row>
    <row r="43" spans="1:8" x14ac:dyDescent="0.3">
      <c r="A43" s="3"/>
      <c r="D43" s="4"/>
      <c r="F43" s="5"/>
      <c r="G43" s="5"/>
      <c r="H43" s="4"/>
    </row>
    <row r="44" spans="1:8" x14ac:dyDescent="0.3">
      <c r="A44" s="3"/>
      <c r="D44" s="4"/>
      <c r="F44" s="5"/>
      <c r="G44" s="5"/>
      <c r="H44" s="4"/>
    </row>
    <row r="45" spans="1:8" x14ac:dyDescent="0.3">
      <c r="A45" s="3"/>
      <c r="D45" s="4"/>
      <c r="F45" s="5"/>
      <c r="G45" s="5"/>
      <c r="H45" s="4"/>
    </row>
    <row r="46" spans="1:8" x14ac:dyDescent="0.3">
      <c r="A46" s="3"/>
      <c r="D46" s="4"/>
      <c r="F46" s="5"/>
      <c r="G46" s="5"/>
      <c r="H46" s="4"/>
    </row>
    <row r="47" spans="1:8" x14ac:dyDescent="0.3">
      <c r="A47" s="3"/>
      <c r="D47" s="4"/>
      <c r="F47" s="5"/>
      <c r="G47" s="5"/>
      <c r="H47" s="4"/>
    </row>
    <row r="48" spans="1:8" x14ac:dyDescent="0.3">
      <c r="A48" s="3"/>
      <c r="D48" s="4"/>
      <c r="F48" s="5"/>
      <c r="G48" s="5"/>
      <c r="H48" s="4"/>
    </row>
    <row r="49" spans="1:8" x14ac:dyDescent="0.3">
      <c r="A49" s="3"/>
      <c r="D49" s="4"/>
      <c r="F49" s="5"/>
      <c r="G49" s="5"/>
      <c r="H49" s="4"/>
    </row>
    <row r="50" spans="1:8" x14ac:dyDescent="0.3">
      <c r="A50" s="3"/>
      <c r="D50" s="4"/>
      <c r="F50" s="5"/>
      <c r="G50" s="5"/>
      <c r="H50" s="4"/>
    </row>
    <row r="51" spans="1:8" x14ac:dyDescent="0.3">
      <c r="A51" s="3"/>
      <c r="D51" s="4"/>
      <c r="F51" s="5"/>
      <c r="G51" s="5"/>
      <c r="H51" s="4"/>
    </row>
    <row r="52" spans="1:8" x14ac:dyDescent="0.3">
      <c r="A52" s="3"/>
      <c r="D52" s="4"/>
      <c r="F52" s="5"/>
      <c r="G52" s="5"/>
      <c r="H52" s="4"/>
    </row>
    <row r="53" spans="1:8" x14ac:dyDescent="0.3">
      <c r="A53" s="3"/>
      <c r="D53" s="4"/>
      <c r="F53" s="5"/>
      <c r="G53" s="5"/>
      <c r="H53" s="4"/>
    </row>
    <row r="54" spans="1:8" x14ac:dyDescent="0.3">
      <c r="A54" s="3"/>
      <c r="D54" s="4"/>
      <c r="F54" s="5"/>
      <c r="G54" s="5"/>
      <c r="H54" s="4"/>
    </row>
    <row r="55" spans="1:8" x14ac:dyDescent="0.3">
      <c r="A55" s="3"/>
      <c r="D55" s="4"/>
      <c r="F55" s="5"/>
      <c r="G55" s="5"/>
      <c r="H55" s="4"/>
    </row>
    <row r="56" spans="1:8" x14ac:dyDescent="0.3">
      <c r="A56" s="3"/>
      <c r="D56" s="4"/>
      <c r="F56" s="5"/>
      <c r="G56" s="5"/>
      <c r="H56" s="4"/>
    </row>
    <row r="57" spans="1:8" x14ac:dyDescent="0.3">
      <c r="A57" s="3"/>
      <c r="D57" s="4"/>
      <c r="F57" s="5"/>
      <c r="G57" s="5"/>
      <c r="H57" s="4"/>
    </row>
    <row r="58" spans="1:8" x14ac:dyDescent="0.3">
      <c r="A58" s="3"/>
      <c r="D58" s="4"/>
      <c r="F58" s="5"/>
      <c r="G58" s="5"/>
      <c r="H58" s="4"/>
    </row>
    <row r="59" spans="1:8" x14ac:dyDescent="0.3">
      <c r="A59" s="3"/>
      <c r="D59" s="4"/>
      <c r="F59" s="5"/>
      <c r="G59" s="5"/>
      <c r="H59" s="4"/>
    </row>
    <row r="60" spans="1:8" x14ac:dyDescent="0.3">
      <c r="A60" s="3"/>
      <c r="D60" s="4"/>
      <c r="F60" s="5"/>
      <c r="G60" s="5"/>
      <c r="H60" s="4"/>
    </row>
    <row r="61" spans="1:8" x14ac:dyDescent="0.3">
      <c r="A61" s="3"/>
      <c r="D61" s="4"/>
      <c r="F61" s="5"/>
      <c r="G61" s="5"/>
      <c r="H61" s="4"/>
    </row>
    <row r="62" spans="1:8" x14ac:dyDescent="0.3">
      <c r="A62" s="3"/>
      <c r="D62" s="4"/>
      <c r="F62" s="5"/>
      <c r="G62" s="5"/>
      <c r="H62" s="4"/>
    </row>
    <row r="63" spans="1:8" x14ac:dyDescent="0.3">
      <c r="A63" s="3"/>
      <c r="D63" s="4"/>
      <c r="F63" s="5"/>
      <c r="G63" s="5"/>
      <c r="H63" s="4"/>
    </row>
    <row r="64" spans="1:8" x14ac:dyDescent="0.3">
      <c r="A64" s="3"/>
      <c r="D64" s="4"/>
      <c r="F64" s="5"/>
      <c r="G64" s="5"/>
      <c r="H64" s="4"/>
    </row>
    <row r="65" spans="1:8" x14ac:dyDescent="0.3">
      <c r="A65" s="3"/>
      <c r="D65" s="4"/>
      <c r="F65" s="5"/>
      <c r="G65" s="5"/>
      <c r="H65" s="4"/>
    </row>
    <row r="66" spans="1:8" x14ac:dyDescent="0.3">
      <c r="A66" s="3"/>
      <c r="D66" s="4"/>
      <c r="F66" s="5"/>
      <c r="G66" s="5"/>
      <c r="H66" s="4"/>
    </row>
    <row r="67" spans="1:8" x14ac:dyDescent="0.3">
      <c r="A67" s="3"/>
      <c r="D67" s="4"/>
      <c r="F67" s="5"/>
      <c r="G67" s="5"/>
      <c r="H67" s="4"/>
    </row>
    <row r="68" spans="1:8" x14ac:dyDescent="0.3">
      <c r="A68" s="3"/>
      <c r="D68" s="4"/>
      <c r="F68" s="5"/>
      <c r="G68" s="5"/>
      <c r="H68" s="4"/>
    </row>
    <row r="69" spans="1:8" x14ac:dyDescent="0.3">
      <c r="A69" s="3"/>
      <c r="D69" s="4"/>
      <c r="F69" s="5"/>
      <c r="G69" s="5"/>
      <c r="H69" s="4"/>
    </row>
    <row r="70" spans="1:8" x14ac:dyDescent="0.3">
      <c r="A70" s="3"/>
      <c r="D70" s="4"/>
      <c r="F70" s="5"/>
      <c r="G70" s="5"/>
      <c r="H70" s="4"/>
    </row>
    <row r="71" spans="1:8" x14ac:dyDescent="0.3">
      <c r="A71" s="3"/>
      <c r="D71" s="4"/>
      <c r="F71" s="5"/>
      <c r="G71" s="5"/>
      <c r="H71" s="4"/>
    </row>
    <row r="72" spans="1:8" x14ac:dyDescent="0.3">
      <c r="A72" s="3"/>
      <c r="D72" s="4"/>
      <c r="F72" s="5"/>
      <c r="G72" s="5"/>
      <c r="H72" s="4"/>
    </row>
    <row r="73" spans="1:8" x14ac:dyDescent="0.3">
      <c r="A73" s="3"/>
      <c r="D73" s="4"/>
      <c r="F73" s="5"/>
      <c r="G73" s="5"/>
      <c r="H73" s="4"/>
    </row>
    <row r="74" spans="1:8" x14ac:dyDescent="0.3">
      <c r="A74" s="3"/>
      <c r="D74" s="4"/>
      <c r="F74" s="5"/>
      <c r="G74" s="5"/>
      <c r="H74" s="4"/>
    </row>
    <row r="75" spans="1:8" x14ac:dyDescent="0.3">
      <c r="A75" s="3"/>
      <c r="D75" s="4"/>
      <c r="F75" s="5"/>
      <c r="G75" s="5"/>
      <c r="H75" s="4"/>
    </row>
    <row r="76" spans="1:8" x14ac:dyDescent="0.3">
      <c r="A76" s="3"/>
      <c r="D76" s="4"/>
      <c r="F76" s="5"/>
      <c r="G76" s="5"/>
      <c r="H76" s="4"/>
    </row>
    <row r="77" spans="1:8" x14ac:dyDescent="0.3">
      <c r="A77" s="3"/>
      <c r="D77" s="4"/>
      <c r="F77" s="5"/>
      <c r="G77" s="5"/>
      <c r="H77" s="4"/>
    </row>
    <row r="78" spans="1:8" x14ac:dyDescent="0.3">
      <c r="A78" s="3"/>
      <c r="D78" s="4"/>
      <c r="F78" s="5"/>
      <c r="G78" s="5"/>
      <c r="H78" s="4"/>
    </row>
    <row r="79" spans="1:8" x14ac:dyDescent="0.3">
      <c r="A79" s="3"/>
      <c r="D79" s="4"/>
      <c r="F79" s="5"/>
      <c r="G79" s="5"/>
      <c r="H79" s="4"/>
    </row>
    <row r="80" spans="1:8" x14ac:dyDescent="0.3">
      <c r="A80" s="3"/>
      <c r="D80" s="4"/>
      <c r="F80" s="5"/>
      <c r="G80" s="5"/>
      <c r="H80" s="4"/>
    </row>
    <row r="81" spans="1:8" x14ac:dyDescent="0.3">
      <c r="A81" s="3"/>
      <c r="D81" s="4"/>
      <c r="F81" s="5"/>
      <c r="G81" s="5"/>
      <c r="H81" s="4"/>
    </row>
    <row r="82" spans="1:8" x14ac:dyDescent="0.3">
      <c r="A82" s="3"/>
      <c r="D82" s="4"/>
      <c r="F82" s="5"/>
      <c r="G82" s="5"/>
      <c r="H82" s="4"/>
    </row>
    <row r="83" spans="1:8" x14ac:dyDescent="0.3">
      <c r="A83" s="3"/>
      <c r="D83" s="4"/>
      <c r="F83" s="5"/>
      <c r="G83" s="5"/>
      <c r="H83" s="4"/>
    </row>
    <row r="84" spans="1:8" x14ac:dyDescent="0.3">
      <c r="A84" s="3"/>
      <c r="D84" s="4"/>
      <c r="F84" s="5"/>
      <c r="G84" s="5"/>
      <c r="H84" s="4"/>
    </row>
    <row r="85" spans="1:8" x14ac:dyDescent="0.3">
      <c r="A85" s="3"/>
      <c r="D85" s="4"/>
      <c r="F85" s="5"/>
      <c r="G85" s="5"/>
      <c r="H85" s="4"/>
    </row>
    <row r="86" spans="1:8" x14ac:dyDescent="0.3">
      <c r="A86" s="3"/>
      <c r="D86" s="4"/>
      <c r="F86" s="5"/>
      <c r="G86" s="5"/>
      <c r="H86" s="4"/>
    </row>
    <row r="87" spans="1:8" x14ac:dyDescent="0.3">
      <c r="A87" s="3"/>
      <c r="D87" s="4"/>
      <c r="F87" s="5"/>
      <c r="G87" s="5"/>
      <c r="H87" s="4"/>
    </row>
    <row r="88" spans="1:8" x14ac:dyDescent="0.3">
      <c r="A88" s="3"/>
      <c r="D88" s="4"/>
      <c r="F88" s="5"/>
      <c r="G88" s="5"/>
      <c r="H88" s="4"/>
    </row>
    <row r="89" spans="1:8" x14ac:dyDescent="0.3">
      <c r="A89" s="3"/>
      <c r="D89" s="4"/>
      <c r="F89" s="5"/>
      <c r="G89" s="5"/>
      <c r="H89" s="4"/>
    </row>
    <row r="90" spans="1:8" x14ac:dyDescent="0.3">
      <c r="A90" s="3"/>
      <c r="D90" s="4"/>
      <c r="F90" s="5"/>
      <c r="G90" s="5"/>
      <c r="H90" s="4"/>
    </row>
    <row r="91" spans="1:8" x14ac:dyDescent="0.3">
      <c r="A91" s="3"/>
      <c r="D91" s="4"/>
      <c r="F91" s="5"/>
      <c r="G91" s="5"/>
      <c r="H91" s="4"/>
    </row>
    <row r="92" spans="1:8" x14ac:dyDescent="0.3">
      <c r="A92" s="3"/>
      <c r="D92" s="4"/>
      <c r="F92" s="5"/>
      <c r="G92" s="5"/>
      <c r="H92" s="4"/>
    </row>
    <row r="93" spans="1:8" x14ac:dyDescent="0.3">
      <c r="A93" s="3"/>
      <c r="D93" s="4"/>
      <c r="F93" s="5"/>
      <c r="G93" s="5"/>
      <c r="H93" s="4"/>
    </row>
    <row r="94" spans="1:8" x14ac:dyDescent="0.3">
      <c r="A94" s="3"/>
      <c r="D94" s="4"/>
      <c r="F94" s="5"/>
      <c r="G94" s="5"/>
      <c r="H94" s="4"/>
    </row>
    <row r="95" spans="1:8" x14ac:dyDescent="0.3">
      <c r="A95" s="3"/>
      <c r="D95" s="4"/>
      <c r="F95" s="5"/>
      <c r="G95" s="5"/>
      <c r="H95" s="4"/>
    </row>
    <row r="96" spans="1:8" x14ac:dyDescent="0.3">
      <c r="A96" s="3"/>
      <c r="D96" s="4"/>
      <c r="F96" s="5"/>
      <c r="G96" s="5"/>
      <c r="H96" s="4"/>
    </row>
    <row r="97" spans="1:8" x14ac:dyDescent="0.3">
      <c r="A97" s="3"/>
      <c r="D97" s="4"/>
      <c r="F97" s="5"/>
      <c r="G97" s="5"/>
      <c r="H97" s="4"/>
    </row>
    <row r="98" spans="1:8" x14ac:dyDescent="0.3">
      <c r="A98" s="3"/>
      <c r="D98" s="4"/>
      <c r="F98" s="5"/>
      <c r="G98" s="5"/>
      <c r="H98" s="4"/>
    </row>
    <row r="99" spans="1:8" x14ac:dyDescent="0.3">
      <c r="A99" s="3"/>
      <c r="D99" s="4"/>
      <c r="F99" s="5"/>
      <c r="G99" s="5"/>
      <c r="H99" s="4"/>
    </row>
    <row r="100" spans="1:8" x14ac:dyDescent="0.3">
      <c r="A100" s="3"/>
      <c r="D100" s="4"/>
      <c r="F100" s="5"/>
      <c r="G100" s="5"/>
      <c r="H100" s="4"/>
    </row>
    <row r="101" spans="1:8" x14ac:dyDescent="0.3">
      <c r="A101" s="3"/>
      <c r="D101" s="4"/>
      <c r="F101" s="5"/>
      <c r="G101" s="5"/>
      <c r="H101" s="4"/>
    </row>
  </sheetData>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b646ba2c-5d6b-4dbe-848d-ffe408b4b53d" xsi:nil="true"/>
    <lcf76f155ced4ddcb4097134ff3c332f xmlns="9788433e-09c9-45d6-b37e-647a3dcd40bc">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22921BDAB9B2794BB137CCE8CB8DF253" ma:contentTypeVersion="13" ma:contentTypeDescription="Een nieuw document maken." ma:contentTypeScope="" ma:versionID="141addf47b5066a6ca047194f996f5e6">
  <xsd:schema xmlns:xsd="http://www.w3.org/2001/XMLSchema" xmlns:xs="http://www.w3.org/2001/XMLSchema" xmlns:p="http://schemas.microsoft.com/office/2006/metadata/properties" xmlns:ns2="9788433e-09c9-45d6-b37e-647a3dcd40bc" xmlns:ns3="b646ba2c-5d6b-4dbe-848d-ffe408b4b53d" targetNamespace="http://schemas.microsoft.com/office/2006/metadata/properties" ma:root="true" ma:fieldsID="d2905c737a2e6bdd9504bcd2b2b82b54" ns2:_="" ns3:_="">
    <xsd:import namespace="9788433e-09c9-45d6-b37e-647a3dcd40bc"/>
    <xsd:import namespace="b646ba2c-5d6b-4dbe-848d-ffe408b4b53d"/>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MediaServiceSearchProperties" minOccurs="0"/>
                <xsd:element ref="ns2:lcf76f155ced4ddcb4097134ff3c332f" minOccurs="0"/>
                <xsd:element ref="ns3:TaxCatchAll" minOccurs="0"/>
                <xsd:element ref="ns2:MediaServiceOCR"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788433e-09c9-45d6-b37e-647a3dcd40b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SearchProperties" ma:index="15" nillable="true" ma:displayName="MediaServiceSearchProperties" ma:hidden="true" ma:internalName="MediaServiceSearchProperties" ma:readOnly="true">
      <xsd:simpleType>
        <xsd:restriction base="dms:Note"/>
      </xsd:simpleType>
    </xsd:element>
    <xsd:element name="lcf76f155ced4ddcb4097134ff3c332f" ma:index="17" nillable="true" ma:taxonomy="true" ma:internalName="lcf76f155ced4ddcb4097134ff3c332f" ma:taxonomyFieldName="MediaServiceImageTags" ma:displayName="Afbeeldingtags" ma:readOnly="false" ma:fieldId="{5cf76f15-5ced-4ddc-b409-7134ff3c332f}" ma:taxonomyMulti="true" ma:sspId="49ca8161-7180-459b-a0ef-1a71cf6ffea5"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BillingMetadata" ma:index="20"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646ba2c-5d6b-4dbe-848d-ffe408b4b53d"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a9791f0e-b41f-4de0-98e2-7befb4a51de1}" ma:internalName="TaxCatchAll" ma:showField="CatchAllData" ma:web="b646ba2c-5d6b-4dbe-848d-ffe408b4b53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E1C58B4-E633-4A2B-9FDC-C501AB212B26}">
  <ds:schemaRefs>
    <ds:schemaRef ds:uri="http://schemas.microsoft.com/office/2006/documentManagement/types"/>
    <ds:schemaRef ds:uri="b646ba2c-5d6b-4dbe-848d-ffe408b4b53d"/>
    <ds:schemaRef ds:uri="http://www.w3.org/XML/1998/namespace"/>
    <ds:schemaRef ds:uri="http://schemas.openxmlformats.org/package/2006/metadata/core-properties"/>
    <ds:schemaRef ds:uri="http://purl.org/dc/terms/"/>
    <ds:schemaRef ds:uri="http://schemas.microsoft.com/office/2006/metadata/properties"/>
    <ds:schemaRef ds:uri="http://schemas.microsoft.com/office/infopath/2007/PartnerControls"/>
    <ds:schemaRef ds:uri="9788433e-09c9-45d6-b37e-647a3dcd40bc"/>
    <ds:schemaRef ds:uri="http://purl.org/dc/dcmitype/"/>
    <ds:schemaRef ds:uri="http://purl.org/dc/elements/1.1/"/>
  </ds:schemaRefs>
</ds:datastoreItem>
</file>

<file path=customXml/itemProps2.xml><?xml version="1.0" encoding="utf-8"?>
<ds:datastoreItem xmlns:ds="http://schemas.openxmlformats.org/officeDocument/2006/customXml" ds:itemID="{3DC594CF-1A86-44A5-B8AD-E04D108AFB6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788433e-09c9-45d6-b37e-647a3dcd40bc"/>
    <ds:schemaRef ds:uri="b646ba2c-5d6b-4dbe-848d-ffe408b4b53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0B3DB67-D700-42CF-AAEA-CD69DC9403CD}">
  <ds:schemaRefs>
    <ds:schemaRef ds:uri="http://schemas.microsoft.com/sharepoint/v3/contenttype/forms"/>
  </ds:schemaRefs>
</ds:datastoreItem>
</file>

<file path=docMetadata/LabelInfo.xml><?xml version="1.0" encoding="utf-8"?>
<clbl:labelList xmlns:clbl="http://schemas.microsoft.com/office/2020/mipLabelMetadata">
  <clbl:label id="{0c0338a6-9561-4ee8-b8d6-4e89cbd520a0}" enabled="0" method="" siteId="{0c0338a6-9561-4ee8-b8d6-4e89cbd520a0}" removed="1"/>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4</vt:i4>
      </vt:variant>
      <vt:variant>
        <vt:lpstr>Named Ranges</vt:lpstr>
      </vt:variant>
      <vt:variant>
        <vt:i4>7</vt:i4>
      </vt:variant>
    </vt:vector>
  </HeadingPairs>
  <TitlesOfParts>
    <vt:vector size="11" baseType="lpstr">
      <vt:lpstr>READ THIS FIRST</vt:lpstr>
      <vt:lpstr>Final financial report</vt:lpstr>
      <vt:lpstr>Breakdown of operating costs</vt:lpstr>
      <vt:lpstr>Breakdown of third parties</vt:lpstr>
      <vt:lpstr>'Final financial report'!AfgetopteUrenOpJaarbasis</vt:lpstr>
      <vt:lpstr>'Final financial report'!mmJaar1</vt:lpstr>
      <vt:lpstr>'Final financial report'!mmJaar2</vt:lpstr>
      <vt:lpstr>'Final financial report'!mmJaar3</vt:lpstr>
      <vt:lpstr>'Final financial report'!mmJaar4</vt:lpstr>
      <vt:lpstr>'Final financial report'!mmJaar5</vt:lpstr>
      <vt:lpstr>'Final financial report'!mmJaar6</vt:lpstr>
    </vt:vector>
  </TitlesOfParts>
  <Manager/>
  <Company>Vlaamse overheid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Rosvelds, Marcel</dc:creator>
  <cp:keywords/>
  <dc:description/>
  <cp:lastModifiedBy>De Maeyer Annelies</cp:lastModifiedBy>
  <cp:revision/>
  <dcterms:created xsi:type="dcterms:W3CDTF">2019-02-19T10:11:28Z</dcterms:created>
  <dcterms:modified xsi:type="dcterms:W3CDTF">2026-07-03T08:39:02Z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0x01010022921BDAB9B2794BB137CCE8CB8DF253</vt:lpwstr>
  </property>
  <property fmtid="{D5CDD505-2E9C-101B-9397-08002B2CF9AE}" pid="3" name="MediaServiceImageTags">
    <vt:lpwstr/>
  </property>
  <property fmtid="{D5CDD505-2E9C-101B-9397-08002B2CF9AE}" pid="4" name="Order">
    <vt:r8>27000</vt:r8>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