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vlaamseoverheid.sharepoint.com/sites/VLAIO-SP-STEUN/Overlegmomenten/PB-Overleg - O&amp;O&amp;I/Documentaanpassingen 2026 - Juli/werkdocumenten/Werkdocs_gefinaliseerd_referentiebib/"/>
    </mc:Choice>
  </mc:AlternateContent>
  <xr:revisionPtr revIDLastSave="169" documentId="8_{E37F6A76-D05B-4741-A39F-9ACE1BF44753}" xr6:coauthVersionLast="47" xr6:coauthVersionMax="47" xr10:uidLastSave="{7E91169F-F05D-43B5-A533-D10E8B8B7EBA}"/>
  <bookViews>
    <workbookView xWindow="-108" yWindow="-108" windowWidth="17856" windowHeight="12456" firstSheet="1" activeTab="1" xr2:uid="{00000000-000D-0000-FFFF-FFFF00000000}"/>
  </bookViews>
  <sheets>
    <sheet name="LEES DIT EERST" sheetId="8" r:id="rId1"/>
    <sheet name="Begrotingsaanvraag partner" sheetId="6" r:id="rId2"/>
    <sheet name="Totalen begrotingsaanvraag" sheetId="7" r:id="rId3"/>
  </sheets>
  <definedNames>
    <definedName name="AfgetopteUrenOpJaarbasis">#REF!</definedName>
    <definedName name="mmJaar1">#REF!</definedName>
    <definedName name="mmJaar2">#REF!</definedName>
    <definedName name="mmJaar3">#REF!</definedName>
    <definedName name="mmJaar4">#REF!</definedName>
    <definedName name="mmJaar5">#REF!</definedName>
    <definedName name="mmJaar6">#REF!</definedName>
    <definedName name="_xlnm.Print_Area" localSheetId="1">'Begrotingsaanvraag partner'!$A$1:$S$198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6" l="1"/>
  <c r="F14" i="6"/>
  <c r="B190" i="6"/>
  <c r="T22" i="6" l="1"/>
  <c r="F15" i="6"/>
  <c r="G171" i="6"/>
  <c r="B184" i="6"/>
  <c r="P13" i="7"/>
  <c r="O13" i="7" s="1"/>
  <c r="P14" i="7"/>
  <c r="P15" i="7"/>
  <c r="O15" i="7" s="1"/>
  <c r="P16" i="7"/>
  <c r="P17" i="7"/>
  <c r="P18" i="7"/>
  <c r="P19" i="7"/>
  <c r="P20" i="7"/>
  <c r="P21" i="7"/>
  <c r="O14" i="7"/>
  <c r="O17" i="7"/>
  <c r="O18" i="7"/>
  <c r="P12" i="7"/>
  <c r="O16" i="7"/>
  <c r="O19" i="7"/>
  <c r="O20" i="7"/>
  <c r="R47" i="6" l="1"/>
  <c r="T47" i="6"/>
  <c r="R48" i="6"/>
  <c r="T48" i="6"/>
  <c r="R49" i="6"/>
  <c r="T49" i="6"/>
  <c r="R50" i="6"/>
  <c r="T50" i="6"/>
  <c r="R51" i="6"/>
  <c r="T51" i="6"/>
  <c r="R52" i="6"/>
  <c r="T52" i="6"/>
  <c r="R53" i="6"/>
  <c r="T53" i="6"/>
  <c r="R54" i="6"/>
  <c r="T54" i="6"/>
  <c r="R55" i="6"/>
  <c r="T55" i="6"/>
  <c r="R56" i="6"/>
  <c r="T56" i="6"/>
  <c r="R57" i="6"/>
  <c r="T57" i="6"/>
  <c r="R58" i="6"/>
  <c r="T58" i="6"/>
  <c r="R59" i="6"/>
  <c r="T59" i="6"/>
  <c r="R60" i="6"/>
  <c r="T60" i="6"/>
  <c r="R61" i="6"/>
  <c r="T61" i="6"/>
  <c r="R62" i="6"/>
  <c r="T62" i="6"/>
  <c r="R63" i="6"/>
  <c r="T63" i="6"/>
  <c r="R64" i="6"/>
  <c r="T64" i="6"/>
  <c r="R65" i="6"/>
  <c r="T65" i="6"/>
  <c r="R66" i="6"/>
  <c r="T66" i="6"/>
  <c r="R67" i="6"/>
  <c r="T67" i="6"/>
  <c r="R68" i="6"/>
  <c r="T68" i="6"/>
  <c r="R69" i="6"/>
  <c r="T69" i="6"/>
  <c r="R70" i="6"/>
  <c r="T70" i="6"/>
  <c r="R71" i="6"/>
  <c r="T71" i="6"/>
  <c r="R72" i="6"/>
  <c r="T72" i="6"/>
  <c r="R73" i="6"/>
  <c r="T73" i="6"/>
  <c r="R74" i="6"/>
  <c r="T74" i="6"/>
  <c r="R75" i="6"/>
  <c r="T75" i="6"/>
  <c r="R76" i="6"/>
  <c r="T76" i="6"/>
  <c r="R77" i="6"/>
  <c r="T77" i="6"/>
  <c r="R78" i="6"/>
  <c r="T78" i="6"/>
  <c r="R79" i="6"/>
  <c r="T79" i="6"/>
  <c r="R80" i="6"/>
  <c r="T80" i="6"/>
  <c r="R81" i="6"/>
  <c r="T81" i="6"/>
  <c r="R82" i="6"/>
  <c r="T82" i="6"/>
  <c r="R83" i="6"/>
  <c r="T83" i="6"/>
  <c r="R84" i="6"/>
  <c r="T84" i="6"/>
  <c r="R85" i="6"/>
  <c r="T85" i="6"/>
  <c r="R86" i="6"/>
  <c r="T86" i="6"/>
  <c r="R87" i="6"/>
  <c r="T87" i="6"/>
  <c r="T17" i="6" l="1"/>
  <c r="T18" i="6"/>
  <c r="T19" i="6"/>
  <c r="T20" i="6"/>
  <c r="T21" i="6"/>
  <c r="T23" i="6"/>
  <c r="T24" i="6"/>
  <c r="T25" i="6"/>
  <c r="T26" i="6"/>
  <c r="T27" i="6"/>
  <c r="T28" i="6"/>
  <c r="T29" i="6"/>
  <c r="T30" i="6"/>
  <c r="T31" i="6"/>
  <c r="T32" i="6"/>
  <c r="T33" i="6"/>
  <c r="T34" i="6"/>
  <c r="T35" i="6"/>
  <c r="T36" i="6"/>
  <c r="T37" i="6"/>
  <c r="T38" i="6"/>
  <c r="T39" i="6"/>
  <c r="T40" i="6"/>
  <c r="T41" i="6"/>
  <c r="T42" i="6"/>
  <c r="T43" i="6"/>
  <c r="T44" i="6"/>
  <c r="T45" i="6"/>
  <c r="T46" i="6"/>
  <c r="R43" i="6"/>
  <c r="T16" i="6" l="1"/>
  <c r="T88" i="6" l="1"/>
  <c r="C105" i="6" s="1"/>
  <c r="R17" i="6"/>
  <c r="B185" i="6" s="1"/>
  <c r="R18" i="6"/>
  <c r="R19" i="6"/>
  <c r="R20" i="6"/>
  <c r="R21" i="6"/>
  <c r="R22" i="6"/>
  <c r="R23" i="6"/>
  <c r="R24" i="6"/>
  <c r="R25" i="6"/>
  <c r="R26" i="6"/>
  <c r="R27" i="6"/>
  <c r="R28" i="6"/>
  <c r="R29" i="6"/>
  <c r="R30" i="6"/>
  <c r="R31" i="6"/>
  <c r="R32" i="6"/>
  <c r="R33" i="6"/>
  <c r="R34" i="6"/>
  <c r="R35" i="6"/>
  <c r="R36" i="6"/>
  <c r="R37" i="6"/>
  <c r="R38" i="6"/>
  <c r="R39" i="6"/>
  <c r="R40" i="6"/>
  <c r="R41" i="6"/>
  <c r="R42" i="6"/>
  <c r="R44" i="6"/>
  <c r="R45" i="6"/>
  <c r="R46" i="6"/>
  <c r="R16" i="6"/>
  <c r="G15" i="6" l="1"/>
  <c r="L88" i="6" l="1"/>
  <c r="M88" i="6"/>
  <c r="N88" i="6"/>
  <c r="O88" i="6"/>
  <c r="P88" i="6"/>
  <c r="Q88" i="6"/>
  <c r="M13" i="7" l="1"/>
  <c r="M14" i="7"/>
  <c r="M15" i="7"/>
  <c r="M16" i="7"/>
  <c r="M17" i="7"/>
  <c r="M18" i="7"/>
  <c r="M19" i="7"/>
  <c r="M20" i="7"/>
  <c r="M21" i="7"/>
  <c r="O21" i="7" s="1"/>
  <c r="M12" i="7"/>
  <c r="O12" i="7" s="1"/>
  <c r="I22" i="7"/>
  <c r="B22" i="7"/>
  <c r="J22" i="7" l="1"/>
  <c r="K22" i="7"/>
  <c r="L22" i="7"/>
  <c r="M22" i="7" l="1"/>
  <c r="O22" i="7"/>
  <c r="G173" i="6"/>
  <c r="H15" i="6" l="1"/>
  <c r="I15" i="6"/>
  <c r="J15" i="6"/>
  <c r="K15" i="6"/>
  <c r="G170" i="6" l="1"/>
  <c r="G177" i="6" l="1"/>
  <c r="G176" i="6"/>
  <c r="G175" i="6"/>
  <c r="G174" i="6"/>
  <c r="G172" i="6"/>
  <c r="G169" i="6"/>
  <c r="G168" i="6"/>
  <c r="G163" i="6"/>
  <c r="B191" i="6" s="1"/>
  <c r="K12" i="6"/>
  <c r="J12" i="6"/>
  <c r="I12" i="6"/>
  <c r="H12" i="6"/>
  <c r="G12" i="6"/>
  <c r="F12" i="6"/>
  <c r="S48" i="6" l="1"/>
  <c r="S52" i="6"/>
  <c r="S56" i="6"/>
  <c r="S60" i="6"/>
  <c r="S64" i="6"/>
  <c r="S68" i="6"/>
  <c r="S72" i="6"/>
  <c r="S76" i="6"/>
  <c r="S80" i="6"/>
  <c r="S84" i="6"/>
  <c r="S87" i="6"/>
  <c r="S57" i="6"/>
  <c r="S65" i="6"/>
  <c r="S73" i="6"/>
  <c r="S85" i="6"/>
  <c r="S47" i="6"/>
  <c r="S51" i="6"/>
  <c r="S55" i="6"/>
  <c r="S59" i="6"/>
  <c r="S63" i="6"/>
  <c r="S67" i="6"/>
  <c r="S71" i="6"/>
  <c r="S75" i="6"/>
  <c r="S79" i="6"/>
  <c r="S83" i="6"/>
  <c r="S53" i="6"/>
  <c r="S69" i="6"/>
  <c r="S77" i="6"/>
  <c r="S50" i="6"/>
  <c r="S54" i="6"/>
  <c r="S58" i="6"/>
  <c r="S62" i="6"/>
  <c r="S66" i="6"/>
  <c r="S70" i="6"/>
  <c r="S74" i="6"/>
  <c r="S78" i="6"/>
  <c r="S82" i="6"/>
  <c r="S86" i="6"/>
  <c r="S49" i="6"/>
  <c r="S61" i="6"/>
  <c r="S81" i="6"/>
  <c r="S46" i="6"/>
  <c r="S43" i="6"/>
  <c r="S45" i="6"/>
  <c r="S20" i="6"/>
  <c r="S21" i="6"/>
  <c r="S25" i="6"/>
  <c r="S29" i="6"/>
  <c r="S33" i="6"/>
  <c r="S37" i="6"/>
  <c r="S41" i="6"/>
  <c r="S17" i="6"/>
  <c r="S22" i="6"/>
  <c r="S26" i="6"/>
  <c r="S30" i="6"/>
  <c r="S34" i="6"/>
  <c r="S38" i="6"/>
  <c r="S42" i="6"/>
  <c r="S18" i="6"/>
  <c r="S23" i="6"/>
  <c r="S27" i="6"/>
  <c r="S31" i="6"/>
  <c r="S35" i="6"/>
  <c r="S39" i="6"/>
  <c r="S44" i="6"/>
  <c r="S19" i="6"/>
  <c r="S24" i="6"/>
  <c r="S28" i="6"/>
  <c r="S32" i="6"/>
  <c r="S36" i="6"/>
  <c r="S40" i="6"/>
  <c r="S16" i="6"/>
  <c r="G178" i="6"/>
  <c r="R88" i="6"/>
  <c r="C110" i="6" l="1"/>
  <c r="D110" i="6" s="1"/>
  <c r="B186" i="6"/>
  <c r="B192" i="6"/>
  <c r="S88" i="6"/>
  <c r="B188" i="6" s="1"/>
  <c r="D105" i="6" l="1"/>
  <c r="F105" i="6" s="1"/>
  <c r="B189" i="6" l="1"/>
  <c r="B193" i="6" s="1"/>
  <c r="B194" i="6" s="1"/>
  <c r="E110" i="6"/>
</calcChain>
</file>

<file path=xl/sharedStrings.xml><?xml version="1.0" encoding="utf-8"?>
<sst xmlns="http://schemas.openxmlformats.org/spreadsheetml/2006/main" count="119" uniqueCount="106">
  <si>
    <t>Projecttitel:</t>
  </si>
  <si>
    <t>Projectperiode (van xx/xx/20xx tot xx/xx/20xx)</t>
  </si>
  <si>
    <t xml:space="preserve">PERSONEELSKOSTEN
</t>
  </si>
  <si>
    <t>Projectjaar 4</t>
  </si>
  <si>
    <t>Projectjaar 5</t>
  </si>
  <si>
    <t>Projectjaar 6</t>
  </si>
  <si>
    <t>Werknemer (w), Onbezoldigd (o), Barema (b)</t>
  </si>
  <si>
    <t>Personeel</t>
  </si>
  <si>
    <t>ingezette mensmaanden op het project</t>
  </si>
  <si>
    <t>Naam of personeelscategorie</t>
  </si>
  <si>
    <t>mm jaar 3</t>
  </si>
  <si>
    <t>mm jaar 4</t>
  </si>
  <si>
    <t>mm jaar 5</t>
  </si>
  <si>
    <t>mm jaar 6</t>
  </si>
  <si>
    <t>totaal aanvaarde mensmaanden</t>
  </si>
  <si>
    <t>Personeelskost op het project</t>
  </si>
  <si>
    <t>TOTALE PERSONEELSKOSTEN</t>
  </si>
  <si>
    <t xml:space="preserve">Toelichting bij personeelskosten </t>
  </si>
  <si>
    <t>OVERHEADKOSTEN</t>
  </si>
  <si>
    <t>mensmaanden</t>
  </si>
  <si>
    <t>mensjaren</t>
  </si>
  <si>
    <t>berekende overheadkosten</t>
  </si>
  <si>
    <t>WERKINGSKOSTEN</t>
  </si>
  <si>
    <t>ingediend</t>
  </si>
  <si>
    <t>werkingskosten</t>
  </si>
  <si>
    <t>Naam van leverancier/aanbieder</t>
  </si>
  <si>
    <t>Ondernemingsnummer (BExxx.xxx.xxx)</t>
  </si>
  <si>
    <t>Omschrijving</t>
  </si>
  <si>
    <t>Land</t>
  </si>
  <si>
    <t>TOTALE EXTERNE PRESTATIES</t>
  </si>
  <si>
    <t>Toelichting bij investeringskosten</t>
  </si>
  <si>
    <t>Omschrijving van de geactiveerde uitgaven</t>
  </si>
  <si>
    <t>Aankoopbedrag exclusief btw</t>
  </si>
  <si>
    <t>Economische levensduur in maanden</t>
  </si>
  <si>
    <t>Bezetttinggraad ten laste van het project (%)</t>
  </si>
  <si>
    <t>TOTALE INVESTERINGSKOSTEN</t>
  </si>
  <si>
    <t>TOTAALOVERZICHT</t>
  </si>
  <si>
    <t>Toegepast subsidiepercentage (*)</t>
  </si>
  <si>
    <t>Afgerond subsidiepercentage</t>
  </si>
  <si>
    <t>Mensmaanden vennootschappen ("o")</t>
  </si>
  <si>
    <t>Totaal ingediende mensmaanden</t>
  </si>
  <si>
    <t>Personeelskosten</t>
  </si>
  <si>
    <t>Overheadkosten</t>
  </si>
  <si>
    <t>Werkingskosten</t>
  </si>
  <si>
    <t>Investeringskosten</t>
  </si>
  <si>
    <t>Begroting</t>
  </si>
  <si>
    <t>(*) het geclaimde subsidiepercentage dient hier te worden ingevuld</t>
  </si>
  <si>
    <t>De aanvrager neemt er kennis van dat VLAIO steeds de subsidie kan herzien en terugvorderen indien een partij met het oog op de subsidie of enig ander aan de overeenkomst verbonden voordeel, onjuiste of onvolledige verklaringen heeft afgelegd.</t>
  </si>
  <si>
    <t>Vertrouwelijk - Projectoverzicht</t>
  </si>
  <si>
    <t>Dit tabblad moet enkel ingevuld worden wanneer er meerdere partners betrokken zijn in het project</t>
  </si>
  <si>
    <t>Totalen per partner bij begrotingsaanvraag</t>
  </si>
  <si>
    <t>Naam van de begunstigde partner (1)</t>
  </si>
  <si>
    <t>Externe prestaties</t>
  </si>
  <si>
    <t>0ZI 1 (2)</t>
  </si>
  <si>
    <t>OZI 2</t>
  </si>
  <si>
    <t>OZI 3</t>
  </si>
  <si>
    <t>OZI 4</t>
  </si>
  <si>
    <t>Totale kosten</t>
  </si>
  <si>
    <t>Toegepast subsidie%</t>
  </si>
  <si>
    <t xml:space="preserve">Gevraagde subsidiebedrag </t>
  </si>
  <si>
    <t>Naam OZI</t>
  </si>
  <si>
    <t>Afgerond percentage</t>
  </si>
  <si>
    <t>Partner 1</t>
  </si>
  <si>
    <t>Partner 2</t>
  </si>
  <si>
    <t>Partner 3</t>
  </si>
  <si>
    <t>Partner 4</t>
  </si>
  <si>
    <t>Partner 5</t>
  </si>
  <si>
    <t>Partner 6</t>
  </si>
  <si>
    <t>Partner 7</t>
  </si>
  <si>
    <t>Partner 8</t>
  </si>
  <si>
    <t>Partner 9</t>
  </si>
  <si>
    <t>Partner 10</t>
  </si>
  <si>
    <t>(1) hier moet de naam van de bedrijfspartner of kennisinstelling worden ingevuld. De kennisinstelling kan in de deze kolom gezet worden indien men optreedt als begunstigde in ICON/COOCK/TETRA/… of bij de OZI-kolommen als Onderzoekspartner.</t>
  </si>
  <si>
    <t>(2) indien een onderzoekspartner door meerdere bedrijfspartners moet betaald worden, dient u hier de opdeling te maken per bedrijfspartner. Voorbeeld: een OZI heeft een begroting van 10.000 EUR en wordt hiervoor vergoed door bedrijfspartner 1 en bedrijfspartner 2. Als beide bedrijfspartners voor de helft bijdragen, dan komt 5.000 EUR onder bedrijfspartner 1 en 5.000 EUR bij bedrijfspartner 2 te staan. Uiteraard zijn andere verdelingen mogelijk, maar het totaal onderaan de kolom moet per OZI gelijk zijn aan de totale begroting van deze OZI (die hiervoor een afzonderlijke begrotingsopmaak opstelt).</t>
  </si>
  <si>
    <t xml:space="preserve">Dit projectoverzicht vormt ook de basis voor communicatie met VLAIO tijdens de uitvoering van uw project.  Eventuele aanvragen tot budgetverschuiving tussen de diverse partners worden aangevraagd aan de hand van dit projectoverzicht.  Hieronder wordt dan de nodige toelichting gegeven. </t>
  </si>
  <si>
    <t xml:space="preserve">Steunbedrag </t>
  </si>
  <si>
    <t>Aantal gepresteerde uren op jaarbasis</t>
  </si>
  <si>
    <t>Projectjaar 1</t>
  </si>
  <si>
    <t>Projectjaar 2</t>
  </si>
  <si>
    <t>Projectjaar 3</t>
  </si>
  <si>
    <t>mm jaar 2</t>
  </si>
  <si>
    <t>mm jaar 1</t>
  </si>
  <si>
    <t>Code</t>
  </si>
  <si>
    <t>overhead/ mensjaar</t>
  </si>
  <si>
    <t>plafond werkingskost</t>
  </si>
  <si>
    <t xml:space="preserve">EXTERNE PRESTATIES </t>
  </si>
  <si>
    <t>Kost exclusief btw</t>
  </si>
  <si>
    <t>Kostendriver (aantal mensmaanden; aantal testen; …)</t>
  </si>
  <si>
    <t xml:space="preserve"> INVESTERINGSKOSTEN</t>
  </si>
  <si>
    <t>Afschrijvingskost</t>
  </si>
  <si>
    <t>Gebruiksperiode binnen de projectperiode uitgedrukt in maanden</t>
  </si>
  <si>
    <t xml:space="preserve">Opgelet: Deze template is enkel geldig voor projecten die ingediend worden vanaf 1 juli 2026. Handleiding bij het VLAIO-kostenmodel versie juli 2026 vindt u op www.VLAIO.be. Navigeer naar het desbetreffende steuninstrument en ga naar het tabblad "Aanvraagprocedure". </t>
  </si>
  <si>
    <t>PROJECTGEGEVENS</t>
  </si>
  <si>
    <t>Projecttitel</t>
  </si>
  <si>
    <t>Bedrijfsnaam of instelling</t>
  </si>
  <si>
    <t>Contactpersoon voor bijkomende informatie (naam, functie, telefoonnummer en e-mail)</t>
  </si>
  <si>
    <t>Bedrijfsnaam of instelling van hoofdaanvrager</t>
  </si>
  <si>
    <t xml:space="preserve">PROJECTGEGEVENS </t>
  </si>
  <si>
    <t xml:space="preserve">Zie www.VLAIO.be, Handleiding bij het Kostenmodel - juli 2026:
2.1.1| 2.1.2 | 2.1.3 | 2.1.4 | 
3.1 | 3.2 | 3.3 
4.1 | 4.2 | 4.3
Pagina 23: Kan ik in een startende onderneming als bedrijfsleider/vennoot personeelskosten indienen hoewel ik mezelf (nog) geen loon uitkeer om financiële redenen? </t>
  </si>
  <si>
    <r>
      <t xml:space="preserve">Deze pagina bevat algemene richtlijnen voor het invullen van deze template. Lees deze aandachtig voor u start.
</t>
    </r>
    <r>
      <rPr>
        <sz val="11"/>
        <color theme="1"/>
        <rFont val="Calibri"/>
        <family val="2"/>
        <scheme val="minor"/>
      </rPr>
      <t xml:space="preserve">Dit Excelbestand moet gebruikt worden voor de </t>
    </r>
    <r>
      <rPr>
        <b/>
        <sz val="11"/>
        <color theme="1"/>
        <rFont val="Calibri"/>
        <family val="2"/>
        <scheme val="minor"/>
      </rPr>
      <t xml:space="preserve">BEGROTINGSAANVRAAG </t>
    </r>
    <r>
      <rPr>
        <sz val="11"/>
        <color theme="1"/>
        <rFont val="Calibri"/>
        <family val="2"/>
        <scheme val="minor"/>
      </rPr>
      <t xml:space="preserve">en is opgebouwd uit 2 tabbladen:
1) tabblad </t>
    </r>
    <r>
      <rPr>
        <b/>
        <sz val="11"/>
        <color theme="1"/>
        <rFont val="Calibri"/>
        <family val="2"/>
        <scheme val="minor"/>
      </rPr>
      <t>"Begrotingsaanvraag partner"</t>
    </r>
    <r>
      <rPr>
        <sz val="11"/>
        <color theme="1"/>
        <rFont val="Calibri"/>
        <family val="2"/>
        <scheme val="minor"/>
      </rPr>
      <t xml:space="preserve">, te kopiëren voor en in te vullen door elke partner afzonderlijk
2) tabblad </t>
    </r>
    <r>
      <rPr>
        <b/>
        <sz val="11"/>
        <color theme="1"/>
        <rFont val="Calibri"/>
        <family val="2"/>
        <scheme val="minor"/>
      </rPr>
      <t>"Totalen begrotingsaanvraag"</t>
    </r>
    <r>
      <rPr>
        <sz val="11"/>
        <color theme="1"/>
        <rFont val="Calibri"/>
        <family val="2"/>
        <scheme val="minor"/>
      </rPr>
      <t>, waarin de cijfers uit de afzonderlijke tabbladen bij elkaar worden gevoegd indien er meerdere partners zijn
Enkel de witte en gele velden worden ingevuld. De grijze velden zijn ofwel informatief ofwel berekende velden die niet editeerbaar zijn.
Omwille van beveiliging kunt u zelf geen rijen invoegen. Indien u meer rijen nodig heeft, neemt u contact op met verificatie@vlaio.be. 
De tabbladen zijn opgebouwd voor een maximale duur van de verschillende projecttypes. Afhankelijk van de duur van het project kunt u het aantal jaarkolommen verminderen of vermeerderen via de hide-functie in Excel.  In deze template wordt uitgegaan van</t>
    </r>
    <r>
      <rPr>
        <sz val="11"/>
        <rFont val="Calibri"/>
        <family val="2"/>
        <scheme val="minor"/>
      </rPr>
      <t xml:space="preserve"> 4</t>
    </r>
    <r>
      <rPr>
        <sz val="11"/>
        <color rgb="FFFF0000"/>
        <rFont val="Calibri"/>
        <family val="2"/>
        <scheme val="minor"/>
      </rPr>
      <t xml:space="preserve"> </t>
    </r>
    <r>
      <rPr>
        <sz val="11"/>
        <color theme="1"/>
        <rFont val="Calibri"/>
        <family val="2"/>
        <scheme val="minor"/>
      </rPr>
      <t xml:space="preserve">projectjaren.
Elke partner of kennisinstelling vult een afzonderlijke versie van het tabblad "begrotingsaanvraag partner" in. U kopieert het tabblad door rechts op de naam van het tabblad te klikken waarna u door dubbel te klikken op dit tabblad de naam aanpast.  
Alle kostenstaten worden door de hoofdaanvrager van het project verzameld. De hoofdaanvrager vult het tabblad "Totalen begrotingsaanvraag" in. Alle tabbladen worden verzameld in hetzelfde Excelbestand. Om foutboodschappen te vermijden is het aan te raden om telkens het originele tabblad van deze template te kopiëren en geen kopie van een kopie te maken. Dit Excelbestand (geen pdf) wordt bezorgd aan VLAIO via het digitale platform.
Welke kosten aanvaardbaar zijn voor VLAIO en welke verantwoording er nodig is, wordt in detail toegelicht in de handleiding bij het VLAIO-kostenmodel. Deze handleiding vindt u op onze website www.vlaio.be bij de aanvraagprocedure van het gekozen steuninstrument.
Ingeval van vragen/onduidelijkheden bij het invullen van deze Excel-kostentemplate kan men terecht bij verificatie@vlaio.be.
</t>
    </r>
  </si>
  <si>
    <t>Zie www.VLAIO.be, Handleiding bij het Kostenmodel - juli 2026:
2.2.1 | 2.2.2 | 2.2.3 | 2.2.4 
3.1 | 3.2 | 3.3 
4.1 | 4.2 | 4.3</t>
  </si>
  <si>
    <t>Zie www.VLAIO.be, Handleiding bij het Kostenmodel - juli 2026:
2.3.1 | 2.3.2 | 2.3.3 | 2.3.4
3.1 | 3.2 | 3.3 
4.1 | 4.2 | 4.3</t>
  </si>
  <si>
    <t xml:space="preserve">Zie www.VLAIO.be, Handleiding bij het Kostenmodel - juli 2026:
2.4.1 | 2.4.2 | 2.4.3 
3.1 | 3.2 | 3.3 
4.1 | 4.2 | 4.3
Pagina 23: Kan ik in een startende onderneming als bedrijfsleider/vennoot personeelskosten indienen hoewel ik mezelf (nog) geen loon uitkeer om financiële redenen? </t>
  </si>
  <si>
    <t>Zie www.VLAIO.be, Handleiding bij het Kostenmodel - juli 2026:
2.5.1 | 2.5.2 | 2.5.3 
3.1 | 3.2 | 3.3 
4.1 | 4.2 | 4.3</t>
  </si>
  <si>
    <t>Toelichting van de geclaimde werkingskosten van zodra het plafond van 25.000 EUR/mensjaar wordt doorbroken in onderstaande tabel of in een apart tabblad bij dit Excelbestand.</t>
  </si>
  <si>
    <t>Toelichting bij externe prestaties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</si>
</sst>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quot;€&quot;\ * #,##0.00_ ;_ &quot;€&quot;\ * \-#,##0.00_ ;_ &quot;€&quot;\ * &quot;-&quot;??_ ;_ @_ "/>
    <numFmt numFmtId="165" formatCode="_ * #,##0.00_ ;_ * \-#,##0.00_ ;_ * &quot;-&quot;??_ ;_ @_ "/>
    <numFmt numFmtId="166" formatCode="#,##0\ &quot;€&quot;;\-#,##0\ &quot;€&quot;"/>
    <numFmt numFmtId="167" formatCode="_-* #,##0.00\ &quot;€&quot;_-;\-* #,##0.00\ &quot;€&quot;_-;_-* &quot;-&quot;??\ &quot;€&quot;_-;_-@_-"/>
    <numFmt numFmtId="168" formatCode="0.0"/>
    <numFmt numFmtId="169" formatCode="#,##0\ &quot;€&quot;"/>
    <numFmt numFmtId="170" formatCode="#,##0.0"/>
    <numFmt numFmtId="171" formatCode="\+0;\-0;0"/>
    <numFmt numFmtId="172" formatCode="0.0%"/>
  </numFmts>
  <fonts count="22" x14ac:knownFonts="1">
    <font>
      <sz val="11"/>
      <color theme="1"/>
      <name val="Calibri"/>
      <family val="2"/>
      <scheme val="minor"/>
    </font>
    <font>
      <sz val="10"/>
      <name val="MS Sans Serif"/>
      <family val="2"/>
    </font>
    <font>
      <b/>
      <sz val="11"/>
      <color theme="1"/>
      <name val="Calibri"/>
      <family val="2"/>
      <scheme val="minor"/>
    </font>
    <font>
      <sz val="11"/>
      <color theme="1"/>
      <name val="Calibri"/>
      <family val="2"/>
      <scheme val="minor"/>
    </font>
    <font>
      <b/>
      <sz val="12"/>
      <color theme="1"/>
      <name val="Calibri"/>
      <family val="2"/>
      <scheme val="minor"/>
    </font>
    <font>
      <sz val="8"/>
      <name val="Calibri"/>
      <family val="2"/>
      <scheme val="minor"/>
    </font>
    <font>
      <sz val="11"/>
      <color rgb="FFFF0000"/>
      <name val="Calibri"/>
      <family val="2"/>
      <scheme val="minor"/>
    </font>
    <font>
      <sz val="11"/>
      <name val="Calibri"/>
      <family val="2"/>
      <scheme val="minor"/>
    </font>
    <font>
      <b/>
      <sz val="11"/>
      <name val="Calibri"/>
      <family val="2"/>
      <scheme val="minor"/>
    </font>
    <font>
      <b/>
      <sz val="12"/>
      <color rgb="FFFF0000"/>
      <name val="Calibri"/>
      <family val="2"/>
      <scheme val="minor"/>
    </font>
    <font>
      <sz val="12"/>
      <name val="Calibri"/>
      <family val="2"/>
      <scheme val="minor"/>
    </font>
    <font>
      <sz val="12"/>
      <color theme="1"/>
      <name val="Calibri"/>
      <family val="2"/>
      <scheme val="minor"/>
    </font>
    <font>
      <b/>
      <sz val="12"/>
      <color theme="0"/>
      <name val="Calibri"/>
      <family val="2"/>
      <scheme val="minor"/>
    </font>
    <font>
      <b/>
      <sz val="12"/>
      <name val="Calibri"/>
      <family val="2"/>
      <scheme val="minor"/>
    </font>
    <font>
      <b/>
      <strike/>
      <sz val="12"/>
      <color rgb="FFFF0000"/>
      <name val="Calibri"/>
      <family val="2"/>
      <scheme val="minor"/>
    </font>
    <font>
      <b/>
      <strike/>
      <sz val="12"/>
      <color theme="0"/>
      <name val="Calibri"/>
      <family val="2"/>
      <scheme val="minor"/>
    </font>
    <font>
      <i/>
      <sz val="12"/>
      <color theme="1"/>
      <name val="Calibri"/>
      <family val="2"/>
      <scheme val="minor"/>
    </font>
    <font>
      <sz val="12"/>
      <color rgb="FFFF0000"/>
      <name val="Calibri"/>
      <family val="2"/>
      <scheme val="minor"/>
    </font>
    <font>
      <sz val="12"/>
      <color theme="0"/>
      <name val="Calibri"/>
      <family val="2"/>
      <scheme val="minor"/>
    </font>
    <font>
      <i/>
      <sz val="12"/>
      <name val="Calibri"/>
      <family val="2"/>
      <scheme val="minor"/>
    </font>
    <font>
      <sz val="8.5"/>
      <name val="Calibri"/>
      <family val="2"/>
      <scheme val="minor"/>
    </font>
    <font>
      <b/>
      <sz val="18"/>
      <color theme="0"/>
      <name val="Calibri"/>
      <family val="2"/>
      <scheme val="minor"/>
    </font>
  </fonts>
  <fills count="7">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theme="0"/>
        <bgColor theme="0"/>
      </patternFill>
    </fill>
    <fill>
      <patternFill patternType="solid">
        <fgColor rgb="FFFFFF00"/>
        <bgColor indexed="64"/>
      </patternFill>
    </fill>
  </fills>
  <borders count="75">
    <border>
      <left/>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thin">
        <color indexed="64"/>
      </left>
      <right style="thin">
        <color indexed="64"/>
      </right>
      <top style="medium">
        <color indexed="64"/>
      </top>
      <bottom/>
      <diagonal/>
    </border>
    <border>
      <left style="thin">
        <color theme="1"/>
      </left>
      <right/>
      <top style="medium">
        <color indexed="64"/>
      </top>
      <bottom style="medium">
        <color indexed="64"/>
      </bottom>
      <diagonal/>
    </border>
    <border>
      <left style="thin">
        <color theme="1"/>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s>
  <cellStyleXfs count="10">
    <xf numFmtId="0" fontId="0" fillId="0" borderId="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167" fontId="3" fillId="0" borderId="0" applyFont="0" applyFill="0" applyBorder="0" applyAlignment="0" applyProtection="0"/>
    <xf numFmtId="9" fontId="3" fillId="0" borderId="0" applyFont="0" applyFill="0" applyBorder="0" applyAlignment="0" applyProtection="0"/>
  </cellStyleXfs>
  <cellXfs count="351">
    <xf numFmtId="0" fontId="0" fillId="0" borderId="0" xfId="0"/>
    <xf numFmtId="0" fontId="7" fillId="0" borderId="0" xfId="0" applyFont="1"/>
    <xf numFmtId="0" fontId="8" fillId="0" borderId="0" xfId="0" applyFont="1" applyProtection="1">
      <protection hidden="1"/>
    </xf>
    <xf numFmtId="0" fontId="8" fillId="0" borderId="0" xfId="0" applyFont="1" applyProtection="1">
      <protection locked="0"/>
    </xf>
    <xf numFmtId="0" fontId="8" fillId="0" borderId="0" xfId="0" applyFont="1"/>
    <xf numFmtId="0" fontId="7" fillId="0" borderId="0" xfId="0" applyFont="1" applyProtection="1">
      <protection locked="0"/>
    </xf>
    <xf numFmtId="0" fontId="9" fillId="0" borderId="0" xfId="0" applyFont="1" applyAlignment="1">
      <alignment vertical="top"/>
    </xf>
    <xf numFmtId="0" fontId="10" fillId="0" borderId="0" xfId="0" applyFont="1"/>
    <xf numFmtId="0" fontId="10" fillId="0" borderId="0" xfId="0" applyFont="1" applyAlignment="1">
      <alignment horizontal="center"/>
    </xf>
    <xf numFmtId="0" fontId="11" fillId="0" borderId="0" xfId="0" applyFont="1" applyProtection="1">
      <protection hidden="1"/>
    </xf>
    <xf numFmtId="0" fontId="11" fillId="0" borderId="0" xfId="0" applyFont="1" applyProtection="1">
      <protection locked="0"/>
    </xf>
    <xf numFmtId="0" fontId="11" fillId="0" borderId="0" xfId="0" applyFont="1"/>
    <xf numFmtId="0" fontId="10" fillId="3" borderId="27" xfId="0" applyFont="1" applyFill="1" applyBorder="1" applyAlignment="1">
      <alignment horizontal="left" vertical="center"/>
    </xf>
    <xf numFmtId="0" fontId="10" fillId="3" borderId="3" xfId="0" applyFont="1" applyFill="1" applyBorder="1" applyAlignment="1" applyProtection="1">
      <alignment horizontal="center" vertical="center" wrapText="1"/>
      <protection locked="0"/>
    </xf>
    <xf numFmtId="0" fontId="10" fillId="3" borderId="4" xfId="0" applyFont="1" applyFill="1" applyBorder="1" applyAlignment="1" applyProtection="1">
      <alignment horizontal="center" vertical="center" wrapText="1"/>
      <protection locked="0"/>
    </xf>
    <xf numFmtId="0" fontId="10" fillId="3" borderId="1" xfId="0" applyFont="1" applyFill="1" applyBorder="1" applyAlignment="1" applyProtection="1">
      <alignment horizontal="center" vertical="center" wrapText="1"/>
      <protection locked="0"/>
    </xf>
    <xf numFmtId="0" fontId="10" fillId="4" borderId="69" xfId="0" applyFont="1" applyFill="1" applyBorder="1" applyAlignment="1" applyProtection="1">
      <alignment horizontal="center" vertical="center" wrapText="1"/>
      <protection locked="0"/>
    </xf>
    <xf numFmtId="0" fontId="10" fillId="4" borderId="72" xfId="0" applyFont="1" applyFill="1" applyBorder="1" applyAlignment="1" applyProtection="1">
      <alignment horizontal="center" vertical="center" wrapText="1"/>
      <protection locked="0"/>
    </xf>
    <xf numFmtId="0" fontId="10" fillId="0" borderId="67" xfId="0" applyFont="1" applyBorder="1" applyAlignment="1" applyProtection="1">
      <alignment horizontal="left" vertical="center" wrapText="1"/>
      <protection locked="0"/>
    </xf>
    <xf numFmtId="168" fontId="10" fillId="0" borderId="24" xfId="0" applyNumberFormat="1" applyFont="1" applyBorder="1" applyAlignment="1" applyProtection="1">
      <alignment horizontal="center" vertical="center"/>
      <protection locked="0"/>
    </xf>
    <xf numFmtId="169" fontId="10" fillId="0" borderId="23" xfId="0" applyNumberFormat="1" applyFont="1" applyBorder="1" applyAlignment="1" applyProtection="1">
      <alignment horizontal="center" vertical="center"/>
      <protection locked="0"/>
    </xf>
    <xf numFmtId="169" fontId="10" fillId="0" borderId="25" xfId="0" applyNumberFormat="1" applyFont="1" applyBorder="1" applyAlignment="1" applyProtection="1">
      <alignment horizontal="center" vertical="center"/>
      <protection locked="0"/>
    </xf>
    <xf numFmtId="169" fontId="10" fillId="0" borderId="21" xfId="0" applyNumberFormat="1" applyFont="1" applyBorder="1" applyAlignment="1" applyProtection="1">
      <alignment horizontal="center" wrapText="1"/>
      <protection locked="0"/>
    </xf>
    <xf numFmtId="169" fontId="10" fillId="0" borderId="22" xfId="0" applyNumberFormat="1" applyFont="1" applyBorder="1" applyProtection="1">
      <protection locked="0"/>
    </xf>
    <xf numFmtId="169" fontId="10" fillId="0" borderId="26" xfId="0" applyNumberFormat="1" applyFont="1" applyBorder="1" applyProtection="1">
      <protection locked="0"/>
    </xf>
    <xf numFmtId="169" fontId="10" fillId="3" borderId="65" xfId="0" applyNumberFormat="1" applyFont="1" applyFill="1" applyBorder="1" applyAlignment="1">
      <alignment horizontal="center"/>
    </xf>
    <xf numFmtId="10" fontId="10" fillId="0" borderId="56" xfId="3" applyNumberFormat="1" applyFont="1" applyFill="1" applyBorder="1" applyAlignment="1" applyProtection="1">
      <alignment horizontal="center"/>
      <protection locked="0"/>
    </xf>
    <xf numFmtId="169" fontId="13" fillId="3" borderId="65" xfId="0" applyNumberFormat="1" applyFont="1" applyFill="1" applyBorder="1" applyAlignment="1">
      <alignment horizontal="center"/>
    </xf>
    <xf numFmtId="10" fontId="11" fillId="0" borderId="0" xfId="0" applyNumberFormat="1" applyFont="1" applyProtection="1">
      <protection hidden="1"/>
    </xf>
    <xf numFmtId="0" fontId="10" fillId="0" borderId="55" xfId="0" applyFont="1" applyBorder="1" applyAlignment="1" applyProtection="1">
      <alignment horizontal="left" vertical="center" wrapText="1"/>
      <protection locked="0"/>
    </xf>
    <xf numFmtId="168" fontId="10" fillId="0" borderId="27" xfId="0" applyNumberFormat="1" applyFont="1" applyBorder="1" applyAlignment="1" applyProtection="1">
      <alignment horizontal="center" vertical="center"/>
      <protection locked="0"/>
    </xf>
    <xf numFmtId="169" fontId="10" fillId="0" borderId="7" xfId="0" applyNumberFormat="1" applyFont="1" applyBorder="1" applyAlignment="1" applyProtection="1">
      <alignment horizontal="center" vertical="center"/>
      <protection locked="0"/>
    </xf>
    <xf numFmtId="169" fontId="10" fillId="0" borderId="8" xfId="0" applyNumberFormat="1" applyFont="1" applyBorder="1" applyAlignment="1" applyProtection="1">
      <alignment horizontal="center" vertical="center"/>
      <protection locked="0"/>
    </xf>
    <xf numFmtId="169" fontId="10" fillId="0" borderId="5" xfId="0" applyNumberFormat="1" applyFont="1" applyBorder="1" applyAlignment="1" applyProtection="1">
      <alignment horizontal="center" wrapText="1"/>
      <protection locked="0"/>
    </xf>
    <xf numFmtId="169" fontId="10" fillId="0" borderId="6" xfId="0" applyNumberFormat="1" applyFont="1" applyBorder="1" applyProtection="1">
      <protection locked="0"/>
    </xf>
    <xf numFmtId="169" fontId="10" fillId="0" borderId="46" xfId="0" applyNumberFormat="1" applyFont="1" applyBorder="1" applyProtection="1">
      <protection locked="0"/>
    </xf>
    <xf numFmtId="169" fontId="10" fillId="3" borderId="62" xfId="0" applyNumberFormat="1" applyFont="1" applyFill="1" applyBorder="1" applyAlignment="1">
      <alignment horizontal="center"/>
    </xf>
    <xf numFmtId="168" fontId="10" fillId="0" borderId="45" xfId="0" applyNumberFormat="1" applyFont="1" applyBorder="1" applyAlignment="1" applyProtection="1">
      <alignment horizontal="center" vertical="center"/>
      <protection locked="0"/>
    </xf>
    <xf numFmtId="169" fontId="10" fillId="0" borderId="28" xfId="0" applyNumberFormat="1" applyFont="1" applyBorder="1" applyAlignment="1" applyProtection="1">
      <alignment horizontal="center" wrapText="1"/>
      <protection locked="0"/>
    </xf>
    <xf numFmtId="169" fontId="10" fillId="0" borderId="31" xfId="0" applyNumberFormat="1" applyFont="1" applyBorder="1" applyProtection="1">
      <protection locked="0"/>
    </xf>
    <xf numFmtId="169" fontId="10" fillId="0" borderId="49" xfId="0" applyNumberFormat="1" applyFont="1" applyBorder="1" applyProtection="1">
      <protection locked="0"/>
    </xf>
    <xf numFmtId="169" fontId="10" fillId="3" borderId="66" xfId="0" applyNumberFormat="1" applyFont="1" applyFill="1" applyBorder="1" applyAlignment="1">
      <alignment horizontal="center"/>
    </xf>
    <xf numFmtId="0" fontId="13" fillId="0" borderId="0" xfId="0" applyFont="1" applyProtection="1">
      <protection locked="0"/>
    </xf>
    <xf numFmtId="168" fontId="13" fillId="3" borderId="36" xfId="0" applyNumberFormat="1" applyFont="1" applyFill="1" applyBorder="1" applyAlignment="1">
      <alignment horizontal="center"/>
    </xf>
    <xf numFmtId="0" fontId="10" fillId="0" borderId="0" xfId="0" applyFont="1" applyAlignment="1" applyProtection="1">
      <alignment horizontal="center" wrapText="1"/>
      <protection locked="0"/>
    </xf>
    <xf numFmtId="169" fontId="13" fillId="3" borderId="33" xfId="0" applyNumberFormat="1" applyFont="1" applyFill="1" applyBorder="1" applyAlignment="1">
      <alignment horizontal="center" vertical="center" wrapText="1"/>
    </xf>
    <xf numFmtId="169" fontId="13" fillId="3" borderId="14" xfId="0" applyNumberFormat="1" applyFont="1" applyFill="1" applyBorder="1" applyAlignment="1">
      <alignment horizontal="center"/>
    </xf>
    <xf numFmtId="169" fontId="13" fillId="3" borderId="13" xfId="0" applyNumberFormat="1" applyFont="1" applyFill="1" applyBorder="1" applyAlignment="1">
      <alignment horizontal="center"/>
    </xf>
    <xf numFmtId="169" fontId="13" fillId="3" borderId="36" xfId="0" applyNumberFormat="1" applyFont="1" applyFill="1" applyBorder="1" applyAlignment="1">
      <alignment horizontal="center"/>
    </xf>
    <xf numFmtId="169" fontId="13" fillId="0" borderId="0" xfId="0" applyNumberFormat="1" applyFont="1" applyAlignment="1">
      <alignment horizontal="center"/>
    </xf>
    <xf numFmtId="0" fontId="10" fillId="0" borderId="0" xfId="0" applyFont="1" applyProtection="1">
      <protection locked="0"/>
    </xf>
    <xf numFmtId="0" fontId="10" fillId="0" borderId="0" xfId="0" applyFont="1" applyAlignment="1" applyProtection="1">
      <alignment horizontal="center"/>
      <protection locked="0"/>
    </xf>
    <xf numFmtId="0" fontId="10" fillId="0" borderId="0" xfId="0" applyFont="1" applyAlignment="1" applyProtection="1">
      <alignment horizontal="center" vertical="center" wrapText="1"/>
      <protection locked="0"/>
    </xf>
    <xf numFmtId="0" fontId="9" fillId="0" borderId="0" xfId="0" applyFont="1" applyAlignment="1">
      <alignment vertical="center"/>
    </xf>
    <xf numFmtId="0" fontId="10" fillId="0" borderId="0" xfId="0" applyFont="1" applyProtection="1">
      <protection hidden="1"/>
    </xf>
    <xf numFmtId="0" fontId="10" fillId="3" borderId="44" xfId="0" applyFont="1" applyFill="1" applyBorder="1" applyAlignment="1">
      <alignment horizontal="left" vertical="center"/>
    </xf>
    <xf numFmtId="0" fontId="10" fillId="0" borderId="0" xfId="0" applyFont="1" applyAlignment="1" applyProtection="1">
      <alignment horizontal="right"/>
      <protection locked="0"/>
    </xf>
    <xf numFmtId="0" fontId="12" fillId="3" borderId="41" xfId="0" applyFont="1" applyFill="1" applyBorder="1" applyAlignment="1">
      <alignment horizontal="center" vertical="center" wrapText="1"/>
    </xf>
    <xf numFmtId="0" fontId="12" fillId="3" borderId="42" xfId="0" applyFont="1" applyFill="1" applyBorder="1" applyAlignment="1">
      <alignment horizontal="center" vertical="center" wrapText="1"/>
    </xf>
    <xf numFmtId="0" fontId="4" fillId="3" borderId="42"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32" xfId="0" applyFont="1" applyFill="1" applyBorder="1" applyAlignment="1">
      <alignment horizontal="center" vertical="center" wrapText="1"/>
    </xf>
    <xf numFmtId="3" fontId="13" fillId="3" borderId="15" xfId="0" applyNumberFormat="1" applyFont="1" applyFill="1" applyBorder="1" applyAlignment="1">
      <alignment horizontal="center" vertical="center"/>
    </xf>
    <xf numFmtId="3" fontId="13" fillId="3" borderId="15" xfId="0" applyNumberFormat="1" applyFont="1" applyFill="1" applyBorder="1" applyAlignment="1" applyProtection="1">
      <alignment horizontal="center" vertical="center"/>
      <protection locked="0"/>
    </xf>
    <xf numFmtId="0" fontId="14" fillId="3" borderId="0" xfId="0" applyFont="1" applyFill="1" applyAlignment="1">
      <alignment vertical="center"/>
    </xf>
    <xf numFmtId="0" fontId="14" fillId="3" borderId="32" xfId="0" applyFont="1" applyFill="1" applyBorder="1" applyAlignment="1">
      <alignment vertical="center"/>
    </xf>
    <xf numFmtId="0" fontId="9" fillId="0" borderId="13" xfId="0" applyFont="1" applyBorder="1" applyAlignment="1">
      <alignment horizontal="left" vertical="center"/>
    </xf>
    <xf numFmtId="0" fontId="9" fillId="0" borderId="14" xfId="0" applyFont="1" applyBorder="1" applyAlignment="1">
      <alignment horizontal="left" vertical="center"/>
    </xf>
    <xf numFmtId="0" fontId="9" fillId="4" borderId="14" xfId="0" applyFont="1" applyFill="1" applyBorder="1" applyAlignment="1">
      <alignment vertical="center"/>
    </xf>
    <xf numFmtId="0" fontId="15" fillId="0" borderId="0" xfId="0" applyFont="1" applyAlignment="1">
      <alignment vertical="center"/>
    </xf>
    <xf numFmtId="0" fontId="14" fillId="0" borderId="0" xfId="0" applyFont="1" applyAlignment="1">
      <alignment vertical="center"/>
    </xf>
    <xf numFmtId="0" fontId="14" fillId="0" borderId="32" xfId="0" applyFont="1" applyBorder="1" applyAlignment="1">
      <alignment vertical="center"/>
    </xf>
    <xf numFmtId="0" fontId="13" fillId="3" borderId="14" xfId="0" applyFont="1" applyFill="1" applyBorder="1" applyAlignment="1">
      <alignment vertical="center"/>
    </xf>
    <xf numFmtId="0" fontId="13" fillId="3" borderId="15" xfId="0" applyFont="1" applyFill="1" applyBorder="1" applyAlignment="1">
      <alignment vertical="center"/>
    </xf>
    <xf numFmtId="0" fontId="13" fillId="3" borderId="39" xfId="0" applyFont="1" applyFill="1" applyBorder="1" applyAlignment="1">
      <alignment horizontal="center" vertical="center" wrapText="1"/>
    </xf>
    <xf numFmtId="0" fontId="10" fillId="3" borderId="74" xfId="0" applyFont="1" applyFill="1" applyBorder="1" applyAlignment="1">
      <alignment horizontal="center" vertical="center" textRotation="90"/>
    </xf>
    <xf numFmtId="0" fontId="10" fillId="3" borderId="33" xfId="0" applyFont="1" applyFill="1" applyBorder="1" applyAlignment="1">
      <alignment horizontal="center" vertical="center" textRotation="90"/>
    </xf>
    <xf numFmtId="0" fontId="10" fillId="3" borderId="36" xfId="0" applyFont="1" applyFill="1" applyBorder="1" applyAlignment="1">
      <alignment horizontal="center" vertical="center" textRotation="90"/>
    </xf>
    <xf numFmtId="0" fontId="10" fillId="3" borderId="33" xfId="0" applyFont="1" applyFill="1" applyBorder="1" applyAlignment="1">
      <alignment horizontal="center" vertical="center" textRotation="90" wrapText="1"/>
    </xf>
    <xf numFmtId="0" fontId="10" fillId="3" borderId="34" xfId="0" applyFont="1" applyFill="1" applyBorder="1" applyAlignment="1">
      <alignment horizontal="center" vertical="center" textRotation="90" wrapText="1"/>
    </xf>
    <xf numFmtId="0" fontId="10" fillId="3" borderId="35" xfId="0" applyFont="1" applyFill="1" applyBorder="1" applyAlignment="1">
      <alignment horizontal="center" vertical="center" textRotation="90" wrapText="1"/>
    </xf>
    <xf numFmtId="0" fontId="13" fillId="3" borderId="36" xfId="0" applyFont="1" applyFill="1" applyBorder="1" applyAlignment="1">
      <alignment horizontal="center" vertical="center" textRotation="90" wrapText="1"/>
    </xf>
    <xf numFmtId="0" fontId="13" fillId="3" borderId="15" xfId="0" applyFont="1" applyFill="1" applyBorder="1" applyAlignment="1">
      <alignment horizontal="center" vertical="center" wrapText="1"/>
    </xf>
    <xf numFmtId="0" fontId="11" fillId="0" borderId="24" xfId="0" applyFont="1" applyBorder="1" applyAlignment="1" applyProtection="1">
      <alignment horizontal="center" vertical="top"/>
      <protection locked="0"/>
    </xf>
    <xf numFmtId="169" fontId="11" fillId="5" borderId="48" xfId="0" applyNumberFormat="1" applyFont="1" applyFill="1" applyBorder="1" applyAlignment="1" applyProtection="1">
      <alignment horizontal="center" vertical="center"/>
      <protection locked="0"/>
    </xf>
    <xf numFmtId="169" fontId="11" fillId="5" borderId="51" xfId="0" applyNumberFormat="1" applyFont="1" applyFill="1" applyBorder="1" applyAlignment="1" applyProtection="1">
      <alignment horizontal="center" vertical="center"/>
      <protection locked="0"/>
    </xf>
    <xf numFmtId="169" fontId="11" fillId="5" borderId="31" xfId="0" applyNumberFormat="1" applyFont="1" applyFill="1" applyBorder="1" applyAlignment="1" applyProtection="1">
      <alignment horizontal="center" vertical="center"/>
      <protection locked="0"/>
    </xf>
    <xf numFmtId="169" fontId="11" fillId="0" borderId="23" xfId="8" applyNumberFormat="1" applyFont="1" applyFill="1" applyBorder="1" applyAlignment="1" applyProtection="1">
      <alignment horizontal="center" vertical="center"/>
      <protection locked="0"/>
    </xf>
    <xf numFmtId="169" fontId="11" fillId="0" borderId="22" xfId="8" applyNumberFormat="1" applyFont="1" applyFill="1" applyBorder="1" applyAlignment="1" applyProtection="1">
      <alignment horizontal="center" vertical="center"/>
      <protection locked="0"/>
    </xf>
    <xf numFmtId="169" fontId="11" fillId="0" borderId="26" xfId="8" applyNumberFormat="1" applyFont="1" applyFill="1" applyBorder="1" applyAlignment="1" applyProtection="1">
      <alignment horizontal="center" vertical="center"/>
      <protection locked="0"/>
    </xf>
    <xf numFmtId="168" fontId="11" fillId="4" borderId="28" xfId="0" applyNumberFormat="1" applyFont="1" applyFill="1" applyBorder="1" applyAlignment="1" applyProtection="1">
      <alignment horizontal="center" vertical="center"/>
      <protection locked="0"/>
    </xf>
    <xf numFmtId="168" fontId="11" fillId="4" borderId="29" xfId="0" applyNumberFormat="1" applyFont="1" applyFill="1" applyBorder="1" applyAlignment="1" applyProtection="1">
      <alignment horizontal="center" vertical="center"/>
      <protection locked="0"/>
    </xf>
    <xf numFmtId="168" fontId="11" fillId="0" borderId="23" xfId="0" applyNumberFormat="1" applyFont="1" applyBorder="1" applyAlignment="1" applyProtection="1">
      <alignment horizontal="center" vertical="center"/>
      <protection locked="0"/>
    </xf>
    <xf numFmtId="168" fontId="11" fillId="0" borderId="24" xfId="0" applyNumberFormat="1" applyFont="1" applyBorder="1" applyAlignment="1" applyProtection="1">
      <alignment horizontal="center" vertical="center"/>
      <protection locked="0"/>
    </xf>
    <xf numFmtId="168" fontId="11" fillId="0" borderId="25" xfId="0" applyNumberFormat="1" applyFont="1" applyBorder="1" applyAlignment="1" applyProtection="1">
      <alignment horizontal="center" vertical="center"/>
      <protection locked="0"/>
    </xf>
    <xf numFmtId="168" fontId="4" fillId="3" borderId="26" xfId="0" applyNumberFormat="1" applyFont="1" applyFill="1" applyBorder="1" applyAlignment="1">
      <alignment horizontal="center" vertical="center"/>
    </xf>
    <xf numFmtId="169" fontId="4" fillId="3" borderId="26" xfId="0" applyNumberFormat="1" applyFont="1" applyFill="1" applyBorder="1" applyAlignment="1">
      <alignment horizontal="center" vertical="center"/>
    </xf>
    <xf numFmtId="169" fontId="11" fillId="5" borderId="29" xfId="0" applyNumberFormat="1" applyFont="1" applyFill="1" applyBorder="1" applyAlignment="1" applyProtection="1">
      <alignment horizontal="center" vertical="center"/>
      <protection locked="0"/>
    </xf>
    <xf numFmtId="169" fontId="11" fillId="0" borderId="7" xfId="8" applyNumberFormat="1" applyFont="1" applyFill="1" applyBorder="1" applyAlignment="1" applyProtection="1">
      <alignment horizontal="center" vertical="center"/>
      <protection locked="0"/>
    </xf>
    <xf numFmtId="169" fontId="11" fillId="0" borderId="6" xfId="8" applyNumberFormat="1" applyFont="1" applyFill="1" applyBorder="1" applyAlignment="1" applyProtection="1">
      <alignment horizontal="center" vertical="center"/>
      <protection locked="0"/>
    </xf>
    <xf numFmtId="169" fontId="11" fillId="0" borderId="46" xfId="8" applyNumberFormat="1" applyFont="1" applyFill="1" applyBorder="1" applyAlignment="1" applyProtection="1">
      <alignment horizontal="center" vertical="center"/>
      <protection locked="0"/>
    </xf>
    <xf numFmtId="168" fontId="11" fillId="0" borderId="7" xfId="0" applyNumberFormat="1" applyFont="1" applyBorder="1" applyAlignment="1" applyProtection="1">
      <alignment horizontal="center" vertical="center"/>
      <protection locked="0"/>
    </xf>
    <xf numFmtId="168" fontId="11" fillId="0" borderId="27" xfId="0" applyNumberFormat="1" applyFont="1" applyBorder="1" applyAlignment="1" applyProtection="1">
      <alignment horizontal="center" vertical="center"/>
      <protection locked="0"/>
    </xf>
    <xf numFmtId="168" fontId="11" fillId="0" borderId="8" xfId="0" applyNumberFormat="1" applyFont="1" applyBorder="1" applyAlignment="1" applyProtection="1">
      <alignment horizontal="center" vertical="center"/>
      <protection locked="0"/>
    </xf>
    <xf numFmtId="169" fontId="11" fillId="4" borderId="7" xfId="8" applyNumberFormat="1" applyFont="1" applyFill="1" applyBorder="1" applyAlignment="1" applyProtection="1">
      <alignment horizontal="center" vertical="center"/>
      <protection locked="0"/>
    </xf>
    <xf numFmtId="169" fontId="11" fillId="4" borderId="6" xfId="8" applyNumberFormat="1" applyFont="1" applyFill="1" applyBorder="1" applyAlignment="1" applyProtection="1">
      <alignment horizontal="center" vertical="center"/>
      <protection locked="0"/>
    </xf>
    <xf numFmtId="169" fontId="11" fillId="4" borderId="46" xfId="8" applyNumberFormat="1" applyFont="1" applyFill="1" applyBorder="1" applyAlignment="1" applyProtection="1">
      <alignment horizontal="center" vertical="center"/>
      <protection locked="0"/>
    </xf>
    <xf numFmtId="169" fontId="11" fillId="4" borderId="29" xfId="8" applyNumberFormat="1" applyFont="1" applyFill="1" applyBorder="1" applyAlignment="1" applyProtection="1">
      <alignment horizontal="center" vertical="center"/>
      <protection locked="0"/>
    </xf>
    <xf numFmtId="169" fontId="11" fillId="4" borderId="31" xfId="8" applyNumberFormat="1" applyFont="1" applyFill="1" applyBorder="1" applyAlignment="1" applyProtection="1">
      <alignment horizontal="center" vertical="center"/>
      <protection locked="0"/>
    </xf>
    <xf numFmtId="169" fontId="11" fillId="4" borderId="49" xfId="8" applyNumberFormat="1" applyFont="1" applyFill="1" applyBorder="1" applyAlignment="1" applyProtection="1">
      <alignment horizontal="center" vertical="center"/>
      <protection locked="0"/>
    </xf>
    <xf numFmtId="168" fontId="11" fillId="0" borderId="29" xfId="0" applyNumberFormat="1" applyFont="1" applyBorder="1" applyAlignment="1" applyProtection="1">
      <alignment horizontal="center" vertical="center"/>
      <protection locked="0"/>
    </xf>
    <xf numFmtId="168" fontId="11" fillId="0" borderId="45" xfId="0" applyNumberFormat="1" applyFont="1" applyBorder="1" applyAlignment="1" applyProtection="1">
      <alignment horizontal="center" vertical="center"/>
      <protection locked="0"/>
    </xf>
    <xf numFmtId="168" fontId="11" fillId="0" borderId="30" xfId="0" applyNumberFormat="1" applyFont="1" applyBorder="1" applyAlignment="1" applyProtection="1">
      <alignment horizontal="center" vertical="center"/>
      <protection locked="0"/>
    </xf>
    <xf numFmtId="171" fontId="10" fillId="0" borderId="0" xfId="0" applyNumberFormat="1" applyFont="1" applyProtection="1">
      <protection locked="0"/>
    </xf>
    <xf numFmtId="169" fontId="11" fillId="5" borderId="7" xfId="0" applyNumberFormat="1" applyFont="1" applyFill="1" applyBorder="1" applyAlignment="1" applyProtection="1">
      <alignment horizontal="center" vertical="center"/>
      <protection locked="0"/>
    </xf>
    <xf numFmtId="169" fontId="11" fillId="5" borderId="28" xfId="0" applyNumberFormat="1" applyFont="1" applyFill="1" applyBorder="1" applyAlignment="1" applyProtection="1">
      <alignment horizontal="center" vertical="center"/>
      <protection locked="0"/>
    </xf>
    <xf numFmtId="169" fontId="11" fillId="5" borderId="5" xfId="0" applyNumberFormat="1" applyFont="1" applyFill="1" applyBorder="1" applyAlignment="1" applyProtection="1">
      <alignment horizontal="center" vertical="center"/>
      <protection locked="0"/>
    </xf>
    <xf numFmtId="3" fontId="11" fillId="5" borderId="5" xfId="0" applyNumberFormat="1" applyFont="1" applyFill="1" applyBorder="1" applyAlignment="1" applyProtection="1">
      <alignment horizontal="center" vertical="center"/>
      <protection locked="0"/>
    </xf>
    <xf numFmtId="3" fontId="11" fillId="5" borderId="7" xfId="0" applyNumberFormat="1" applyFont="1" applyFill="1" applyBorder="1" applyAlignment="1" applyProtection="1">
      <alignment horizontal="center" vertical="center"/>
      <protection locked="0"/>
    </xf>
    <xf numFmtId="3" fontId="11" fillId="5" borderId="28" xfId="0" applyNumberFormat="1" applyFont="1" applyFill="1" applyBorder="1" applyAlignment="1" applyProtection="1">
      <alignment horizontal="center" vertical="center"/>
      <protection locked="0"/>
    </xf>
    <xf numFmtId="3" fontId="11" fillId="5" borderId="29" xfId="0" applyNumberFormat="1" applyFont="1" applyFill="1" applyBorder="1" applyAlignment="1" applyProtection="1">
      <alignment horizontal="center" vertical="center"/>
      <protection locked="0"/>
    </xf>
    <xf numFmtId="3" fontId="11" fillId="5" borderId="27" xfId="0" applyNumberFormat="1" applyFont="1" applyFill="1" applyBorder="1" applyAlignment="1" applyProtection="1">
      <alignment horizontal="center" vertical="center"/>
      <protection locked="0"/>
    </xf>
    <xf numFmtId="168" fontId="11" fillId="4" borderId="31" xfId="0" applyNumberFormat="1" applyFont="1" applyFill="1" applyBorder="1" applyAlignment="1" applyProtection="1">
      <alignment horizontal="center" vertical="center"/>
      <protection locked="0"/>
    </xf>
    <xf numFmtId="3" fontId="11" fillId="5" borderId="57" xfId="0" applyNumberFormat="1" applyFont="1" applyFill="1" applyBorder="1" applyAlignment="1" applyProtection="1">
      <alignment horizontal="center" vertical="center"/>
      <protection locked="0"/>
    </xf>
    <xf numFmtId="3" fontId="11" fillId="5" borderId="58" xfId="0" applyNumberFormat="1" applyFont="1" applyFill="1" applyBorder="1" applyAlignment="1" applyProtection="1">
      <alignment horizontal="center" vertical="center"/>
      <protection locked="0"/>
    </xf>
    <xf numFmtId="3" fontId="11" fillId="0" borderId="9" xfId="0" applyNumberFormat="1" applyFont="1" applyBorder="1" applyAlignment="1" applyProtection="1">
      <alignment horizontal="center" vertical="center"/>
      <protection locked="0"/>
    </xf>
    <xf numFmtId="3" fontId="11" fillId="0" borderId="11" xfId="0" applyNumberFormat="1" applyFont="1" applyBorder="1" applyAlignment="1" applyProtection="1">
      <alignment horizontal="center" vertical="center"/>
      <protection locked="0"/>
    </xf>
    <xf numFmtId="169" fontId="11" fillId="0" borderId="29" xfId="8" applyNumberFormat="1" applyFont="1" applyFill="1" applyBorder="1" applyAlignment="1" applyProtection="1">
      <alignment horizontal="center" vertical="center"/>
      <protection locked="0"/>
    </xf>
    <xf numFmtId="169" fontId="11" fillId="0" borderId="31" xfId="8" applyNumberFormat="1" applyFont="1" applyFill="1" applyBorder="1" applyAlignment="1" applyProtection="1">
      <alignment horizontal="center" vertical="center"/>
      <protection locked="0"/>
    </xf>
    <xf numFmtId="168" fontId="11" fillId="0" borderId="28" xfId="0" applyNumberFormat="1" applyFont="1" applyBorder="1" applyAlignment="1" applyProtection="1">
      <alignment horizontal="center" vertical="center"/>
      <protection locked="0"/>
    </xf>
    <xf numFmtId="3" fontId="4" fillId="3" borderId="14" xfId="0" applyNumberFormat="1" applyFont="1" applyFill="1" applyBorder="1" applyAlignment="1">
      <alignment horizontal="center" vertical="center"/>
    </xf>
    <xf numFmtId="3" fontId="4" fillId="3" borderId="35" xfId="0" applyNumberFormat="1" applyFont="1" applyFill="1" applyBorder="1" applyAlignment="1">
      <alignment horizontal="center" vertical="center"/>
    </xf>
    <xf numFmtId="170" fontId="4" fillId="3" borderId="36" xfId="0" applyNumberFormat="1" applyFont="1" applyFill="1" applyBorder="1" applyAlignment="1">
      <alignment horizontal="center" vertical="center"/>
    </xf>
    <xf numFmtId="169" fontId="4" fillId="3" borderId="36" xfId="0" applyNumberFormat="1" applyFont="1" applyFill="1" applyBorder="1" applyAlignment="1">
      <alignment horizontal="center" vertical="center"/>
    </xf>
    <xf numFmtId="0" fontId="10" fillId="0" borderId="0" xfId="0" applyFont="1" applyAlignment="1">
      <alignment horizontal="left" vertical="top" wrapText="1"/>
    </xf>
    <xf numFmtId="0" fontId="11" fillId="0" borderId="0" xfId="0" applyFont="1" applyAlignment="1">
      <alignment horizontal="left" vertical="top" wrapText="1"/>
    </xf>
    <xf numFmtId="0" fontId="10" fillId="0" borderId="0" xfId="0" applyFont="1" applyAlignment="1" applyProtection="1">
      <alignment vertical="top"/>
      <protection locked="0"/>
    </xf>
    <xf numFmtId="0" fontId="10" fillId="0" borderId="0" xfId="0" applyFont="1" applyAlignment="1">
      <alignment vertical="top"/>
    </xf>
    <xf numFmtId="0" fontId="12" fillId="0" borderId="0" xfId="0" applyFont="1" applyAlignment="1">
      <alignment vertical="center" wrapText="1"/>
    </xf>
    <xf numFmtId="0" fontId="10" fillId="3" borderId="50" xfId="0" applyFont="1" applyFill="1" applyBorder="1" applyAlignment="1">
      <alignment vertical="center" wrapText="1"/>
    </xf>
    <xf numFmtId="0" fontId="10" fillId="3" borderId="0" xfId="0" applyFont="1" applyFill="1" applyAlignment="1">
      <alignment vertical="center" wrapText="1"/>
    </xf>
    <xf numFmtId="0" fontId="10" fillId="3" borderId="0" xfId="0" applyFont="1" applyFill="1" applyAlignment="1">
      <alignment horizontal="center" vertical="center" wrapText="1"/>
    </xf>
    <xf numFmtId="0" fontId="13" fillId="3" borderId="32" xfId="0" applyFont="1" applyFill="1" applyBorder="1" applyAlignment="1">
      <alignment horizontal="center" vertical="center" wrapText="1"/>
    </xf>
    <xf numFmtId="0" fontId="10" fillId="3" borderId="13" xfId="0" applyFont="1" applyFill="1" applyBorder="1" applyAlignment="1">
      <alignment vertical="center"/>
    </xf>
    <xf numFmtId="0" fontId="10" fillId="3" borderId="14" xfId="0" applyFont="1" applyFill="1" applyBorder="1" applyAlignment="1">
      <alignment vertical="center"/>
    </xf>
    <xf numFmtId="170" fontId="10" fillId="3" borderId="52" xfId="0" applyNumberFormat="1" applyFont="1" applyFill="1" applyBorder="1" applyAlignment="1">
      <alignment horizontal="center" vertical="center"/>
    </xf>
    <xf numFmtId="168" fontId="10" fillId="3" borderId="53" xfId="0" applyNumberFormat="1" applyFont="1" applyFill="1" applyBorder="1" applyAlignment="1">
      <alignment horizontal="center" vertical="center"/>
    </xf>
    <xf numFmtId="169" fontId="17" fillId="6" borderId="34" xfId="0" applyNumberFormat="1" applyFont="1" applyFill="1" applyBorder="1" applyAlignment="1" applyProtection="1">
      <alignment horizontal="center" vertical="center"/>
      <protection locked="0"/>
    </xf>
    <xf numFmtId="169" fontId="13" fillId="3" borderId="15" xfId="0" applyNumberFormat="1" applyFont="1" applyFill="1" applyBorder="1" applyAlignment="1">
      <alignment horizontal="center" vertical="center"/>
    </xf>
    <xf numFmtId="0" fontId="10" fillId="0" borderId="0" xfId="0" applyFont="1" applyAlignment="1">
      <alignment horizontal="left" vertical="center" wrapText="1"/>
    </xf>
    <xf numFmtId="0" fontId="10" fillId="0" borderId="0" xfId="0" applyFont="1" applyAlignment="1">
      <alignment horizontal="left" vertical="center"/>
    </xf>
    <xf numFmtId="0" fontId="13" fillId="0" borderId="0" xfId="0" applyFont="1" applyAlignment="1">
      <alignment horizontal="center" vertical="center"/>
    </xf>
    <xf numFmtId="0" fontId="13" fillId="0" borderId="0" xfId="0" applyFont="1" applyAlignment="1">
      <alignment vertical="center" wrapText="1"/>
    </xf>
    <xf numFmtId="0" fontId="18" fillId="3" borderId="50" xfId="0" applyFont="1" applyFill="1" applyBorder="1" applyAlignment="1">
      <alignment horizontal="left" vertical="center" wrapText="1"/>
    </xf>
    <xf numFmtId="0" fontId="13" fillId="3" borderId="0" xfId="0" applyFont="1" applyFill="1" applyAlignment="1">
      <alignment horizontal="center" vertical="center" wrapText="1"/>
    </xf>
    <xf numFmtId="3" fontId="13" fillId="0" borderId="0" xfId="0" applyNumberFormat="1" applyFont="1" applyAlignment="1">
      <alignment horizontal="center" vertical="center" wrapText="1"/>
    </xf>
    <xf numFmtId="0" fontId="10" fillId="3" borderId="13" xfId="0" applyFont="1" applyFill="1" applyBorder="1" applyAlignment="1">
      <alignment vertical="center" wrapText="1"/>
    </xf>
    <xf numFmtId="0" fontId="13" fillId="3" borderId="35" xfId="0" applyFont="1" applyFill="1" applyBorder="1" applyAlignment="1">
      <alignment vertical="center" wrapText="1"/>
    </xf>
    <xf numFmtId="170" fontId="10" fillId="3" borderId="34" xfId="0" applyNumberFormat="1" applyFont="1" applyFill="1" applyBorder="1" applyAlignment="1">
      <alignment horizontal="center" vertical="center" wrapText="1"/>
    </xf>
    <xf numFmtId="168" fontId="10" fillId="3" borderId="34" xfId="0" applyNumberFormat="1" applyFont="1" applyFill="1" applyBorder="1" applyAlignment="1">
      <alignment horizontal="center" vertical="center" wrapText="1"/>
    </xf>
    <xf numFmtId="169" fontId="10" fillId="3" borderId="34" xfId="0" applyNumberFormat="1" applyFont="1" applyFill="1" applyBorder="1" applyAlignment="1">
      <alignment horizontal="center" vertical="center" wrapText="1"/>
    </xf>
    <xf numFmtId="169" fontId="13" fillId="0" borderId="15" xfId="0" applyNumberFormat="1" applyFont="1" applyBorder="1" applyAlignment="1" applyProtection="1">
      <alignment horizontal="center" vertical="center"/>
      <protection locked="0"/>
    </xf>
    <xf numFmtId="0" fontId="10" fillId="0" borderId="0" xfId="0" applyFont="1" applyAlignment="1">
      <alignment vertical="center" wrapText="1"/>
    </xf>
    <xf numFmtId="0" fontId="10" fillId="0" borderId="0" xfId="0" applyFont="1" applyAlignment="1">
      <alignment vertical="center"/>
    </xf>
    <xf numFmtId="0" fontId="4" fillId="0" borderId="0" xfId="0" applyFont="1" applyAlignment="1">
      <alignment horizontal="center" wrapText="1"/>
    </xf>
    <xf numFmtId="0" fontId="19" fillId="0" borderId="50" xfId="0" applyFont="1" applyBorder="1" applyAlignment="1" applyProtection="1">
      <alignment horizontal="left" vertical="top" wrapText="1"/>
      <protection locked="0"/>
    </xf>
    <xf numFmtId="0" fontId="19" fillId="0" borderId="0" xfId="0" applyFont="1" applyAlignment="1" applyProtection="1">
      <alignment horizontal="left" vertical="top" wrapText="1"/>
      <protection locked="0"/>
    </xf>
    <xf numFmtId="9" fontId="10" fillId="0" borderId="0" xfId="6" applyFont="1" applyProtection="1">
      <protection locked="0"/>
    </xf>
    <xf numFmtId="9" fontId="10" fillId="0" borderId="0" xfId="6" applyFont="1" applyProtection="1"/>
    <xf numFmtId="0" fontId="12" fillId="0" borderId="0" xfId="0" applyFont="1" applyAlignment="1">
      <alignment vertical="center"/>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0" borderId="5" xfId="0" applyFont="1" applyBorder="1" applyAlignment="1" applyProtection="1">
      <alignment horizontal="left" vertical="center" wrapText="1"/>
      <protection locked="0"/>
    </xf>
    <xf numFmtId="0" fontId="10" fillId="0" borderId="7" xfId="0" applyFont="1" applyBorder="1" applyAlignment="1" applyProtection="1">
      <alignment horizontal="center" vertical="center" wrapText="1"/>
      <protection locked="0"/>
    </xf>
    <xf numFmtId="0" fontId="10" fillId="0" borderId="7" xfId="0" applyFont="1" applyBorder="1" applyAlignment="1" applyProtection="1">
      <alignment horizontal="left" vertical="center" wrapText="1"/>
      <protection locked="0"/>
    </xf>
    <xf numFmtId="166" fontId="10" fillId="0" borderId="8" xfId="5" applyNumberFormat="1" applyFont="1" applyFill="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10" fillId="0" borderId="29" xfId="0" applyFont="1" applyBorder="1" applyAlignment="1" applyProtection="1">
      <alignment horizontal="left" vertical="center" wrapText="1"/>
      <protection locked="0"/>
    </xf>
    <xf numFmtId="0" fontId="10" fillId="0" borderId="29" xfId="0" applyFont="1" applyBorder="1" applyAlignment="1" applyProtection="1">
      <alignment horizontal="center" vertical="center" wrapText="1"/>
      <protection locked="0"/>
    </xf>
    <xf numFmtId="0" fontId="13" fillId="3" borderId="54" xfId="0" applyFont="1" applyFill="1" applyBorder="1" applyAlignment="1">
      <alignment vertical="center" wrapText="1"/>
    </xf>
    <xf numFmtId="0" fontId="10" fillId="3" borderId="19" xfId="0" applyFont="1" applyFill="1" applyBorder="1" applyAlignment="1">
      <alignment vertical="center" wrapText="1"/>
    </xf>
    <xf numFmtId="0" fontId="10" fillId="3" borderId="19" xfId="0" applyFont="1" applyFill="1" applyBorder="1" applyAlignment="1">
      <alignment horizontal="center" vertical="center"/>
    </xf>
    <xf numFmtId="166" fontId="13" fillId="3" borderId="12" xfId="5" applyNumberFormat="1" applyFont="1" applyFill="1" applyBorder="1" applyAlignment="1" applyProtection="1">
      <alignment horizontal="center" vertical="center" wrapText="1"/>
    </xf>
    <xf numFmtId="0" fontId="11" fillId="0" borderId="0" xfId="0" applyFont="1" applyAlignment="1">
      <alignment horizontal="left" vertical="center" wrapText="1"/>
    </xf>
    <xf numFmtId="169" fontId="10" fillId="0" borderId="7" xfId="0" applyNumberFormat="1" applyFont="1" applyBorder="1" applyAlignment="1" applyProtection="1">
      <alignment horizontal="center" vertical="center" wrapText="1"/>
      <protection locked="0"/>
    </xf>
    <xf numFmtId="3" fontId="10" fillId="0" borderId="7" xfId="0" applyNumberFormat="1" applyFont="1" applyBorder="1" applyAlignment="1" applyProtection="1">
      <alignment horizontal="center" vertical="center" wrapText="1"/>
      <protection locked="0"/>
    </xf>
    <xf numFmtId="9" fontId="10" fillId="0" borderId="7" xfId="0" applyNumberFormat="1" applyFont="1" applyBorder="1" applyAlignment="1" applyProtection="1">
      <alignment horizontal="center" vertical="center" wrapText="1"/>
      <protection locked="0"/>
    </xf>
    <xf numFmtId="166" fontId="10" fillId="0" borderId="8" xfId="5" applyNumberFormat="1" applyFont="1" applyFill="1" applyBorder="1" applyAlignment="1" applyProtection="1">
      <alignment horizontal="center" vertical="center" wrapText="1"/>
    </xf>
    <xf numFmtId="0" fontId="10" fillId="0" borderId="31" xfId="0" applyFont="1" applyBorder="1" applyAlignment="1" applyProtection="1">
      <alignment horizontal="center" vertical="center" wrapText="1"/>
      <protection locked="0"/>
    </xf>
    <xf numFmtId="3" fontId="11" fillId="0" borderId="7" xfId="0" applyNumberFormat="1" applyFont="1" applyBorder="1" applyAlignment="1" applyProtection="1">
      <alignment horizontal="center" vertical="center" wrapText="1"/>
      <protection locked="0"/>
    </xf>
    <xf numFmtId="9" fontId="10" fillId="0" borderId="29" xfId="0" applyNumberFormat="1" applyFont="1" applyBorder="1" applyAlignment="1" applyProtection="1">
      <alignment horizontal="center" vertical="center" wrapText="1"/>
      <protection locked="0"/>
    </xf>
    <xf numFmtId="0" fontId="10" fillId="3" borderId="19" xfId="0" applyFont="1" applyFill="1" applyBorder="1" applyAlignment="1">
      <alignment wrapText="1"/>
    </xf>
    <xf numFmtId="0" fontId="10" fillId="3" borderId="19" xfId="0" applyFont="1" applyFill="1" applyBorder="1" applyAlignment="1">
      <alignment horizontal="center"/>
    </xf>
    <xf numFmtId="0" fontId="4" fillId="3" borderId="7" xfId="0" applyFont="1" applyFill="1" applyBorder="1" applyAlignment="1">
      <alignment horizontal="left" vertical="center"/>
    </xf>
    <xf numFmtId="10" fontId="10" fillId="6" borderId="7" xfId="9" applyNumberFormat="1" applyFont="1" applyFill="1" applyBorder="1" applyAlignment="1" applyProtection="1">
      <alignment horizontal="left" vertical="center"/>
      <protection locked="0"/>
    </xf>
    <xf numFmtId="172" fontId="10" fillId="0" borderId="0" xfId="0" applyNumberFormat="1" applyFont="1"/>
    <xf numFmtId="0" fontId="10" fillId="3" borderId="57" xfId="0" applyFont="1" applyFill="1" applyBorder="1" applyAlignment="1" applyProtection="1">
      <alignment vertical="center"/>
      <protection hidden="1"/>
    </xf>
    <xf numFmtId="10" fontId="17" fillId="6" borderId="73" xfId="9" applyNumberFormat="1" applyFont="1" applyFill="1" applyBorder="1" applyAlignment="1" applyProtection="1">
      <alignment horizontal="center" vertical="center"/>
      <protection hidden="1"/>
    </xf>
    <xf numFmtId="172" fontId="10" fillId="0" borderId="0" xfId="0" applyNumberFormat="1" applyFont="1" applyProtection="1">
      <protection hidden="1"/>
    </xf>
    <xf numFmtId="170" fontId="10" fillId="0" borderId="7" xfId="0" applyNumberFormat="1" applyFont="1" applyBorder="1" applyAlignment="1">
      <alignment horizontal="left" vertical="center"/>
    </xf>
    <xf numFmtId="169" fontId="10" fillId="0" borderId="7" xfId="0" applyNumberFormat="1" applyFont="1" applyBorder="1" applyAlignment="1">
      <alignment horizontal="left" vertical="center"/>
    </xf>
    <xf numFmtId="166" fontId="10" fillId="0" borderId="7" xfId="0" applyNumberFormat="1" applyFont="1" applyBorder="1" applyAlignment="1">
      <alignment horizontal="left" vertical="center"/>
    </xf>
    <xf numFmtId="0" fontId="13" fillId="3" borderId="7" xfId="0" applyFont="1" applyFill="1" applyBorder="1" applyAlignment="1">
      <alignment horizontal="left" vertical="center"/>
    </xf>
    <xf numFmtId="0" fontId="20" fillId="0" borderId="0" xfId="0" applyFont="1" applyProtection="1">
      <protection locked="0"/>
    </xf>
    <xf numFmtId="0" fontId="20" fillId="0" borderId="0" xfId="0" applyFont="1"/>
    <xf numFmtId="0" fontId="20" fillId="0" borderId="0" xfId="0" applyFont="1" applyAlignment="1">
      <alignment horizontal="center"/>
    </xf>
    <xf numFmtId="0" fontId="0" fillId="0" borderId="0" xfId="0" applyProtection="1">
      <protection hidden="1"/>
    </xf>
    <xf numFmtId="0" fontId="0" fillId="0" borderId="0" xfId="0" applyProtection="1">
      <protection locked="0"/>
    </xf>
    <xf numFmtId="169" fontId="10" fillId="0" borderId="27" xfId="0" applyNumberFormat="1" applyFont="1" applyBorder="1" applyAlignment="1" applyProtection="1">
      <alignment horizontal="center" vertical="center"/>
      <protection locked="0"/>
    </xf>
    <xf numFmtId="169" fontId="10" fillId="0" borderId="6" xfId="0" applyNumberFormat="1" applyFont="1" applyBorder="1" applyAlignment="1" applyProtection="1">
      <alignment horizontal="center" vertical="center"/>
      <protection locked="0"/>
    </xf>
    <xf numFmtId="0" fontId="10" fillId="3" borderId="3" xfId="0" applyFont="1" applyFill="1" applyBorder="1" applyAlignment="1" applyProtection="1">
      <alignment horizontal="center" vertical="center" wrapText="1"/>
      <protection locked="0"/>
    </xf>
    <xf numFmtId="0" fontId="10" fillId="3" borderId="11" xfId="0" applyFont="1" applyFill="1" applyBorder="1" applyAlignment="1" applyProtection="1">
      <alignment horizontal="center" vertical="center" wrapText="1"/>
      <protection locked="0"/>
    </xf>
    <xf numFmtId="0" fontId="10" fillId="0" borderId="0" xfId="0" applyFont="1" applyAlignment="1" applyProtection="1">
      <alignment horizontal="left" vertical="center" wrapText="1"/>
      <protection locked="0"/>
    </xf>
    <xf numFmtId="0" fontId="10" fillId="3" borderId="4" xfId="0" applyFont="1" applyFill="1" applyBorder="1" applyAlignment="1" applyProtection="1">
      <alignment horizontal="center" vertical="center" wrapText="1"/>
      <protection locked="0"/>
    </xf>
    <xf numFmtId="0" fontId="10" fillId="3" borderId="12" xfId="0" applyFont="1" applyFill="1" applyBorder="1" applyAlignment="1" applyProtection="1">
      <alignment horizontal="center" vertical="center" wrapText="1"/>
      <protection locked="0"/>
    </xf>
    <xf numFmtId="0" fontId="13" fillId="0" borderId="13" xfId="0" applyFont="1" applyBorder="1" applyAlignment="1" applyProtection="1">
      <alignment horizontal="center" vertical="center" wrapText="1"/>
      <protection locked="0"/>
    </xf>
    <xf numFmtId="0" fontId="13" fillId="0" borderId="14" xfId="0" applyFont="1" applyBorder="1" applyAlignment="1" applyProtection="1">
      <alignment horizontal="center" vertical="center" wrapText="1"/>
      <protection locked="0"/>
    </xf>
    <xf numFmtId="0" fontId="13" fillId="0" borderId="15" xfId="0" applyFont="1" applyBorder="1" applyAlignment="1" applyProtection="1">
      <alignment horizontal="center" vertical="center" wrapText="1"/>
      <protection locked="0"/>
    </xf>
    <xf numFmtId="0" fontId="10" fillId="3" borderId="59" xfId="0" applyFont="1" applyFill="1" applyBorder="1" applyAlignment="1" applyProtection="1">
      <alignment horizontal="center" vertical="center"/>
      <protection locked="0"/>
    </xf>
    <xf numFmtId="0" fontId="10" fillId="3" borderId="68" xfId="0" applyFont="1" applyFill="1" applyBorder="1" applyAlignment="1" applyProtection="1">
      <alignment horizontal="center" vertical="center"/>
      <protection locked="0"/>
    </xf>
    <xf numFmtId="0" fontId="10" fillId="3" borderId="64" xfId="0" applyFont="1" applyFill="1" applyBorder="1" applyAlignment="1" applyProtection="1">
      <alignment horizontal="center" vertical="center" wrapText="1"/>
      <protection locked="0"/>
    </xf>
    <xf numFmtId="0" fontId="10" fillId="3" borderId="63" xfId="0" applyFont="1" applyFill="1" applyBorder="1" applyAlignment="1" applyProtection="1">
      <alignment horizontal="center" vertical="center" wrapText="1"/>
      <protection locked="0"/>
    </xf>
    <xf numFmtId="0" fontId="10" fillId="3" borderId="37" xfId="0" applyFont="1" applyFill="1" applyBorder="1" applyAlignment="1" applyProtection="1">
      <alignment horizontal="center" vertical="center" wrapText="1"/>
      <protection locked="0"/>
    </xf>
    <xf numFmtId="0" fontId="10" fillId="3" borderId="42" xfId="0" applyFont="1" applyFill="1" applyBorder="1" applyAlignment="1" applyProtection="1">
      <alignment horizontal="center" vertical="center" wrapText="1"/>
      <protection locked="0"/>
    </xf>
    <xf numFmtId="0" fontId="13" fillId="3" borderId="64" xfId="0" applyFont="1" applyFill="1" applyBorder="1" applyAlignment="1" applyProtection="1">
      <alignment horizontal="center" vertical="center" wrapText="1"/>
      <protection locked="0"/>
    </xf>
    <xf numFmtId="0" fontId="13" fillId="3" borderId="63" xfId="0" applyFont="1" applyFill="1" applyBorder="1" applyAlignment="1" applyProtection="1">
      <alignment horizontal="center" vertical="center" wrapText="1"/>
      <protection locked="0"/>
    </xf>
    <xf numFmtId="0" fontId="10" fillId="3" borderId="51" xfId="0" applyFont="1" applyFill="1" applyBorder="1" applyAlignment="1" applyProtection="1">
      <alignment horizontal="center" vertical="center" wrapText="1"/>
      <protection locked="0"/>
    </xf>
    <xf numFmtId="0" fontId="10" fillId="3" borderId="69" xfId="0" applyFont="1" applyFill="1" applyBorder="1" applyAlignment="1" applyProtection="1">
      <alignment horizontal="center" vertical="center" wrapText="1"/>
      <protection locked="0"/>
    </xf>
    <xf numFmtId="0" fontId="10" fillId="3" borderId="60" xfId="0" applyFont="1" applyFill="1" applyBorder="1" applyAlignment="1" applyProtection="1">
      <alignment horizontal="center" vertical="center" wrapText="1"/>
      <protection locked="0"/>
    </xf>
    <xf numFmtId="0" fontId="10" fillId="3" borderId="61" xfId="0" applyFont="1" applyFill="1" applyBorder="1" applyAlignment="1" applyProtection="1">
      <alignment horizontal="center" vertical="center" wrapText="1"/>
      <protection locked="0"/>
    </xf>
    <xf numFmtId="0" fontId="10" fillId="3" borderId="70" xfId="0" applyFont="1" applyFill="1" applyBorder="1" applyAlignment="1" applyProtection="1">
      <alignment horizontal="center" vertical="center" wrapText="1"/>
      <protection locked="0"/>
    </xf>
    <xf numFmtId="0" fontId="10" fillId="3" borderId="71" xfId="0" applyFont="1" applyFill="1" applyBorder="1" applyAlignment="1" applyProtection="1">
      <alignment horizontal="center" vertical="center" wrapText="1"/>
      <protection locked="0"/>
    </xf>
    <xf numFmtId="0" fontId="10" fillId="0" borderId="0" xfId="0" applyFont="1" applyAlignment="1" applyProtection="1">
      <alignment horizontal="center" wrapText="1"/>
      <protection locked="0"/>
    </xf>
    <xf numFmtId="169" fontId="10" fillId="0" borderId="24" xfId="0" applyNumberFormat="1" applyFont="1" applyBorder="1" applyAlignment="1" applyProtection="1">
      <alignment horizontal="center" vertical="center"/>
      <protection locked="0"/>
    </xf>
    <xf numFmtId="169" fontId="10" fillId="0" borderId="22" xfId="0" applyNumberFormat="1" applyFont="1" applyBorder="1" applyAlignment="1" applyProtection="1">
      <alignment horizontal="center" vertical="center"/>
      <protection locked="0"/>
    </xf>
    <xf numFmtId="0" fontId="21" fillId="2" borderId="41" xfId="0" applyFont="1" applyFill="1" applyBorder="1" applyAlignment="1">
      <alignment horizontal="center" vertical="center"/>
    </xf>
    <xf numFmtId="0" fontId="21" fillId="2" borderId="42" xfId="0" applyFont="1" applyFill="1" applyBorder="1" applyAlignment="1">
      <alignment horizontal="center" vertical="center"/>
    </xf>
    <xf numFmtId="0" fontId="12" fillId="2" borderId="16" xfId="0" applyFont="1" applyFill="1" applyBorder="1" applyAlignment="1">
      <alignment horizontal="center" vertical="center"/>
    </xf>
    <xf numFmtId="0" fontId="12" fillId="2" borderId="17" xfId="0" applyFont="1" applyFill="1" applyBorder="1" applyAlignment="1">
      <alignment horizontal="center" vertical="center"/>
    </xf>
    <xf numFmtId="0" fontId="12" fillId="2" borderId="18" xfId="0" applyFont="1" applyFill="1" applyBorder="1" applyAlignment="1">
      <alignment horizontal="center" vertical="center"/>
    </xf>
    <xf numFmtId="0" fontId="10" fillId="3" borderId="27" xfId="0" applyFont="1" applyFill="1" applyBorder="1" applyAlignment="1">
      <alignment horizontal="left" vertical="center"/>
    </xf>
    <xf numFmtId="0" fontId="10" fillId="3" borderId="6" xfId="0" applyFont="1" applyFill="1" applyBorder="1" applyAlignment="1">
      <alignment horizontal="left" vertical="center"/>
    </xf>
    <xf numFmtId="0" fontId="10" fillId="0" borderId="27" xfId="0" applyFont="1" applyBorder="1" applyAlignment="1" applyProtection="1">
      <alignment horizontal="left" vertical="center"/>
      <protection locked="0"/>
    </xf>
    <xf numFmtId="0" fontId="10" fillId="0" borderId="44" xfId="0" applyFont="1" applyBorder="1" applyAlignment="1" applyProtection="1">
      <alignment horizontal="left" vertical="center"/>
      <protection locked="0"/>
    </xf>
    <xf numFmtId="0" fontId="10" fillId="0" borderId="46" xfId="0" applyFont="1" applyBorder="1" applyAlignment="1" applyProtection="1">
      <alignment horizontal="left" vertical="center"/>
      <protection locked="0"/>
    </xf>
    <xf numFmtId="0" fontId="10" fillId="3" borderId="20" xfId="0" applyFont="1" applyFill="1" applyBorder="1" applyAlignment="1">
      <alignment horizontal="left" vertical="center" wrapText="1"/>
    </xf>
    <xf numFmtId="0" fontId="10" fillId="3" borderId="10" xfId="0" applyFont="1" applyFill="1" applyBorder="1" applyAlignment="1">
      <alignment horizontal="left" vertical="center" wrapText="1"/>
    </xf>
    <xf numFmtId="0" fontId="10" fillId="0" borderId="20" xfId="0" applyFont="1" applyBorder="1" applyAlignment="1" applyProtection="1">
      <alignment horizontal="left" vertical="center" wrapText="1"/>
      <protection locked="0"/>
    </xf>
    <xf numFmtId="0" fontId="10" fillId="0" borderId="19" xfId="0" applyFont="1" applyBorder="1" applyAlignment="1" applyProtection="1">
      <alignment horizontal="left" vertical="center" wrapText="1"/>
      <protection locked="0"/>
    </xf>
    <xf numFmtId="0" fontId="10" fillId="0" borderId="47" xfId="0" applyFont="1" applyBorder="1" applyAlignment="1" applyProtection="1">
      <alignment horizontal="left" vertical="center" wrapText="1"/>
      <protection locked="0"/>
    </xf>
    <xf numFmtId="0" fontId="12" fillId="2" borderId="38" xfId="0" applyFont="1" applyFill="1" applyBorder="1" applyAlignment="1">
      <alignment horizontal="center" vertical="center"/>
    </xf>
    <xf numFmtId="0" fontId="12" fillId="2" borderId="37" xfId="0" applyFont="1" applyFill="1" applyBorder="1" applyAlignment="1">
      <alignment horizontal="center" vertical="center"/>
    </xf>
    <xf numFmtId="0" fontId="12" fillId="2" borderId="39" xfId="0" applyFont="1" applyFill="1" applyBorder="1" applyAlignment="1">
      <alignment horizontal="center" vertical="center"/>
    </xf>
    <xf numFmtId="0" fontId="2" fillId="0" borderId="0" xfId="0" applyFont="1" applyAlignment="1">
      <alignment horizontal="left" vertical="top" wrapText="1"/>
    </xf>
    <xf numFmtId="0" fontId="0" fillId="0" borderId="0" xfId="0" applyAlignment="1">
      <alignment horizontal="left" vertical="top" wrapText="1"/>
    </xf>
    <xf numFmtId="0" fontId="11" fillId="0" borderId="55" xfId="0" applyFont="1" applyBorder="1" applyAlignment="1" applyProtection="1">
      <alignment horizontal="left"/>
      <protection locked="0"/>
    </xf>
    <xf numFmtId="0" fontId="11" fillId="0" borderId="44" xfId="0" applyFont="1" applyBorder="1" applyAlignment="1" applyProtection="1">
      <alignment horizontal="left"/>
      <protection locked="0"/>
    </xf>
    <xf numFmtId="0" fontId="11" fillId="0" borderId="6" xfId="0" applyFont="1" applyBorder="1" applyAlignment="1" applyProtection="1">
      <alignment horizontal="left"/>
      <protection locked="0"/>
    </xf>
    <xf numFmtId="0" fontId="10" fillId="0" borderId="27"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10" fillId="0" borderId="29" xfId="0" applyFont="1" applyBorder="1" applyAlignment="1" applyProtection="1">
      <alignment horizontal="left" vertical="center" wrapText="1"/>
      <protection locked="0"/>
    </xf>
    <xf numFmtId="0" fontId="10" fillId="0" borderId="0" xfId="0" applyFont="1" applyAlignment="1">
      <alignment horizontal="left" vertical="center" wrapText="1"/>
    </xf>
    <xf numFmtId="0" fontId="10" fillId="0" borderId="7" xfId="0" applyFont="1" applyBorder="1" applyAlignment="1" applyProtection="1">
      <alignment horizontal="left" vertical="center" wrapText="1"/>
      <protection locked="0"/>
    </xf>
    <xf numFmtId="0" fontId="11" fillId="0" borderId="7" xfId="0" applyFont="1" applyBorder="1" applyAlignment="1" applyProtection="1">
      <alignment horizontal="left" vertical="center" wrapText="1"/>
      <protection locked="0"/>
    </xf>
    <xf numFmtId="0" fontId="11" fillId="0" borderId="29" xfId="0" applyFont="1" applyBorder="1" applyAlignment="1" applyProtection="1">
      <alignment horizontal="left" vertical="center" wrapText="1"/>
      <protection locked="0"/>
    </xf>
    <xf numFmtId="0" fontId="12" fillId="2" borderId="13"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15" xfId="0" applyFont="1" applyFill="1" applyBorder="1" applyAlignment="1">
      <alignment horizontal="center" vertical="center"/>
    </xf>
    <xf numFmtId="0" fontId="13"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0" fillId="3" borderId="19" xfId="0" applyFont="1" applyFill="1" applyBorder="1" applyAlignment="1">
      <alignment horizontal="center"/>
    </xf>
    <xf numFmtId="0" fontId="11" fillId="0" borderId="0" xfId="0" applyFont="1" applyAlignment="1">
      <alignment horizontal="left" vertical="center" wrapText="1"/>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51"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4" xfId="0" applyFont="1" applyFill="1" applyBorder="1" applyAlignment="1">
      <alignment horizontal="center" vertical="center"/>
    </xf>
    <xf numFmtId="0" fontId="13" fillId="3" borderId="16" xfId="0" applyFont="1" applyFill="1" applyBorder="1" applyAlignment="1">
      <alignment horizontal="center" vertical="center"/>
    </xf>
    <xf numFmtId="0" fontId="13" fillId="3" borderId="17" xfId="0" applyFont="1" applyFill="1" applyBorder="1" applyAlignment="1">
      <alignment horizontal="center" vertical="center"/>
    </xf>
    <xf numFmtId="0" fontId="13" fillId="3" borderId="18" xfId="0" applyFont="1" applyFill="1" applyBorder="1" applyAlignment="1">
      <alignment horizontal="center" vertical="center"/>
    </xf>
    <xf numFmtId="0" fontId="10" fillId="3" borderId="5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9" fillId="0" borderId="50" xfId="0" applyFont="1" applyBorder="1" applyAlignment="1" applyProtection="1">
      <alignment horizontal="left" vertical="top" wrapText="1"/>
      <protection locked="0"/>
    </xf>
    <xf numFmtId="0" fontId="19" fillId="0" borderId="0" xfId="0" applyFont="1" applyAlignment="1" applyProtection="1">
      <alignment horizontal="left" vertical="top" wrapText="1"/>
      <protection locked="0"/>
    </xf>
    <xf numFmtId="0" fontId="19" fillId="0" borderId="32" xfId="0" applyFont="1" applyBorder="1" applyAlignment="1" applyProtection="1">
      <alignment horizontal="left" vertical="top" wrapText="1"/>
      <protection locked="0"/>
    </xf>
    <xf numFmtId="0" fontId="19" fillId="0" borderId="41" xfId="0" applyFont="1" applyBorder="1" applyAlignment="1" applyProtection="1">
      <alignment horizontal="left" vertical="top" wrapText="1"/>
      <protection locked="0"/>
    </xf>
    <xf numFmtId="0" fontId="19" fillId="0" borderId="42" xfId="0" applyFont="1" applyBorder="1" applyAlignment="1" applyProtection="1">
      <alignment horizontal="left" vertical="top" wrapText="1"/>
      <protection locked="0"/>
    </xf>
    <xf numFmtId="0" fontId="19" fillId="0" borderId="43" xfId="0" applyFont="1" applyBorder="1" applyAlignment="1" applyProtection="1">
      <alignment horizontal="left" vertical="top" wrapText="1"/>
      <protection locked="0"/>
    </xf>
    <xf numFmtId="0" fontId="10" fillId="3" borderId="44" xfId="0" applyFont="1" applyFill="1" applyBorder="1" applyAlignment="1">
      <alignment horizontal="center" vertical="center" wrapText="1"/>
    </xf>
    <xf numFmtId="0" fontId="10" fillId="0" borderId="27" xfId="0" applyFont="1" applyBorder="1" applyAlignment="1" applyProtection="1">
      <alignment horizontal="left" vertical="center" wrapText="1"/>
      <protection locked="0"/>
    </xf>
    <xf numFmtId="0" fontId="10" fillId="0" borderId="6" xfId="0" applyFont="1" applyBorder="1" applyAlignment="1" applyProtection="1">
      <alignment horizontal="left" vertical="center" wrapText="1"/>
      <protection locked="0"/>
    </xf>
    <xf numFmtId="0" fontId="10" fillId="3" borderId="19" xfId="0" applyFont="1" applyFill="1" applyBorder="1" applyAlignment="1">
      <alignment horizontal="center" vertical="center"/>
    </xf>
    <xf numFmtId="0" fontId="12" fillId="2" borderId="13"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0" fillId="0" borderId="13" xfId="0" applyFont="1" applyBorder="1" applyAlignment="1">
      <alignment horizontal="left" vertical="center" wrapText="1"/>
    </xf>
    <xf numFmtId="0" fontId="10" fillId="0" borderId="14" xfId="0" applyFont="1" applyBorder="1" applyAlignment="1">
      <alignment horizontal="left" vertical="center" wrapText="1"/>
    </xf>
    <xf numFmtId="0" fontId="10" fillId="0" borderId="15" xfId="0" applyFont="1" applyBorder="1" applyAlignment="1">
      <alignment horizontal="left" vertical="center" wrapText="1"/>
    </xf>
    <xf numFmtId="0" fontId="19" fillId="0" borderId="48" xfId="0" applyFont="1" applyBorder="1" applyAlignment="1" applyProtection="1">
      <alignment horizontal="left" vertical="top" wrapText="1"/>
      <protection locked="0"/>
    </xf>
    <xf numFmtId="0" fontId="19" fillId="0" borderId="40" xfId="0" applyFont="1" applyBorder="1" applyAlignment="1" applyProtection="1">
      <alignment horizontal="left" vertical="top" wrapText="1"/>
      <protection locked="0"/>
    </xf>
    <xf numFmtId="0" fontId="19" fillId="0" borderId="49" xfId="0" applyFont="1" applyBorder="1" applyAlignment="1" applyProtection="1">
      <alignment horizontal="left" vertical="top" wrapText="1"/>
      <protection locked="0"/>
    </xf>
    <xf numFmtId="0" fontId="13" fillId="3" borderId="1" xfId="0" applyFont="1" applyFill="1" applyBorder="1" applyAlignment="1">
      <alignment horizontal="center" vertical="center"/>
    </xf>
    <xf numFmtId="0" fontId="13" fillId="3" borderId="3" xfId="0" applyFont="1" applyFill="1" applyBorder="1" applyAlignment="1">
      <alignment horizontal="center" vertical="center"/>
    </xf>
    <xf numFmtId="0" fontId="13" fillId="3" borderId="4" xfId="0" applyFont="1" applyFill="1" applyBorder="1" applyAlignment="1">
      <alignment horizontal="center" vertical="center"/>
    </xf>
    <xf numFmtId="0" fontId="4" fillId="3" borderId="54" xfId="0" applyFont="1" applyFill="1" applyBorder="1" applyAlignment="1">
      <alignment horizontal="left" vertical="center"/>
    </xf>
    <xf numFmtId="0" fontId="4" fillId="3" borderId="19" xfId="0" applyFont="1" applyFill="1" applyBorder="1" applyAlignment="1">
      <alignment horizontal="left" vertical="center"/>
    </xf>
    <xf numFmtId="0" fontId="10" fillId="0" borderId="13" xfId="0" applyFont="1" applyBorder="1" applyAlignment="1">
      <alignment horizontal="left" vertical="top" wrapText="1"/>
    </xf>
    <xf numFmtId="0" fontId="11" fillId="0" borderId="14" xfId="0" applyFont="1" applyBorder="1" applyAlignment="1">
      <alignment horizontal="left" vertical="top" wrapText="1"/>
    </xf>
    <xf numFmtId="0" fontId="11" fillId="0" borderId="15" xfId="0" applyFont="1" applyBorder="1" applyAlignment="1">
      <alignment horizontal="left" vertical="top" wrapText="1"/>
    </xf>
    <xf numFmtId="0" fontId="4" fillId="3" borderId="16"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16" fillId="0" borderId="48" xfId="0" applyFont="1" applyBorder="1" applyAlignment="1" applyProtection="1">
      <alignment horizontal="left" vertical="top" wrapText="1"/>
      <protection locked="0"/>
    </xf>
    <xf numFmtId="0" fontId="16" fillId="0" borderId="40" xfId="0" applyFont="1" applyBorder="1" applyAlignment="1" applyProtection="1">
      <alignment horizontal="left" vertical="top" wrapText="1"/>
      <protection locked="0"/>
    </xf>
    <xf numFmtId="0" fontId="16" fillId="0" borderId="49" xfId="0" applyFont="1" applyBorder="1" applyAlignment="1" applyProtection="1">
      <alignment horizontal="left" vertical="top" wrapText="1"/>
      <protection locked="0"/>
    </xf>
    <xf numFmtId="0" fontId="16" fillId="0" borderId="50"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32" xfId="0" applyFont="1" applyBorder="1" applyAlignment="1" applyProtection="1">
      <alignment horizontal="left" vertical="top" wrapText="1"/>
      <protection locked="0"/>
    </xf>
    <xf numFmtId="0" fontId="16" fillId="0" borderId="41" xfId="0" applyFont="1" applyBorder="1" applyAlignment="1" applyProtection="1">
      <alignment horizontal="left" vertical="top" wrapText="1"/>
      <protection locked="0"/>
    </xf>
    <xf numFmtId="0" fontId="16" fillId="0" borderId="42" xfId="0" applyFont="1" applyBorder="1" applyAlignment="1" applyProtection="1">
      <alignment horizontal="left" vertical="top" wrapText="1"/>
      <protection locked="0"/>
    </xf>
    <xf numFmtId="0" fontId="16" fillId="0" borderId="43" xfId="0" applyFont="1" applyBorder="1" applyAlignment="1" applyProtection="1">
      <alignment horizontal="left" vertical="top" wrapText="1"/>
      <protection locked="0"/>
    </xf>
    <xf numFmtId="0" fontId="12" fillId="2" borderId="38"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2" fillId="2" borderId="39" xfId="0" applyFont="1" applyFill="1" applyBorder="1" applyAlignment="1">
      <alignment horizontal="center" vertical="center" wrapText="1"/>
    </xf>
    <xf numFmtId="0" fontId="11" fillId="0" borderId="5" xfId="0" applyFont="1" applyBorder="1" applyAlignment="1" applyProtection="1">
      <alignment horizontal="left"/>
      <protection locked="0"/>
    </xf>
    <xf numFmtId="0" fontId="11" fillId="0" borderId="7" xfId="0" applyFont="1" applyBorder="1" applyAlignment="1" applyProtection="1">
      <alignment horizontal="left"/>
      <protection locked="0"/>
    </xf>
    <xf numFmtId="0" fontId="10" fillId="3" borderId="44" xfId="0" applyFont="1" applyFill="1" applyBorder="1" applyAlignment="1">
      <alignment horizontal="left" vertical="center"/>
    </xf>
    <xf numFmtId="0" fontId="10" fillId="3" borderId="19" xfId="0" applyFont="1" applyFill="1" applyBorder="1" applyAlignment="1">
      <alignment horizontal="left" vertical="center" wrapText="1"/>
    </xf>
    <xf numFmtId="0" fontId="10" fillId="0" borderId="20" xfId="0" applyFont="1" applyBorder="1" applyAlignment="1" applyProtection="1">
      <alignment horizontal="left" vertical="center"/>
      <protection locked="0"/>
    </xf>
    <xf numFmtId="0" fontId="10" fillId="0" borderId="19" xfId="0" applyFont="1" applyBorder="1" applyAlignment="1" applyProtection="1">
      <alignment horizontal="left" vertical="center"/>
      <protection locked="0"/>
    </xf>
    <xf numFmtId="0" fontId="10" fillId="0" borderId="47" xfId="0" applyFont="1" applyBorder="1" applyAlignment="1" applyProtection="1">
      <alignment horizontal="left" vertical="center"/>
      <protection locked="0"/>
    </xf>
    <xf numFmtId="0" fontId="11" fillId="0" borderId="21" xfId="0" applyFont="1" applyBorder="1" applyAlignment="1" applyProtection="1">
      <alignment horizontal="left"/>
      <protection locked="0"/>
    </xf>
    <xf numFmtId="0" fontId="11" fillId="0" borderId="22" xfId="0" applyFont="1" applyBorder="1" applyAlignment="1" applyProtection="1">
      <alignment horizontal="left"/>
      <protection locked="0"/>
    </xf>
    <xf numFmtId="0" fontId="11" fillId="0" borderId="23" xfId="0" applyFont="1" applyBorder="1" applyAlignment="1" applyProtection="1">
      <alignment horizontal="left"/>
      <protection locked="0"/>
    </xf>
    <xf numFmtId="0" fontId="13" fillId="3" borderId="13" xfId="0" applyFont="1" applyFill="1" applyBorder="1" applyAlignment="1">
      <alignment horizontal="left" vertical="center"/>
    </xf>
    <xf numFmtId="0" fontId="13" fillId="3" borderId="14" xfId="0" applyFont="1" applyFill="1" applyBorder="1" applyAlignment="1">
      <alignment horizontal="left" vertical="center"/>
    </xf>
    <xf numFmtId="0" fontId="13" fillId="3" borderId="15" xfId="0" applyFont="1" applyFill="1" applyBorder="1" applyAlignment="1">
      <alignment horizontal="left" vertical="center"/>
    </xf>
    <xf numFmtId="0" fontId="13" fillId="3" borderId="13" xfId="0" applyFont="1" applyFill="1" applyBorder="1" applyAlignment="1">
      <alignment horizontal="right" vertical="center"/>
    </xf>
    <xf numFmtId="0" fontId="13" fillId="3" borderId="14" xfId="0" applyFont="1" applyFill="1" applyBorder="1" applyAlignment="1">
      <alignment horizontal="right" vertical="center"/>
    </xf>
    <xf numFmtId="0" fontId="13" fillId="3" borderId="38" xfId="0" applyFont="1" applyFill="1" applyBorder="1" applyAlignment="1">
      <alignment horizontal="center" vertical="center"/>
    </xf>
    <xf numFmtId="0" fontId="13" fillId="3" borderId="37" xfId="0" applyFont="1" applyFill="1" applyBorder="1" applyAlignment="1">
      <alignment horizontal="center" vertical="center"/>
    </xf>
    <xf numFmtId="0" fontId="10" fillId="3" borderId="38"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9" xfId="0" applyFont="1" applyFill="1" applyBorder="1" applyAlignment="1">
      <alignment horizontal="center" vertical="center" wrapText="1"/>
    </xf>
    <xf numFmtId="0" fontId="21" fillId="2" borderId="43" xfId="0" applyFont="1" applyFill="1" applyBorder="1" applyAlignment="1">
      <alignment horizontal="center" vertical="center"/>
    </xf>
    <xf numFmtId="0" fontId="10" fillId="3" borderId="13"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3" borderId="35" xfId="0" applyFont="1" applyFill="1" applyBorder="1" applyAlignment="1">
      <alignment horizontal="center" vertical="center" wrapText="1"/>
    </xf>
  </cellXfs>
  <cellStyles count="10">
    <cellStyle name="Comma 2" xfId="5" xr:uid="{00000000-0005-0000-0000-000000000000}"/>
    <cellStyle name="Currency" xfId="8" builtinId="4"/>
    <cellStyle name="Currency 2" xfId="7" xr:uid="{00000000-0005-0000-0000-000001000000}"/>
    <cellStyle name="Komma 2" xfId="2" xr:uid="{00000000-0005-0000-0000-000003000000}"/>
    <cellStyle name="Normal" xfId="0" builtinId="0"/>
    <cellStyle name="Normal 2" xfId="1" xr:uid="{00000000-0005-0000-0000-000004000000}"/>
    <cellStyle name="Per cent" xfId="9" builtinId="5"/>
    <cellStyle name="Percent 2" xfId="6" xr:uid="{00000000-0005-0000-0000-000005000000}"/>
    <cellStyle name="Procent 2" xfId="3" xr:uid="{00000000-0005-0000-0000-000006000000}"/>
    <cellStyle name="Valuta 2" xfId="4" xr:uid="{00000000-0005-0000-0000-000008000000}"/>
  </cellStyles>
  <dxfs count="6">
    <dxf>
      <fill>
        <patternFill>
          <bgColor theme="0" tint="-0.14996795556505021"/>
        </patternFill>
      </fill>
    </dxf>
    <dxf>
      <font>
        <color theme="0" tint="-0.14996795556505021"/>
      </font>
      <fill>
        <patternFill>
          <bgColor theme="0" tint="-0.14996795556505021"/>
        </patternFill>
      </fill>
    </dxf>
    <dxf>
      <fill>
        <patternFill>
          <bgColor rgb="FFFF0000"/>
        </patternFill>
      </fill>
    </dxf>
    <dxf>
      <fill>
        <patternFill>
          <bgColor rgb="FFFFC00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DBAF5-D8DE-459E-9DDD-21B7497B1FE6}">
  <dimension ref="A1:O29"/>
  <sheetViews>
    <sheetView workbookViewId="0">
      <selection sqref="A1:O29"/>
    </sheetView>
  </sheetViews>
  <sheetFormatPr defaultRowHeight="14.4" x14ac:dyDescent="0.3"/>
  <cols>
    <col min="15" max="15" width="10.6640625" customWidth="1"/>
  </cols>
  <sheetData>
    <row r="1" spans="1:15" x14ac:dyDescent="0.3">
      <c r="A1" s="255" t="s">
        <v>99</v>
      </c>
      <c r="B1" s="256"/>
      <c r="C1" s="256"/>
      <c r="D1" s="256"/>
      <c r="E1" s="256"/>
      <c r="F1" s="256"/>
      <c r="G1" s="256"/>
      <c r="H1" s="256"/>
      <c r="I1" s="256"/>
      <c r="J1" s="256"/>
      <c r="K1" s="256"/>
      <c r="L1" s="256"/>
      <c r="M1" s="256"/>
      <c r="N1" s="256"/>
      <c r="O1" s="256"/>
    </row>
    <row r="2" spans="1:15" x14ac:dyDescent="0.3">
      <c r="A2" s="256"/>
      <c r="B2" s="256"/>
      <c r="C2" s="256"/>
      <c r="D2" s="256"/>
      <c r="E2" s="256"/>
      <c r="F2" s="256"/>
      <c r="G2" s="256"/>
      <c r="H2" s="256"/>
      <c r="I2" s="256"/>
      <c r="J2" s="256"/>
      <c r="K2" s="256"/>
      <c r="L2" s="256"/>
      <c r="M2" s="256"/>
      <c r="N2" s="256"/>
      <c r="O2" s="256"/>
    </row>
    <row r="3" spans="1:15" x14ac:dyDescent="0.3">
      <c r="A3" s="256"/>
      <c r="B3" s="256"/>
      <c r="C3" s="256"/>
      <c r="D3" s="256"/>
      <c r="E3" s="256"/>
      <c r="F3" s="256"/>
      <c r="G3" s="256"/>
      <c r="H3" s="256"/>
      <c r="I3" s="256"/>
      <c r="J3" s="256"/>
      <c r="K3" s="256"/>
      <c r="L3" s="256"/>
      <c r="M3" s="256"/>
      <c r="N3" s="256"/>
      <c r="O3" s="256"/>
    </row>
    <row r="4" spans="1:15" x14ac:dyDescent="0.3">
      <c r="A4" s="256"/>
      <c r="B4" s="256"/>
      <c r="C4" s="256"/>
      <c r="D4" s="256"/>
      <c r="E4" s="256"/>
      <c r="F4" s="256"/>
      <c r="G4" s="256"/>
      <c r="H4" s="256"/>
      <c r="I4" s="256"/>
      <c r="J4" s="256"/>
      <c r="K4" s="256"/>
      <c r="L4" s="256"/>
      <c r="M4" s="256"/>
      <c r="N4" s="256"/>
      <c r="O4" s="256"/>
    </row>
    <row r="5" spans="1:15" x14ac:dyDescent="0.3">
      <c r="A5" s="256"/>
      <c r="B5" s="256"/>
      <c r="C5" s="256"/>
      <c r="D5" s="256"/>
      <c r="E5" s="256"/>
      <c r="F5" s="256"/>
      <c r="G5" s="256"/>
      <c r="H5" s="256"/>
      <c r="I5" s="256"/>
      <c r="J5" s="256"/>
      <c r="K5" s="256"/>
      <c r="L5" s="256"/>
      <c r="M5" s="256"/>
      <c r="N5" s="256"/>
      <c r="O5" s="256"/>
    </row>
    <row r="6" spans="1:15" x14ac:dyDescent="0.3">
      <c r="A6" s="256"/>
      <c r="B6" s="256"/>
      <c r="C6" s="256"/>
      <c r="D6" s="256"/>
      <c r="E6" s="256"/>
      <c r="F6" s="256"/>
      <c r="G6" s="256"/>
      <c r="H6" s="256"/>
      <c r="I6" s="256"/>
      <c r="J6" s="256"/>
      <c r="K6" s="256"/>
      <c r="L6" s="256"/>
      <c r="M6" s="256"/>
      <c r="N6" s="256"/>
      <c r="O6" s="256"/>
    </row>
    <row r="7" spans="1:15" x14ac:dyDescent="0.3">
      <c r="A7" s="256"/>
      <c r="B7" s="256"/>
      <c r="C7" s="256"/>
      <c r="D7" s="256"/>
      <c r="E7" s="256"/>
      <c r="F7" s="256"/>
      <c r="G7" s="256"/>
      <c r="H7" s="256"/>
      <c r="I7" s="256"/>
      <c r="J7" s="256"/>
      <c r="K7" s="256"/>
      <c r="L7" s="256"/>
      <c r="M7" s="256"/>
      <c r="N7" s="256"/>
      <c r="O7" s="256"/>
    </row>
    <row r="8" spans="1:15" x14ac:dyDescent="0.3">
      <c r="A8" s="256"/>
      <c r="B8" s="256"/>
      <c r="C8" s="256"/>
      <c r="D8" s="256"/>
      <c r="E8" s="256"/>
      <c r="F8" s="256"/>
      <c r="G8" s="256"/>
      <c r="H8" s="256"/>
      <c r="I8" s="256"/>
      <c r="J8" s="256"/>
      <c r="K8" s="256"/>
      <c r="L8" s="256"/>
      <c r="M8" s="256"/>
      <c r="N8" s="256"/>
      <c r="O8" s="256"/>
    </row>
    <row r="9" spans="1:15" x14ac:dyDescent="0.3">
      <c r="A9" s="256"/>
      <c r="B9" s="256"/>
      <c r="C9" s="256"/>
      <c r="D9" s="256"/>
      <c r="E9" s="256"/>
      <c r="F9" s="256"/>
      <c r="G9" s="256"/>
      <c r="H9" s="256"/>
      <c r="I9" s="256"/>
      <c r="J9" s="256"/>
      <c r="K9" s="256"/>
      <c r="L9" s="256"/>
      <c r="M9" s="256"/>
      <c r="N9" s="256"/>
      <c r="O9" s="256"/>
    </row>
    <row r="10" spans="1:15" x14ac:dyDescent="0.3">
      <c r="A10" s="256"/>
      <c r="B10" s="256"/>
      <c r="C10" s="256"/>
      <c r="D10" s="256"/>
      <c r="E10" s="256"/>
      <c r="F10" s="256"/>
      <c r="G10" s="256"/>
      <c r="H10" s="256"/>
      <c r="I10" s="256"/>
      <c r="J10" s="256"/>
      <c r="K10" s="256"/>
      <c r="L10" s="256"/>
      <c r="M10" s="256"/>
      <c r="N10" s="256"/>
      <c r="O10" s="256"/>
    </row>
    <row r="11" spans="1:15" x14ac:dyDescent="0.3">
      <c r="A11" s="256"/>
      <c r="B11" s="256"/>
      <c r="C11" s="256"/>
      <c r="D11" s="256"/>
      <c r="E11" s="256"/>
      <c r="F11" s="256"/>
      <c r="G11" s="256"/>
      <c r="H11" s="256"/>
      <c r="I11" s="256"/>
      <c r="J11" s="256"/>
      <c r="K11" s="256"/>
      <c r="L11" s="256"/>
      <c r="M11" s="256"/>
      <c r="N11" s="256"/>
      <c r="O11" s="256"/>
    </row>
    <row r="12" spans="1:15" x14ac:dyDescent="0.3">
      <c r="A12" s="256"/>
      <c r="B12" s="256"/>
      <c r="C12" s="256"/>
      <c r="D12" s="256"/>
      <c r="E12" s="256"/>
      <c r="F12" s="256"/>
      <c r="G12" s="256"/>
      <c r="H12" s="256"/>
      <c r="I12" s="256"/>
      <c r="J12" s="256"/>
      <c r="K12" s="256"/>
      <c r="L12" s="256"/>
      <c r="M12" s="256"/>
      <c r="N12" s="256"/>
      <c r="O12" s="256"/>
    </row>
    <row r="13" spans="1:15" x14ac:dyDescent="0.3">
      <c r="A13" s="256"/>
      <c r="B13" s="256"/>
      <c r="C13" s="256"/>
      <c r="D13" s="256"/>
      <c r="E13" s="256"/>
      <c r="F13" s="256"/>
      <c r="G13" s="256"/>
      <c r="H13" s="256"/>
      <c r="I13" s="256"/>
      <c r="J13" s="256"/>
      <c r="K13" s="256"/>
      <c r="L13" s="256"/>
      <c r="M13" s="256"/>
      <c r="N13" s="256"/>
      <c r="O13" s="256"/>
    </row>
    <row r="14" spans="1:15" x14ac:dyDescent="0.3">
      <c r="A14" s="256"/>
      <c r="B14" s="256"/>
      <c r="C14" s="256"/>
      <c r="D14" s="256"/>
      <c r="E14" s="256"/>
      <c r="F14" s="256"/>
      <c r="G14" s="256"/>
      <c r="H14" s="256"/>
      <c r="I14" s="256"/>
      <c r="J14" s="256"/>
      <c r="K14" s="256"/>
      <c r="L14" s="256"/>
      <c r="M14" s="256"/>
      <c r="N14" s="256"/>
      <c r="O14" s="256"/>
    </row>
    <row r="15" spans="1:15" x14ac:dyDescent="0.3">
      <c r="A15" s="256"/>
      <c r="B15" s="256"/>
      <c r="C15" s="256"/>
      <c r="D15" s="256"/>
      <c r="E15" s="256"/>
      <c r="F15" s="256"/>
      <c r="G15" s="256"/>
      <c r="H15" s="256"/>
      <c r="I15" s="256"/>
      <c r="J15" s="256"/>
      <c r="K15" s="256"/>
      <c r="L15" s="256"/>
      <c r="M15" s="256"/>
      <c r="N15" s="256"/>
      <c r="O15" s="256"/>
    </row>
    <row r="16" spans="1:15" x14ac:dyDescent="0.3">
      <c r="A16" s="256"/>
      <c r="B16" s="256"/>
      <c r="C16" s="256"/>
      <c r="D16" s="256"/>
      <c r="E16" s="256"/>
      <c r="F16" s="256"/>
      <c r="G16" s="256"/>
      <c r="H16" s="256"/>
      <c r="I16" s="256"/>
      <c r="J16" s="256"/>
      <c r="K16" s="256"/>
      <c r="L16" s="256"/>
      <c r="M16" s="256"/>
      <c r="N16" s="256"/>
      <c r="O16" s="256"/>
    </row>
    <row r="17" spans="1:15" x14ac:dyDescent="0.3">
      <c r="A17" s="256"/>
      <c r="B17" s="256"/>
      <c r="C17" s="256"/>
      <c r="D17" s="256"/>
      <c r="E17" s="256"/>
      <c r="F17" s="256"/>
      <c r="G17" s="256"/>
      <c r="H17" s="256"/>
      <c r="I17" s="256"/>
      <c r="J17" s="256"/>
      <c r="K17" s="256"/>
      <c r="L17" s="256"/>
      <c r="M17" s="256"/>
      <c r="N17" s="256"/>
      <c r="O17" s="256"/>
    </row>
    <row r="18" spans="1:15" x14ac:dyDescent="0.3">
      <c r="A18" s="256"/>
      <c r="B18" s="256"/>
      <c r="C18" s="256"/>
      <c r="D18" s="256"/>
      <c r="E18" s="256"/>
      <c r="F18" s="256"/>
      <c r="G18" s="256"/>
      <c r="H18" s="256"/>
      <c r="I18" s="256"/>
      <c r="J18" s="256"/>
      <c r="K18" s="256"/>
      <c r="L18" s="256"/>
      <c r="M18" s="256"/>
      <c r="N18" s="256"/>
      <c r="O18" s="256"/>
    </row>
    <row r="19" spans="1:15" x14ac:dyDescent="0.3">
      <c r="A19" s="256"/>
      <c r="B19" s="256"/>
      <c r="C19" s="256"/>
      <c r="D19" s="256"/>
      <c r="E19" s="256"/>
      <c r="F19" s="256"/>
      <c r="G19" s="256"/>
      <c r="H19" s="256"/>
      <c r="I19" s="256"/>
      <c r="J19" s="256"/>
      <c r="K19" s="256"/>
      <c r="L19" s="256"/>
      <c r="M19" s="256"/>
      <c r="N19" s="256"/>
      <c r="O19" s="256"/>
    </row>
    <row r="20" spans="1:15" x14ac:dyDescent="0.3">
      <c r="A20" s="256"/>
      <c r="B20" s="256"/>
      <c r="C20" s="256"/>
      <c r="D20" s="256"/>
      <c r="E20" s="256"/>
      <c r="F20" s="256"/>
      <c r="G20" s="256"/>
      <c r="H20" s="256"/>
      <c r="I20" s="256"/>
      <c r="J20" s="256"/>
      <c r="K20" s="256"/>
      <c r="L20" s="256"/>
      <c r="M20" s="256"/>
      <c r="N20" s="256"/>
      <c r="O20" s="256"/>
    </row>
    <row r="21" spans="1:15" x14ac:dyDescent="0.3">
      <c r="A21" s="256"/>
      <c r="B21" s="256"/>
      <c r="C21" s="256"/>
      <c r="D21" s="256"/>
      <c r="E21" s="256"/>
      <c r="F21" s="256"/>
      <c r="G21" s="256"/>
      <c r="H21" s="256"/>
      <c r="I21" s="256"/>
      <c r="J21" s="256"/>
      <c r="K21" s="256"/>
      <c r="L21" s="256"/>
      <c r="M21" s="256"/>
      <c r="N21" s="256"/>
      <c r="O21" s="256"/>
    </row>
    <row r="22" spans="1:15" x14ac:dyDescent="0.3">
      <c r="A22" s="256"/>
      <c r="B22" s="256"/>
      <c r="C22" s="256"/>
      <c r="D22" s="256"/>
      <c r="E22" s="256"/>
      <c r="F22" s="256"/>
      <c r="G22" s="256"/>
      <c r="H22" s="256"/>
      <c r="I22" s="256"/>
      <c r="J22" s="256"/>
      <c r="K22" s="256"/>
      <c r="L22" s="256"/>
      <c r="M22" s="256"/>
      <c r="N22" s="256"/>
      <c r="O22" s="256"/>
    </row>
    <row r="23" spans="1:15" x14ac:dyDescent="0.3">
      <c r="A23" s="256"/>
      <c r="B23" s="256"/>
      <c r="C23" s="256"/>
      <c r="D23" s="256"/>
      <c r="E23" s="256"/>
      <c r="F23" s="256"/>
      <c r="G23" s="256"/>
      <c r="H23" s="256"/>
      <c r="I23" s="256"/>
      <c r="J23" s="256"/>
      <c r="K23" s="256"/>
      <c r="L23" s="256"/>
      <c r="M23" s="256"/>
      <c r="N23" s="256"/>
      <c r="O23" s="256"/>
    </row>
    <row r="24" spans="1:15" x14ac:dyDescent="0.3">
      <c r="A24" s="256"/>
      <c r="B24" s="256"/>
      <c r="C24" s="256"/>
      <c r="D24" s="256"/>
      <c r="E24" s="256"/>
      <c r="F24" s="256"/>
      <c r="G24" s="256"/>
      <c r="H24" s="256"/>
      <c r="I24" s="256"/>
      <c r="J24" s="256"/>
      <c r="K24" s="256"/>
      <c r="L24" s="256"/>
      <c r="M24" s="256"/>
      <c r="N24" s="256"/>
      <c r="O24" s="256"/>
    </row>
    <row r="25" spans="1:15" x14ac:dyDescent="0.3">
      <c r="A25" s="256"/>
      <c r="B25" s="256"/>
      <c r="C25" s="256"/>
      <c r="D25" s="256"/>
      <c r="E25" s="256"/>
      <c r="F25" s="256"/>
      <c r="G25" s="256"/>
      <c r="H25" s="256"/>
      <c r="I25" s="256"/>
      <c r="J25" s="256"/>
      <c r="K25" s="256"/>
      <c r="L25" s="256"/>
      <c r="M25" s="256"/>
      <c r="N25" s="256"/>
      <c r="O25" s="256"/>
    </row>
    <row r="26" spans="1:15" x14ac:dyDescent="0.3">
      <c r="A26" s="256"/>
      <c r="B26" s="256"/>
      <c r="C26" s="256"/>
      <c r="D26" s="256"/>
      <c r="E26" s="256"/>
      <c r="F26" s="256"/>
      <c r="G26" s="256"/>
      <c r="H26" s="256"/>
      <c r="I26" s="256"/>
      <c r="J26" s="256"/>
      <c r="K26" s="256"/>
      <c r="L26" s="256"/>
      <c r="M26" s="256"/>
      <c r="N26" s="256"/>
      <c r="O26" s="256"/>
    </row>
    <row r="27" spans="1:15" x14ac:dyDescent="0.3">
      <c r="A27" s="256"/>
      <c r="B27" s="256"/>
      <c r="C27" s="256"/>
      <c r="D27" s="256"/>
      <c r="E27" s="256"/>
      <c r="F27" s="256"/>
      <c r="G27" s="256"/>
      <c r="H27" s="256"/>
      <c r="I27" s="256"/>
      <c r="J27" s="256"/>
      <c r="K27" s="256"/>
      <c r="L27" s="256"/>
      <c r="M27" s="256"/>
      <c r="N27" s="256"/>
      <c r="O27" s="256"/>
    </row>
    <row r="28" spans="1:15" x14ac:dyDescent="0.3">
      <c r="A28" s="256"/>
      <c r="B28" s="256"/>
      <c r="C28" s="256"/>
      <c r="D28" s="256"/>
      <c r="E28" s="256"/>
      <c r="F28" s="256"/>
      <c r="G28" s="256"/>
      <c r="H28" s="256"/>
      <c r="I28" s="256"/>
      <c r="J28" s="256"/>
      <c r="K28" s="256"/>
      <c r="L28" s="256"/>
      <c r="M28" s="256"/>
      <c r="N28" s="256"/>
      <c r="O28" s="256"/>
    </row>
    <row r="29" spans="1:15" ht="37.5" customHeight="1" x14ac:dyDescent="0.3">
      <c r="A29" s="256"/>
      <c r="B29" s="256"/>
      <c r="C29" s="256"/>
      <c r="D29" s="256"/>
      <c r="E29" s="256"/>
      <c r="F29" s="256"/>
      <c r="G29" s="256"/>
      <c r="H29" s="256"/>
      <c r="I29" s="256"/>
      <c r="J29" s="256"/>
      <c r="K29" s="256"/>
      <c r="L29" s="256"/>
      <c r="M29" s="256"/>
      <c r="N29" s="256"/>
      <c r="O29" s="256"/>
    </row>
  </sheetData>
  <sheetProtection algorithmName="SHA-512" hashValue="1T7kOE94Oh4UPj3ZwJcLg7D2Tk2N0kah9xgAyxdhtgRpAQ0yfA0g6sqdHnLTcl6bYhtHaM/ARL7iDe/3j/A6XA==" saltValue="POWDgFnRMxm80T2GTC2E3w==" spinCount="100000" sheet="1" formatRows="0"/>
  <mergeCells count="1">
    <mergeCell ref="A1:O29"/>
  </mergeCells>
  <pageMargins left="0.70866141732283472" right="0.70866141732283472" top="0.74803149606299213" bottom="0.74803149606299213" header="0.31496062992125984" footer="0.31496062992125984"/>
  <pageSetup paperSize="9"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08225-DCAE-4287-93EC-B52DF50CD730}">
  <sheetPr>
    <pageSetUpPr fitToPage="1"/>
  </sheetPr>
  <dimension ref="A1:AK884"/>
  <sheetViews>
    <sheetView tabSelected="1" zoomScale="84" zoomScaleNormal="84" workbookViewId="0">
      <selection activeCell="A28" sqref="A28:D28"/>
    </sheetView>
  </sheetViews>
  <sheetFormatPr defaultColWidth="9.33203125" defaultRowHeight="11.4" x14ac:dyDescent="0.25"/>
  <cols>
    <col min="1" max="1" width="38.109375" style="206" customWidth="1"/>
    <col min="2" max="2" width="21.6640625" style="206" customWidth="1"/>
    <col min="3" max="3" width="14.44140625" style="206" customWidth="1"/>
    <col min="4" max="4" width="13.44140625" style="206" customWidth="1"/>
    <col min="5" max="5" width="19.33203125" style="206" customWidth="1"/>
    <col min="6" max="6" width="15.109375" style="206" customWidth="1"/>
    <col min="7" max="7" width="16" style="206" customWidth="1"/>
    <col min="8" max="8" width="13.6640625" style="207" bestFit="1" customWidth="1"/>
    <col min="9" max="9" width="14" style="206" bestFit="1" customWidth="1"/>
    <col min="10" max="11" width="14" style="206" customWidth="1"/>
    <col min="12" max="12" width="4.6640625" style="206" bestFit="1" customWidth="1"/>
    <col min="13" max="13" width="7.33203125" style="206" customWidth="1"/>
    <col min="14" max="14" width="4.6640625" style="206" bestFit="1" customWidth="1"/>
    <col min="15" max="15" width="4.6640625" style="207" bestFit="1" customWidth="1"/>
    <col min="16" max="17" width="4.6640625" style="207" customWidth="1"/>
    <col min="18" max="18" width="5.6640625" style="206" bestFit="1" customWidth="1"/>
    <col min="19" max="19" width="17.6640625" style="206" customWidth="1"/>
    <col min="20" max="20" width="2.6640625" style="206" customWidth="1"/>
    <col min="21" max="246" width="9.33203125" style="206"/>
    <col min="247" max="247" width="30.6640625" style="206" customWidth="1"/>
    <col min="248" max="248" width="20.6640625" style="206" customWidth="1"/>
    <col min="249" max="249" width="13.6640625" style="206" customWidth="1"/>
    <col min="250" max="250" width="11.6640625" style="206" customWidth="1"/>
    <col min="251" max="251" width="13.44140625" style="206" customWidth="1"/>
    <col min="252" max="252" width="11.44140625" style="206" customWidth="1"/>
    <col min="253" max="254" width="9.5546875" style="206" customWidth="1"/>
    <col min="255" max="257" width="9.33203125" style="206"/>
    <col min="258" max="262" width="5.5546875" style="206" customWidth="1"/>
    <col min="263" max="263" width="7.33203125" style="206" customWidth="1"/>
    <col min="264" max="264" width="5.6640625" style="206" customWidth="1"/>
    <col min="265" max="265" width="6" style="206" customWidth="1"/>
    <col min="266" max="266" width="5.6640625" style="206" customWidth="1"/>
    <col min="267" max="269" width="9.33203125" style="206"/>
    <col min="270" max="270" width="5.6640625" style="206" customWidth="1"/>
    <col min="271" max="271" width="14" style="206" customWidth="1"/>
    <col min="272" max="272" width="10.44140625" style="206" customWidth="1"/>
    <col min="273" max="273" width="8.6640625" style="206" customWidth="1"/>
    <col min="274" max="502" width="9.33203125" style="206"/>
    <col min="503" max="503" width="30.6640625" style="206" customWidth="1"/>
    <col min="504" max="504" width="20.6640625" style="206" customWidth="1"/>
    <col min="505" max="505" width="13.6640625" style="206" customWidth="1"/>
    <col min="506" max="506" width="11.6640625" style="206" customWidth="1"/>
    <col min="507" max="507" width="13.44140625" style="206" customWidth="1"/>
    <col min="508" max="508" width="11.44140625" style="206" customWidth="1"/>
    <col min="509" max="510" width="9.5546875" style="206" customWidth="1"/>
    <col min="511" max="513" width="9.33203125" style="206"/>
    <col min="514" max="518" width="5.5546875" style="206" customWidth="1"/>
    <col min="519" max="519" width="7.33203125" style="206" customWidth="1"/>
    <col min="520" max="520" width="5.6640625" style="206" customWidth="1"/>
    <col min="521" max="521" width="6" style="206" customWidth="1"/>
    <col min="522" max="522" width="5.6640625" style="206" customWidth="1"/>
    <col min="523" max="525" width="9.33203125" style="206"/>
    <col min="526" max="526" width="5.6640625" style="206" customWidth="1"/>
    <col min="527" max="527" width="14" style="206" customWidth="1"/>
    <col min="528" max="528" width="10.44140625" style="206" customWidth="1"/>
    <col min="529" max="529" width="8.6640625" style="206" customWidth="1"/>
    <col min="530" max="758" width="9.33203125" style="206"/>
    <col min="759" max="759" width="30.6640625" style="206" customWidth="1"/>
    <col min="760" max="760" width="20.6640625" style="206" customWidth="1"/>
    <col min="761" max="761" width="13.6640625" style="206" customWidth="1"/>
    <col min="762" max="762" width="11.6640625" style="206" customWidth="1"/>
    <col min="763" max="763" width="13.44140625" style="206" customWidth="1"/>
    <col min="764" max="764" width="11.44140625" style="206" customWidth="1"/>
    <col min="765" max="766" width="9.5546875" style="206" customWidth="1"/>
    <col min="767" max="769" width="9.33203125" style="206"/>
    <col min="770" max="774" width="5.5546875" style="206" customWidth="1"/>
    <col min="775" max="775" width="7.33203125" style="206" customWidth="1"/>
    <col min="776" max="776" width="5.6640625" style="206" customWidth="1"/>
    <col min="777" max="777" width="6" style="206" customWidth="1"/>
    <col min="778" max="778" width="5.6640625" style="206" customWidth="1"/>
    <col min="779" max="781" width="9.33203125" style="206"/>
    <col min="782" max="782" width="5.6640625" style="206" customWidth="1"/>
    <col min="783" max="783" width="14" style="206" customWidth="1"/>
    <col min="784" max="784" width="10.44140625" style="206" customWidth="1"/>
    <col min="785" max="785" width="8.6640625" style="206" customWidth="1"/>
    <col min="786" max="1014" width="9.33203125" style="206"/>
    <col min="1015" max="1015" width="30.6640625" style="206" customWidth="1"/>
    <col min="1016" max="1016" width="20.6640625" style="206" customWidth="1"/>
    <col min="1017" max="1017" width="13.6640625" style="206" customWidth="1"/>
    <col min="1018" max="1018" width="11.6640625" style="206" customWidth="1"/>
    <col min="1019" max="1019" width="13.44140625" style="206" customWidth="1"/>
    <col min="1020" max="1020" width="11.44140625" style="206" customWidth="1"/>
    <col min="1021" max="1022" width="9.5546875" style="206" customWidth="1"/>
    <col min="1023" max="1025" width="9.33203125" style="206"/>
    <col min="1026" max="1030" width="5.5546875" style="206" customWidth="1"/>
    <col min="1031" max="1031" width="7.33203125" style="206" customWidth="1"/>
    <col min="1032" max="1032" width="5.6640625" style="206" customWidth="1"/>
    <col min="1033" max="1033" width="6" style="206" customWidth="1"/>
    <col min="1034" max="1034" width="5.6640625" style="206" customWidth="1"/>
    <col min="1035" max="1037" width="9.33203125" style="206"/>
    <col min="1038" max="1038" width="5.6640625" style="206" customWidth="1"/>
    <col min="1039" max="1039" width="14" style="206" customWidth="1"/>
    <col min="1040" max="1040" width="10.44140625" style="206" customWidth="1"/>
    <col min="1041" max="1041" width="8.6640625" style="206" customWidth="1"/>
    <col min="1042" max="1270" width="9.33203125" style="206"/>
    <col min="1271" max="1271" width="30.6640625" style="206" customWidth="1"/>
    <col min="1272" max="1272" width="20.6640625" style="206" customWidth="1"/>
    <col min="1273" max="1273" width="13.6640625" style="206" customWidth="1"/>
    <col min="1274" max="1274" width="11.6640625" style="206" customWidth="1"/>
    <col min="1275" max="1275" width="13.44140625" style="206" customWidth="1"/>
    <col min="1276" max="1276" width="11.44140625" style="206" customWidth="1"/>
    <col min="1277" max="1278" width="9.5546875" style="206" customWidth="1"/>
    <col min="1279" max="1281" width="9.33203125" style="206"/>
    <col min="1282" max="1286" width="5.5546875" style="206" customWidth="1"/>
    <col min="1287" max="1287" width="7.33203125" style="206" customWidth="1"/>
    <col min="1288" max="1288" width="5.6640625" style="206" customWidth="1"/>
    <col min="1289" max="1289" width="6" style="206" customWidth="1"/>
    <col min="1290" max="1290" width="5.6640625" style="206" customWidth="1"/>
    <col min="1291" max="1293" width="9.33203125" style="206"/>
    <col min="1294" max="1294" width="5.6640625" style="206" customWidth="1"/>
    <col min="1295" max="1295" width="14" style="206" customWidth="1"/>
    <col min="1296" max="1296" width="10.44140625" style="206" customWidth="1"/>
    <col min="1297" max="1297" width="8.6640625" style="206" customWidth="1"/>
    <col min="1298" max="1526" width="9.33203125" style="206"/>
    <col min="1527" max="1527" width="30.6640625" style="206" customWidth="1"/>
    <col min="1528" max="1528" width="20.6640625" style="206" customWidth="1"/>
    <col min="1529" max="1529" width="13.6640625" style="206" customWidth="1"/>
    <col min="1530" max="1530" width="11.6640625" style="206" customWidth="1"/>
    <col min="1531" max="1531" width="13.44140625" style="206" customWidth="1"/>
    <col min="1532" max="1532" width="11.44140625" style="206" customWidth="1"/>
    <col min="1533" max="1534" width="9.5546875" style="206" customWidth="1"/>
    <col min="1535" max="1537" width="9.33203125" style="206"/>
    <col min="1538" max="1542" width="5.5546875" style="206" customWidth="1"/>
    <col min="1543" max="1543" width="7.33203125" style="206" customWidth="1"/>
    <col min="1544" max="1544" width="5.6640625" style="206" customWidth="1"/>
    <col min="1545" max="1545" width="6" style="206" customWidth="1"/>
    <col min="1546" max="1546" width="5.6640625" style="206" customWidth="1"/>
    <col min="1547" max="1549" width="9.33203125" style="206"/>
    <col min="1550" max="1550" width="5.6640625" style="206" customWidth="1"/>
    <col min="1551" max="1551" width="14" style="206" customWidth="1"/>
    <col min="1552" max="1552" width="10.44140625" style="206" customWidth="1"/>
    <col min="1553" max="1553" width="8.6640625" style="206" customWidth="1"/>
    <col min="1554" max="1782" width="9.33203125" style="206"/>
    <col min="1783" max="1783" width="30.6640625" style="206" customWidth="1"/>
    <col min="1784" max="1784" width="20.6640625" style="206" customWidth="1"/>
    <col min="1785" max="1785" width="13.6640625" style="206" customWidth="1"/>
    <col min="1786" max="1786" width="11.6640625" style="206" customWidth="1"/>
    <col min="1787" max="1787" width="13.44140625" style="206" customWidth="1"/>
    <col min="1788" max="1788" width="11.44140625" style="206" customWidth="1"/>
    <col min="1789" max="1790" width="9.5546875" style="206" customWidth="1"/>
    <col min="1791" max="1793" width="9.33203125" style="206"/>
    <col min="1794" max="1798" width="5.5546875" style="206" customWidth="1"/>
    <col min="1799" max="1799" width="7.33203125" style="206" customWidth="1"/>
    <col min="1800" max="1800" width="5.6640625" style="206" customWidth="1"/>
    <col min="1801" max="1801" width="6" style="206" customWidth="1"/>
    <col min="1802" max="1802" width="5.6640625" style="206" customWidth="1"/>
    <col min="1803" max="1805" width="9.33203125" style="206"/>
    <col min="1806" max="1806" width="5.6640625" style="206" customWidth="1"/>
    <col min="1807" max="1807" width="14" style="206" customWidth="1"/>
    <col min="1808" max="1808" width="10.44140625" style="206" customWidth="1"/>
    <col min="1809" max="1809" width="8.6640625" style="206" customWidth="1"/>
    <col min="1810" max="2038" width="9.33203125" style="206"/>
    <col min="2039" max="2039" width="30.6640625" style="206" customWidth="1"/>
    <col min="2040" max="2040" width="20.6640625" style="206" customWidth="1"/>
    <col min="2041" max="2041" width="13.6640625" style="206" customWidth="1"/>
    <col min="2042" max="2042" width="11.6640625" style="206" customWidth="1"/>
    <col min="2043" max="2043" width="13.44140625" style="206" customWidth="1"/>
    <col min="2044" max="2044" width="11.44140625" style="206" customWidth="1"/>
    <col min="2045" max="2046" width="9.5546875" style="206" customWidth="1"/>
    <col min="2047" max="2049" width="9.33203125" style="206"/>
    <col min="2050" max="2054" width="5.5546875" style="206" customWidth="1"/>
    <col min="2055" max="2055" width="7.33203125" style="206" customWidth="1"/>
    <col min="2056" max="2056" width="5.6640625" style="206" customWidth="1"/>
    <col min="2057" max="2057" width="6" style="206" customWidth="1"/>
    <col min="2058" max="2058" width="5.6640625" style="206" customWidth="1"/>
    <col min="2059" max="2061" width="9.33203125" style="206"/>
    <col min="2062" max="2062" width="5.6640625" style="206" customWidth="1"/>
    <col min="2063" max="2063" width="14" style="206" customWidth="1"/>
    <col min="2064" max="2064" width="10.44140625" style="206" customWidth="1"/>
    <col min="2065" max="2065" width="8.6640625" style="206" customWidth="1"/>
    <col min="2066" max="2294" width="9.33203125" style="206"/>
    <col min="2295" max="2295" width="30.6640625" style="206" customWidth="1"/>
    <col min="2296" max="2296" width="20.6640625" style="206" customWidth="1"/>
    <col min="2297" max="2297" width="13.6640625" style="206" customWidth="1"/>
    <col min="2298" max="2298" width="11.6640625" style="206" customWidth="1"/>
    <col min="2299" max="2299" width="13.44140625" style="206" customWidth="1"/>
    <col min="2300" max="2300" width="11.44140625" style="206" customWidth="1"/>
    <col min="2301" max="2302" width="9.5546875" style="206" customWidth="1"/>
    <col min="2303" max="2305" width="9.33203125" style="206"/>
    <col min="2306" max="2310" width="5.5546875" style="206" customWidth="1"/>
    <col min="2311" max="2311" width="7.33203125" style="206" customWidth="1"/>
    <col min="2312" max="2312" width="5.6640625" style="206" customWidth="1"/>
    <col min="2313" max="2313" width="6" style="206" customWidth="1"/>
    <col min="2314" max="2314" width="5.6640625" style="206" customWidth="1"/>
    <col min="2315" max="2317" width="9.33203125" style="206"/>
    <col min="2318" max="2318" width="5.6640625" style="206" customWidth="1"/>
    <col min="2319" max="2319" width="14" style="206" customWidth="1"/>
    <col min="2320" max="2320" width="10.44140625" style="206" customWidth="1"/>
    <col min="2321" max="2321" width="8.6640625" style="206" customWidth="1"/>
    <col min="2322" max="2550" width="9.33203125" style="206"/>
    <col min="2551" max="2551" width="30.6640625" style="206" customWidth="1"/>
    <col min="2552" max="2552" width="20.6640625" style="206" customWidth="1"/>
    <col min="2553" max="2553" width="13.6640625" style="206" customWidth="1"/>
    <col min="2554" max="2554" width="11.6640625" style="206" customWidth="1"/>
    <col min="2555" max="2555" width="13.44140625" style="206" customWidth="1"/>
    <col min="2556" max="2556" width="11.44140625" style="206" customWidth="1"/>
    <col min="2557" max="2558" width="9.5546875" style="206" customWidth="1"/>
    <col min="2559" max="2561" width="9.33203125" style="206"/>
    <col min="2562" max="2566" width="5.5546875" style="206" customWidth="1"/>
    <col min="2567" max="2567" width="7.33203125" style="206" customWidth="1"/>
    <col min="2568" max="2568" width="5.6640625" style="206" customWidth="1"/>
    <col min="2569" max="2569" width="6" style="206" customWidth="1"/>
    <col min="2570" max="2570" width="5.6640625" style="206" customWidth="1"/>
    <col min="2571" max="2573" width="9.33203125" style="206"/>
    <col min="2574" max="2574" width="5.6640625" style="206" customWidth="1"/>
    <col min="2575" max="2575" width="14" style="206" customWidth="1"/>
    <col min="2576" max="2576" width="10.44140625" style="206" customWidth="1"/>
    <col min="2577" max="2577" width="8.6640625" style="206" customWidth="1"/>
    <col min="2578" max="2806" width="9.33203125" style="206"/>
    <col min="2807" max="2807" width="30.6640625" style="206" customWidth="1"/>
    <col min="2808" max="2808" width="20.6640625" style="206" customWidth="1"/>
    <col min="2809" max="2809" width="13.6640625" style="206" customWidth="1"/>
    <col min="2810" max="2810" width="11.6640625" style="206" customWidth="1"/>
    <col min="2811" max="2811" width="13.44140625" style="206" customWidth="1"/>
    <col min="2812" max="2812" width="11.44140625" style="206" customWidth="1"/>
    <col min="2813" max="2814" width="9.5546875" style="206" customWidth="1"/>
    <col min="2815" max="2817" width="9.33203125" style="206"/>
    <col min="2818" max="2822" width="5.5546875" style="206" customWidth="1"/>
    <col min="2823" max="2823" width="7.33203125" style="206" customWidth="1"/>
    <col min="2824" max="2824" width="5.6640625" style="206" customWidth="1"/>
    <col min="2825" max="2825" width="6" style="206" customWidth="1"/>
    <col min="2826" max="2826" width="5.6640625" style="206" customWidth="1"/>
    <col min="2827" max="2829" width="9.33203125" style="206"/>
    <col min="2830" max="2830" width="5.6640625" style="206" customWidth="1"/>
    <col min="2831" max="2831" width="14" style="206" customWidth="1"/>
    <col min="2832" max="2832" width="10.44140625" style="206" customWidth="1"/>
    <col min="2833" max="2833" width="8.6640625" style="206" customWidth="1"/>
    <col min="2834" max="3062" width="9.33203125" style="206"/>
    <col min="3063" max="3063" width="30.6640625" style="206" customWidth="1"/>
    <col min="3064" max="3064" width="20.6640625" style="206" customWidth="1"/>
    <col min="3065" max="3065" width="13.6640625" style="206" customWidth="1"/>
    <col min="3066" max="3066" width="11.6640625" style="206" customWidth="1"/>
    <col min="3067" max="3067" width="13.44140625" style="206" customWidth="1"/>
    <col min="3068" max="3068" width="11.44140625" style="206" customWidth="1"/>
    <col min="3069" max="3070" width="9.5546875" style="206" customWidth="1"/>
    <col min="3071" max="3073" width="9.33203125" style="206"/>
    <col min="3074" max="3078" width="5.5546875" style="206" customWidth="1"/>
    <col min="3079" max="3079" width="7.33203125" style="206" customWidth="1"/>
    <col min="3080" max="3080" width="5.6640625" style="206" customWidth="1"/>
    <col min="3081" max="3081" width="6" style="206" customWidth="1"/>
    <col min="3082" max="3082" width="5.6640625" style="206" customWidth="1"/>
    <col min="3083" max="3085" width="9.33203125" style="206"/>
    <col min="3086" max="3086" width="5.6640625" style="206" customWidth="1"/>
    <col min="3087" max="3087" width="14" style="206" customWidth="1"/>
    <col min="3088" max="3088" width="10.44140625" style="206" customWidth="1"/>
    <col min="3089" max="3089" width="8.6640625" style="206" customWidth="1"/>
    <col min="3090" max="3318" width="9.33203125" style="206"/>
    <col min="3319" max="3319" width="30.6640625" style="206" customWidth="1"/>
    <col min="3320" max="3320" width="20.6640625" style="206" customWidth="1"/>
    <col min="3321" max="3321" width="13.6640625" style="206" customWidth="1"/>
    <col min="3322" max="3322" width="11.6640625" style="206" customWidth="1"/>
    <col min="3323" max="3323" width="13.44140625" style="206" customWidth="1"/>
    <col min="3324" max="3324" width="11.44140625" style="206" customWidth="1"/>
    <col min="3325" max="3326" width="9.5546875" style="206" customWidth="1"/>
    <col min="3327" max="3329" width="9.33203125" style="206"/>
    <col min="3330" max="3334" width="5.5546875" style="206" customWidth="1"/>
    <col min="3335" max="3335" width="7.33203125" style="206" customWidth="1"/>
    <col min="3336" max="3336" width="5.6640625" style="206" customWidth="1"/>
    <col min="3337" max="3337" width="6" style="206" customWidth="1"/>
    <col min="3338" max="3338" width="5.6640625" style="206" customWidth="1"/>
    <col min="3339" max="3341" width="9.33203125" style="206"/>
    <col min="3342" max="3342" width="5.6640625" style="206" customWidth="1"/>
    <col min="3343" max="3343" width="14" style="206" customWidth="1"/>
    <col min="3344" max="3344" width="10.44140625" style="206" customWidth="1"/>
    <col min="3345" max="3345" width="8.6640625" style="206" customWidth="1"/>
    <col min="3346" max="3574" width="9.33203125" style="206"/>
    <col min="3575" max="3575" width="30.6640625" style="206" customWidth="1"/>
    <col min="3576" max="3576" width="20.6640625" style="206" customWidth="1"/>
    <col min="3577" max="3577" width="13.6640625" style="206" customWidth="1"/>
    <col min="3578" max="3578" width="11.6640625" style="206" customWidth="1"/>
    <col min="3579" max="3579" width="13.44140625" style="206" customWidth="1"/>
    <col min="3580" max="3580" width="11.44140625" style="206" customWidth="1"/>
    <col min="3581" max="3582" width="9.5546875" style="206" customWidth="1"/>
    <col min="3583" max="3585" width="9.33203125" style="206"/>
    <col min="3586" max="3590" width="5.5546875" style="206" customWidth="1"/>
    <col min="3591" max="3591" width="7.33203125" style="206" customWidth="1"/>
    <col min="3592" max="3592" width="5.6640625" style="206" customWidth="1"/>
    <col min="3593" max="3593" width="6" style="206" customWidth="1"/>
    <col min="3594" max="3594" width="5.6640625" style="206" customWidth="1"/>
    <col min="3595" max="3597" width="9.33203125" style="206"/>
    <col min="3598" max="3598" width="5.6640625" style="206" customWidth="1"/>
    <col min="3599" max="3599" width="14" style="206" customWidth="1"/>
    <col min="3600" max="3600" width="10.44140625" style="206" customWidth="1"/>
    <col min="3601" max="3601" width="8.6640625" style="206" customWidth="1"/>
    <col min="3602" max="3830" width="9.33203125" style="206"/>
    <col min="3831" max="3831" width="30.6640625" style="206" customWidth="1"/>
    <col min="3832" max="3832" width="20.6640625" style="206" customWidth="1"/>
    <col min="3833" max="3833" width="13.6640625" style="206" customWidth="1"/>
    <col min="3834" max="3834" width="11.6640625" style="206" customWidth="1"/>
    <col min="3835" max="3835" width="13.44140625" style="206" customWidth="1"/>
    <col min="3836" max="3836" width="11.44140625" style="206" customWidth="1"/>
    <col min="3837" max="3838" width="9.5546875" style="206" customWidth="1"/>
    <col min="3839" max="3841" width="9.33203125" style="206"/>
    <col min="3842" max="3846" width="5.5546875" style="206" customWidth="1"/>
    <col min="3847" max="3847" width="7.33203125" style="206" customWidth="1"/>
    <col min="3848" max="3848" width="5.6640625" style="206" customWidth="1"/>
    <col min="3849" max="3849" width="6" style="206" customWidth="1"/>
    <col min="3850" max="3850" width="5.6640625" style="206" customWidth="1"/>
    <col min="3851" max="3853" width="9.33203125" style="206"/>
    <col min="3854" max="3854" width="5.6640625" style="206" customWidth="1"/>
    <col min="3855" max="3855" width="14" style="206" customWidth="1"/>
    <col min="3856" max="3856" width="10.44140625" style="206" customWidth="1"/>
    <col min="3857" max="3857" width="8.6640625" style="206" customWidth="1"/>
    <col min="3858" max="4086" width="9.33203125" style="206"/>
    <col min="4087" max="4087" width="30.6640625" style="206" customWidth="1"/>
    <col min="4088" max="4088" width="20.6640625" style="206" customWidth="1"/>
    <col min="4089" max="4089" width="13.6640625" style="206" customWidth="1"/>
    <col min="4090" max="4090" width="11.6640625" style="206" customWidth="1"/>
    <col min="4091" max="4091" width="13.44140625" style="206" customWidth="1"/>
    <col min="4092" max="4092" width="11.44140625" style="206" customWidth="1"/>
    <col min="4093" max="4094" width="9.5546875" style="206" customWidth="1"/>
    <col min="4095" max="4097" width="9.33203125" style="206"/>
    <col min="4098" max="4102" width="5.5546875" style="206" customWidth="1"/>
    <col min="4103" max="4103" width="7.33203125" style="206" customWidth="1"/>
    <col min="4104" max="4104" width="5.6640625" style="206" customWidth="1"/>
    <col min="4105" max="4105" width="6" style="206" customWidth="1"/>
    <col min="4106" max="4106" width="5.6640625" style="206" customWidth="1"/>
    <col min="4107" max="4109" width="9.33203125" style="206"/>
    <col min="4110" max="4110" width="5.6640625" style="206" customWidth="1"/>
    <col min="4111" max="4111" width="14" style="206" customWidth="1"/>
    <col min="4112" max="4112" width="10.44140625" style="206" customWidth="1"/>
    <col min="4113" max="4113" width="8.6640625" style="206" customWidth="1"/>
    <col min="4114" max="4342" width="9.33203125" style="206"/>
    <col min="4343" max="4343" width="30.6640625" style="206" customWidth="1"/>
    <col min="4344" max="4344" width="20.6640625" style="206" customWidth="1"/>
    <col min="4345" max="4345" width="13.6640625" style="206" customWidth="1"/>
    <col min="4346" max="4346" width="11.6640625" style="206" customWidth="1"/>
    <col min="4347" max="4347" width="13.44140625" style="206" customWidth="1"/>
    <col min="4348" max="4348" width="11.44140625" style="206" customWidth="1"/>
    <col min="4349" max="4350" width="9.5546875" style="206" customWidth="1"/>
    <col min="4351" max="4353" width="9.33203125" style="206"/>
    <col min="4354" max="4358" width="5.5546875" style="206" customWidth="1"/>
    <col min="4359" max="4359" width="7.33203125" style="206" customWidth="1"/>
    <col min="4360" max="4360" width="5.6640625" style="206" customWidth="1"/>
    <col min="4361" max="4361" width="6" style="206" customWidth="1"/>
    <col min="4362" max="4362" width="5.6640625" style="206" customWidth="1"/>
    <col min="4363" max="4365" width="9.33203125" style="206"/>
    <col min="4366" max="4366" width="5.6640625" style="206" customWidth="1"/>
    <col min="4367" max="4367" width="14" style="206" customWidth="1"/>
    <col min="4368" max="4368" width="10.44140625" style="206" customWidth="1"/>
    <col min="4369" max="4369" width="8.6640625" style="206" customWidth="1"/>
    <col min="4370" max="4598" width="9.33203125" style="206"/>
    <col min="4599" max="4599" width="30.6640625" style="206" customWidth="1"/>
    <col min="4600" max="4600" width="20.6640625" style="206" customWidth="1"/>
    <col min="4601" max="4601" width="13.6640625" style="206" customWidth="1"/>
    <col min="4602" max="4602" width="11.6640625" style="206" customWidth="1"/>
    <col min="4603" max="4603" width="13.44140625" style="206" customWidth="1"/>
    <col min="4604" max="4604" width="11.44140625" style="206" customWidth="1"/>
    <col min="4605" max="4606" width="9.5546875" style="206" customWidth="1"/>
    <col min="4607" max="4609" width="9.33203125" style="206"/>
    <col min="4610" max="4614" width="5.5546875" style="206" customWidth="1"/>
    <col min="4615" max="4615" width="7.33203125" style="206" customWidth="1"/>
    <col min="4616" max="4616" width="5.6640625" style="206" customWidth="1"/>
    <col min="4617" max="4617" width="6" style="206" customWidth="1"/>
    <col min="4618" max="4618" width="5.6640625" style="206" customWidth="1"/>
    <col min="4619" max="4621" width="9.33203125" style="206"/>
    <col min="4622" max="4622" width="5.6640625" style="206" customWidth="1"/>
    <col min="4623" max="4623" width="14" style="206" customWidth="1"/>
    <col min="4624" max="4624" width="10.44140625" style="206" customWidth="1"/>
    <col min="4625" max="4625" width="8.6640625" style="206" customWidth="1"/>
    <col min="4626" max="4854" width="9.33203125" style="206"/>
    <col min="4855" max="4855" width="30.6640625" style="206" customWidth="1"/>
    <col min="4856" max="4856" width="20.6640625" style="206" customWidth="1"/>
    <col min="4857" max="4857" width="13.6640625" style="206" customWidth="1"/>
    <col min="4858" max="4858" width="11.6640625" style="206" customWidth="1"/>
    <col min="4859" max="4859" width="13.44140625" style="206" customWidth="1"/>
    <col min="4860" max="4860" width="11.44140625" style="206" customWidth="1"/>
    <col min="4861" max="4862" width="9.5546875" style="206" customWidth="1"/>
    <col min="4863" max="4865" width="9.33203125" style="206"/>
    <col min="4866" max="4870" width="5.5546875" style="206" customWidth="1"/>
    <col min="4871" max="4871" width="7.33203125" style="206" customWidth="1"/>
    <col min="4872" max="4872" width="5.6640625" style="206" customWidth="1"/>
    <col min="4873" max="4873" width="6" style="206" customWidth="1"/>
    <col min="4874" max="4874" width="5.6640625" style="206" customWidth="1"/>
    <col min="4875" max="4877" width="9.33203125" style="206"/>
    <col min="4878" max="4878" width="5.6640625" style="206" customWidth="1"/>
    <col min="4879" max="4879" width="14" style="206" customWidth="1"/>
    <col min="4880" max="4880" width="10.44140625" style="206" customWidth="1"/>
    <col min="4881" max="4881" width="8.6640625" style="206" customWidth="1"/>
    <col min="4882" max="5110" width="9.33203125" style="206"/>
    <col min="5111" max="5111" width="30.6640625" style="206" customWidth="1"/>
    <col min="5112" max="5112" width="20.6640625" style="206" customWidth="1"/>
    <col min="5113" max="5113" width="13.6640625" style="206" customWidth="1"/>
    <col min="5114" max="5114" width="11.6640625" style="206" customWidth="1"/>
    <col min="5115" max="5115" width="13.44140625" style="206" customWidth="1"/>
    <col min="5116" max="5116" width="11.44140625" style="206" customWidth="1"/>
    <col min="5117" max="5118" width="9.5546875" style="206" customWidth="1"/>
    <col min="5119" max="5121" width="9.33203125" style="206"/>
    <col min="5122" max="5126" width="5.5546875" style="206" customWidth="1"/>
    <col min="5127" max="5127" width="7.33203125" style="206" customWidth="1"/>
    <col min="5128" max="5128" width="5.6640625" style="206" customWidth="1"/>
    <col min="5129" max="5129" width="6" style="206" customWidth="1"/>
    <col min="5130" max="5130" width="5.6640625" style="206" customWidth="1"/>
    <col min="5131" max="5133" width="9.33203125" style="206"/>
    <col min="5134" max="5134" width="5.6640625" style="206" customWidth="1"/>
    <col min="5135" max="5135" width="14" style="206" customWidth="1"/>
    <col min="5136" max="5136" width="10.44140625" style="206" customWidth="1"/>
    <col min="5137" max="5137" width="8.6640625" style="206" customWidth="1"/>
    <col min="5138" max="5366" width="9.33203125" style="206"/>
    <col min="5367" max="5367" width="30.6640625" style="206" customWidth="1"/>
    <col min="5368" max="5368" width="20.6640625" style="206" customWidth="1"/>
    <col min="5369" max="5369" width="13.6640625" style="206" customWidth="1"/>
    <col min="5370" max="5370" width="11.6640625" style="206" customWidth="1"/>
    <col min="5371" max="5371" width="13.44140625" style="206" customWidth="1"/>
    <col min="5372" max="5372" width="11.44140625" style="206" customWidth="1"/>
    <col min="5373" max="5374" width="9.5546875" style="206" customWidth="1"/>
    <col min="5375" max="5377" width="9.33203125" style="206"/>
    <col min="5378" max="5382" width="5.5546875" style="206" customWidth="1"/>
    <col min="5383" max="5383" width="7.33203125" style="206" customWidth="1"/>
    <col min="5384" max="5384" width="5.6640625" style="206" customWidth="1"/>
    <col min="5385" max="5385" width="6" style="206" customWidth="1"/>
    <col min="5386" max="5386" width="5.6640625" style="206" customWidth="1"/>
    <col min="5387" max="5389" width="9.33203125" style="206"/>
    <col min="5390" max="5390" width="5.6640625" style="206" customWidth="1"/>
    <col min="5391" max="5391" width="14" style="206" customWidth="1"/>
    <col min="5392" max="5392" width="10.44140625" style="206" customWidth="1"/>
    <col min="5393" max="5393" width="8.6640625" style="206" customWidth="1"/>
    <col min="5394" max="5622" width="9.33203125" style="206"/>
    <col min="5623" max="5623" width="30.6640625" style="206" customWidth="1"/>
    <col min="5624" max="5624" width="20.6640625" style="206" customWidth="1"/>
    <col min="5625" max="5625" width="13.6640625" style="206" customWidth="1"/>
    <col min="5626" max="5626" width="11.6640625" style="206" customWidth="1"/>
    <col min="5627" max="5627" width="13.44140625" style="206" customWidth="1"/>
    <col min="5628" max="5628" width="11.44140625" style="206" customWidth="1"/>
    <col min="5629" max="5630" width="9.5546875" style="206" customWidth="1"/>
    <col min="5631" max="5633" width="9.33203125" style="206"/>
    <col min="5634" max="5638" width="5.5546875" style="206" customWidth="1"/>
    <col min="5639" max="5639" width="7.33203125" style="206" customWidth="1"/>
    <col min="5640" max="5640" width="5.6640625" style="206" customWidth="1"/>
    <col min="5641" max="5641" width="6" style="206" customWidth="1"/>
    <col min="5642" max="5642" width="5.6640625" style="206" customWidth="1"/>
    <col min="5643" max="5645" width="9.33203125" style="206"/>
    <col min="5646" max="5646" width="5.6640625" style="206" customWidth="1"/>
    <col min="5647" max="5647" width="14" style="206" customWidth="1"/>
    <col min="5648" max="5648" width="10.44140625" style="206" customWidth="1"/>
    <col min="5649" max="5649" width="8.6640625" style="206" customWidth="1"/>
    <col min="5650" max="5878" width="9.33203125" style="206"/>
    <col min="5879" max="5879" width="30.6640625" style="206" customWidth="1"/>
    <col min="5880" max="5880" width="20.6640625" style="206" customWidth="1"/>
    <col min="5881" max="5881" width="13.6640625" style="206" customWidth="1"/>
    <col min="5882" max="5882" width="11.6640625" style="206" customWidth="1"/>
    <col min="5883" max="5883" width="13.44140625" style="206" customWidth="1"/>
    <col min="5884" max="5884" width="11.44140625" style="206" customWidth="1"/>
    <col min="5885" max="5886" width="9.5546875" style="206" customWidth="1"/>
    <col min="5887" max="5889" width="9.33203125" style="206"/>
    <col min="5890" max="5894" width="5.5546875" style="206" customWidth="1"/>
    <col min="5895" max="5895" width="7.33203125" style="206" customWidth="1"/>
    <col min="5896" max="5896" width="5.6640625" style="206" customWidth="1"/>
    <col min="5897" max="5897" width="6" style="206" customWidth="1"/>
    <col min="5898" max="5898" width="5.6640625" style="206" customWidth="1"/>
    <col min="5899" max="5901" width="9.33203125" style="206"/>
    <col min="5902" max="5902" width="5.6640625" style="206" customWidth="1"/>
    <col min="5903" max="5903" width="14" style="206" customWidth="1"/>
    <col min="5904" max="5904" width="10.44140625" style="206" customWidth="1"/>
    <col min="5905" max="5905" width="8.6640625" style="206" customWidth="1"/>
    <col min="5906" max="6134" width="9.33203125" style="206"/>
    <col min="6135" max="6135" width="30.6640625" style="206" customWidth="1"/>
    <col min="6136" max="6136" width="20.6640625" style="206" customWidth="1"/>
    <col min="6137" max="6137" width="13.6640625" style="206" customWidth="1"/>
    <col min="6138" max="6138" width="11.6640625" style="206" customWidth="1"/>
    <col min="6139" max="6139" width="13.44140625" style="206" customWidth="1"/>
    <col min="6140" max="6140" width="11.44140625" style="206" customWidth="1"/>
    <col min="6141" max="6142" width="9.5546875" style="206" customWidth="1"/>
    <col min="6143" max="6145" width="9.33203125" style="206"/>
    <col min="6146" max="6150" width="5.5546875" style="206" customWidth="1"/>
    <col min="6151" max="6151" width="7.33203125" style="206" customWidth="1"/>
    <col min="6152" max="6152" width="5.6640625" style="206" customWidth="1"/>
    <col min="6153" max="6153" width="6" style="206" customWidth="1"/>
    <col min="6154" max="6154" width="5.6640625" style="206" customWidth="1"/>
    <col min="6155" max="6157" width="9.33203125" style="206"/>
    <col min="6158" max="6158" width="5.6640625" style="206" customWidth="1"/>
    <col min="6159" max="6159" width="14" style="206" customWidth="1"/>
    <col min="6160" max="6160" width="10.44140625" style="206" customWidth="1"/>
    <col min="6161" max="6161" width="8.6640625" style="206" customWidth="1"/>
    <col min="6162" max="6390" width="9.33203125" style="206"/>
    <col min="6391" max="6391" width="30.6640625" style="206" customWidth="1"/>
    <col min="6392" max="6392" width="20.6640625" style="206" customWidth="1"/>
    <col min="6393" max="6393" width="13.6640625" style="206" customWidth="1"/>
    <col min="6394" max="6394" width="11.6640625" style="206" customWidth="1"/>
    <col min="6395" max="6395" width="13.44140625" style="206" customWidth="1"/>
    <col min="6396" max="6396" width="11.44140625" style="206" customWidth="1"/>
    <col min="6397" max="6398" width="9.5546875" style="206" customWidth="1"/>
    <col min="6399" max="6401" width="9.33203125" style="206"/>
    <col min="6402" max="6406" width="5.5546875" style="206" customWidth="1"/>
    <col min="6407" max="6407" width="7.33203125" style="206" customWidth="1"/>
    <col min="6408" max="6408" width="5.6640625" style="206" customWidth="1"/>
    <col min="6409" max="6409" width="6" style="206" customWidth="1"/>
    <col min="6410" max="6410" width="5.6640625" style="206" customWidth="1"/>
    <col min="6411" max="6413" width="9.33203125" style="206"/>
    <col min="6414" max="6414" width="5.6640625" style="206" customWidth="1"/>
    <col min="6415" max="6415" width="14" style="206" customWidth="1"/>
    <col min="6416" max="6416" width="10.44140625" style="206" customWidth="1"/>
    <col min="6417" max="6417" width="8.6640625" style="206" customWidth="1"/>
    <col min="6418" max="6646" width="9.33203125" style="206"/>
    <col min="6647" max="6647" width="30.6640625" style="206" customWidth="1"/>
    <col min="6648" max="6648" width="20.6640625" style="206" customWidth="1"/>
    <col min="6649" max="6649" width="13.6640625" style="206" customWidth="1"/>
    <col min="6650" max="6650" width="11.6640625" style="206" customWidth="1"/>
    <col min="6651" max="6651" width="13.44140625" style="206" customWidth="1"/>
    <col min="6652" max="6652" width="11.44140625" style="206" customWidth="1"/>
    <col min="6653" max="6654" width="9.5546875" style="206" customWidth="1"/>
    <col min="6655" max="6657" width="9.33203125" style="206"/>
    <col min="6658" max="6662" width="5.5546875" style="206" customWidth="1"/>
    <col min="6663" max="6663" width="7.33203125" style="206" customWidth="1"/>
    <col min="6664" max="6664" width="5.6640625" style="206" customWidth="1"/>
    <col min="6665" max="6665" width="6" style="206" customWidth="1"/>
    <col min="6666" max="6666" width="5.6640625" style="206" customWidth="1"/>
    <col min="6667" max="6669" width="9.33203125" style="206"/>
    <col min="6670" max="6670" width="5.6640625" style="206" customWidth="1"/>
    <col min="6671" max="6671" width="14" style="206" customWidth="1"/>
    <col min="6672" max="6672" width="10.44140625" style="206" customWidth="1"/>
    <col min="6673" max="6673" width="8.6640625" style="206" customWidth="1"/>
    <col min="6674" max="6902" width="9.33203125" style="206"/>
    <col min="6903" max="6903" width="30.6640625" style="206" customWidth="1"/>
    <col min="6904" max="6904" width="20.6640625" style="206" customWidth="1"/>
    <col min="6905" max="6905" width="13.6640625" style="206" customWidth="1"/>
    <col min="6906" max="6906" width="11.6640625" style="206" customWidth="1"/>
    <col min="6907" max="6907" width="13.44140625" style="206" customWidth="1"/>
    <col min="6908" max="6908" width="11.44140625" style="206" customWidth="1"/>
    <col min="6909" max="6910" width="9.5546875" style="206" customWidth="1"/>
    <col min="6911" max="6913" width="9.33203125" style="206"/>
    <col min="6914" max="6918" width="5.5546875" style="206" customWidth="1"/>
    <col min="6919" max="6919" width="7.33203125" style="206" customWidth="1"/>
    <col min="6920" max="6920" width="5.6640625" style="206" customWidth="1"/>
    <col min="6921" max="6921" width="6" style="206" customWidth="1"/>
    <col min="6922" max="6922" width="5.6640625" style="206" customWidth="1"/>
    <col min="6923" max="6925" width="9.33203125" style="206"/>
    <col min="6926" max="6926" width="5.6640625" style="206" customWidth="1"/>
    <col min="6927" max="6927" width="14" style="206" customWidth="1"/>
    <col min="6928" max="6928" width="10.44140625" style="206" customWidth="1"/>
    <col min="6929" max="6929" width="8.6640625" style="206" customWidth="1"/>
    <col min="6930" max="7158" width="9.33203125" style="206"/>
    <col min="7159" max="7159" width="30.6640625" style="206" customWidth="1"/>
    <col min="7160" max="7160" width="20.6640625" style="206" customWidth="1"/>
    <col min="7161" max="7161" width="13.6640625" style="206" customWidth="1"/>
    <col min="7162" max="7162" width="11.6640625" style="206" customWidth="1"/>
    <col min="7163" max="7163" width="13.44140625" style="206" customWidth="1"/>
    <col min="7164" max="7164" width="11.44140625" style="206" customWidth="1"/>
    <col min="7165" max="7166" width="9.5546875" style="206" customWidth="1"/>
    <col min="7167" max="7169" width="9.33203125" style="206"/>
    <col min="7170" max="7174" width="5.5546875" style="206" customWidth="1"/>
    <col min="7175" max="7175" width="7.33203125" style="206" customWidth="1"/>
    <col min="7176" max="7176" width="5.6640625" style="206" customWidth="1"/>
    <col min="7177" max="7177" width="6" style="206" customWidth="1"/>
    <col min="7178" max="7178" width="5.6640625" style="206" customWidth="1"/>
    <col min="7179" max="7181" width="9.33203125" style="206"/>
    <col min="7182" max="7182" width="5.6640625" style="206" customWidth="1"/>
    <col min="7183" max="7183" width="14" style="206" customWidth="1"/>
    <col min="7184" max="7184" width="10.44140625" style="206" customWidth="1"/>
    <col min="7185" max="7185" width="8.6640625" style="206" customWidth="1"/>
    <col min="7186" max="7414" width="9.33203125" style="206"/>
    <col min="7415" max="7415" width="30.6640625" style="206" customWidth="1"/>
    <col min="7416" max="7416" width="20.6640625" style="206" customWidth="1"/>
    <col min="7417" max="7417" width="13.6640625" style="206" customWidth="1"/>
    <col min="7418" max="7418" width="11.6640625" style="206" customWidth="1"/>
    <col min="7419" max="7419" width="13.44140625" style="206" customWidth="1"/>
    <col min="7420" max="7420" width="11.44140625" style="206" customWidth="1"/>
    <col min="7421" max="7422" width="9.5546875" style="206" customWidth="1"/>
    <col min="7423" max="7425" width="9.33203125" style="206"/>
    <col min="7426" max="7430" width="5.5546875" style="206" customWidth="1"/>
    <col min="7431" max="7431" width="7.33203125" style="206" customWidth="1"/>
    <col min="7432" max="7432" width="5.6640625" style="206" customWidth="1"/>
    <col min="7433" max="7433" width="6" style="206" customWidth="1"/>
    <col min="7434" max="7434" width="5.6640625" style="206" customWidth="1"/>
    <col min="7435" max="7437" width="9.33203125" style="206"/>
    <col min="7438" max="7438" width="5.6640625" style="206" customWidth="1"/>
    <col min="7439" max="7439" width="14" style="206" customWidth="1"/>
    <col min="7440" max="7440" width="10.44140625" style="206" customWidth="1"/>
    <col min="7441" max="7441" width="8.6640625" style="206" customWidth="1"/>
    <col min="7442" max="7670" width="9.33203125" style="206"/>
    <col min="7671" max="7671" width="30.6640625" style="206" customWidth="1"/>
    <col min="7672" max="7672" width="20.6640625" style="206" customWidth="1"/>
    <col min="7673" max="7673" width="13.6640625" style="206" customWidth="1"/>
    <col min="7674" max="7674" width="11.6640625" style="206" customWidth="1"/>
    <col min="7675" max="7675" width="13.44140625" style="206" customWidth="1"/>
    <col min="7676" max="7676" width="11.44140625" style="206" customWidth="1"/>
    <col min="7677" max="7678" width="9.5546875" style="206" customWidth="1"/>
    <col min="7679" max="7681" width="9.33203125" style="206"/>
    <col min="7682" max="7686" width="5.5546875" style="206" customWidth="1"/>
    <col min="7687" max="7687" width="7.33203125" style="206" customWidth="1"/>
    <col min="7688" max="7688" width="5.6640625" style="206" customWidth="1"/>
    <col min="7689" max="7689" width="6" style="206" customWidth="1"/>
    <col min="7690" max="7690" width="5.6640625" style="206" customWidth="1"/>
    <col min="7691" max="7693" width="9.33203125" style="206"/>
    <col min="7694" max="7694" width="5.6640625" style="206" customWidth="1"/>
    <col min="7695" max="7695" width="14" style="206" customWidth="1"/>
    <col min="7696" max="7696" width="10.44140625" style="206" customWidth="1"/>
    <col min="7697" max="7697" width="8.6640625" style="206" customWidth="1"/>
    <col min="7698" max="7926" width="9.33203125" style="206"/>
    <col min="7927" max="7927" width="30.6640625" style="206" customWidth="1"/>
    <col min="7928" max="7928" width="20.6640625" style="206" customWidth="1"/>
    <col min="7929" max="7929" width="13.6640625" style="206" customWidth="1"/>
    <col min="7930" max="7930" width="11.6640625" style="206" customWidth="1"/>
    <col min="7931" max="7931" width="13.44140625" style="206" customWidth="1"/>
    <col min="7932" max="7932" width="11.44140625" style="206" customWidth="1"/>
    <col min="7933" max="7934" width="9.5546875" style="206" customWidth="1"/>
    <col min="7935" max="7937" width="9.33203125" style="206"/>
    <col min="7938" max="7942" width="5.5546875" style="206" customWidth="1"/>
    <col min="7943" max="7943" width="7.33203125" style="206" customWidth="1"/>
    <col min="7944" max="7944" width="5.6640625" style="206" customWidth="1"/>
    <col min="7945" max="7945" width="6" style="206" customWidth="1"/>
    <col min="7946" max="7946" width="5.6640625" style="206" customWidth="1"/>
    <col min="7947" max="7949" width="9.33203125" style="206"/>
    <col min="7950" max="7950" width="5.6640625" style="206" customWidth="1"/>
    <col min="7951" max="7951" width="14" style="206" customWidth="1"/>
    <col min="7952" max="7952" width="10.44140625" style="206" customWidth="1"/>
    <col min="7953" max="7953" width="8.6640625" style="206" customWidth="1"/>
    <col min="7954" max="8182" width="9.33203125" style="206"/>
    <col min="8183" max="8183" width="30.6640625" style="206" customWidth="1"/>
    <col min="8184" max="8184" width="20.6640625" style="206" customWidth="1"/>
    <col min="8185" max="8185" width="13.6640625" style="206" customWidth="1"/>
    <col min="8186" max="8186" width="11.6640625" style="206" customWidth="1"/>
    <col min="8187" max="8187" width="13.44140625" style="206" customWidth="1"/>
    <col min="8188" max="8188" width="11.44140625" style="206" customWidth="1"/>
    <col min="8189" max="8190" width="9.5546875" style="206" customWidth="1"/>
    <col min="8191" max="8193" width="9.33203125" style="206"/>
    <col min="8194" max="8198" width="5.5546875" style="206" customWidth="1"/>
    <col min="8199" max="8199" width="7.33203125" style="206" customWidth="1"/>
    <col min="8200" max="8200" width="5.6640625" style="206" customWidth="1"/>
    <col min="8201" max="8201" width="6" style="206" customWidth="1"/>
    <col min="8202" max="8202" width="5.6640625" style="206" customWidth="1"/>
    <col min="8203" max="8205" width="9.33203125" style="206"/>
    <col min="8206" max="8206" width="5.6640625" style="206" customWidth="1"/>
    <col min="8207" max="8207" width="14" style="206" customWidth="1"/>
    <col min="8208" max="8208" width="10.44140625" style="206" customWidth="1"/>
    <col min="8209" max="8209" width="8.6640625" style="206" customWidth="1"/>
    <col min="8210" max="8438" width="9.33203125" style="206"/>
    <col min="8439" max="8439" width="30.6640625" style="206" customWidth="1"/>
    <col min="8440" max="8440" width="20.6640625" style="206" customWidth="1"/>
    <col min="8441" max="8441" width="13.6640625" style="206" customWidth="1"/>
    <col min="8442" max="8442" width="11.6640625" style="206" customWidth="1"/>
    <col min="8443" max="8443" width="13.44140625" style="206" customWidth="1"/>
    <col min="8444" max="8444" width="11.44140625" style="206" customWidth="1"/>
    <col min="8445" max="8446" width="9.5546875" style="206" customWidth="1"/>
    <col min="8447" max="8449" width="9.33203125" style="206"/>
    <col min="8450" max="8454" width="5.5546875" style="206" customWidth="1"/>
    <col min="8455" max="8455" width="7.33203125" style="206" customWidth="1"/>
    <col min="8456" max="8456" width="5.6640625" style="206" customWidth="1"/>
    <col min="8457" max="8457" width="6" style="206" customWidth="1"/>
    <col min="8458" max="8458" width="5.6640625" style="206" customWidth="1"/>
    <col min="8459" max="8461" width="9.33203125" style="206"/>
    <col min="8462" max="8462" width="5.6640625" style="206" customWidth="1"/>
    <col min="8463" max="8463" width="14" style="206" customWidth="1"/>
    <col min="8464" max="8464" width="10.44140625" style="206" customWidth="1"/>
    <col min="8465" max="8465" width="8.6640625" style="206" customWidth="1"/>
    <col min="8466" max="8694" width="9.33203125" style="206"/>
    <col min="8695" max="8695" width="30.6640625" style="206" customWidth="1"/>
    <col min="8696" max="8696" width="20.6640625" style="206" customWidth="1"/>
    <col min="8697" max="8697" width="13.6640625" style="206" customWidth="1"/>
    <col min="8698" max="8698" width="11.6640625" style="206" customWidth="1"/>
    <col min="8699" max="8699" width="13.44140625" style="206" customWidth="1"/>
    <col min="8700" max="8700" width="11.44140625" style="206" customWidth="1"/>
    <col min="8701" max="8702" width="9.5546875" style="206" customWidth="1"/>
    <col min="8703" max="8705" width="9.33203125" style="206"/>
    <col min="8706" max="8710" width="5.5546875" style="206" customWidth="1"/>
    <col min="8711" max="8711" width="7.33203125" style="206" customWidth="1"/>
    <col min="8712" max="8712" width="5.6640625" style="206" customWidth="1"/>
    <col min="8713" max="8713" width="6" style="206" customWidth="1"/>
    <col min="8714" max="8714" width="5.6640625" style="206" customWidth="1"/>
    <col min="8715" max="8717" width="9.33203125" style="206"/>
    <col min="8718" max="8718" width="5.6640625" style="206" customWidth="1"/>
    <col min="8719" max="8719" width="14" style="206" customWidth="1"/>
    <col min="8720" max="8720" width="10.44140625" style="206" customWidth="1"/>
    <col min="8721" max="8721" width="8.6640625" style="206" customWidth="1"/>
    <col min="8722" max="8950" width="9.33203125" style="206"/>
    <col min="8951" max="8951" width="30.6640625" style="206" customWidth="1"/>
    <col min="8952" max="8952" width="20.6640625" style="206" customWidth="1"/>
    <col min="8953" max="8953" width="13.6640625" style="206" customWidth="1"/>
    <col min="8954" max="8954" width="11.6640625" style="206" customWidth="1"/>
    <col min="8955" max="8955" width="13.44140625" style="206" customWidth="1"/>
    <col min="8956" max="8956" width="11.44140625" style="206" customWidth="1"/>
    <col min="8957" max="8958" width="9.5546875" style="206" customWidth="1"/>
    <col min="8959" max="8961" width="9.33203125" style="206"/>
    <col min="8962" max="8966" width="5.5546875" style="206" customWidth="1"/>
    <col min="8967" max="8967" width="7.33203125" style="206" customWidth="1"/>
    <col min="8968" max="8968" width="5.6640625" style="206" customWidth="1"/>
    <col min="8969" max="8969" width="6" style="206" customWidth="1"/>
    <col min="8970" max="8970" width="5.6640625" style="206" customWidth="1"/>
    <col min="8971" max="8973" width="9.33203125" style="206"/>
    <col min="8974" max="8974" width="5.6640625" style="206" customWidth="1"/>
    <col min="8975" max="8975" width="14" style="206" customWidth="1"/>
    <col min="8976" max="8976" width="10.44140625" style="206" customWidth="1"/>
    <col min="8977" max="8977" width="8.6640625" style="206" customWidth="1"/>
    <col min="8978" max="9206" width="9.33203125" style="206"/>
    <col min="9207" max="9207" width="30.6640625" style="206" customWidth="1"/>
    <col min="9208" max="9208" width="20.6640625" style="206" customWidth="1"/>
    <col min="9209" max="9209" width="13.6640625" style="206" customWidth="1"/>
    <col min="9210" max="9210" width="11.6640625" style="206" customWidth="1"/>
    <col min="9211" max="9211" width="13.44140625" style="206" customWidth="1"/>
    <col min="9212" max="9212" width="11.44140625" style="206" customWidth="1"/>
    <col min="9213" max="9214" width="9.5546875" style="206" customWidth="1"/>
    <col min="9215" max="9217" width="9.33203125" style="206"/>
    <col min="9218" max="9222" width="5.5546875" style="206" customWidth="1"/>
    <col min="9223" max="9223" width="7.33203125" style="206" customWidth="1"/>
    <col min="9224" max="9224" width="5.6640625" style="206" customWidth="1"/>
    <col min="9225" max="9225" width="6" style="206" customWidth="1"/>
    <col min="9226" max="9226" width="5.6640625" style="206" customWidth="1"/>
    <col min="9227" max="9229" width="9.33203125" style="206"/>
    <col min="9230" max="9230" width="5.6640625" style="206" customWidth="1"/>
    <col min="9231" max="9231" width="14" style="206" customWidth="1"/>
    <col min="9232" max="9232" width="10.44140625" style="206" customWidth="1"/>
    <col min="9233" max="9233" width="8.6640625" style="206" customWidth="1"/>
    <col min="9234" max="9462" width="9.33203125" style="206"/>
    <col min="9463" max="9463" width="30.6640625" style="206" customWidth="1"/>
    <col min="9464" max="9464" width="20.6640625" style="206" customWidth="1"/>
    <col min="9465" max="9465" width="13.6640625" style="206" customWidth="1"/>
    <col min="9466" max="9466" width="11.6640625" style="206" customWidth="1"/>
    <col min="9467" max="9467" width="13.44140625" style="206" customWidth="1"/>
    <col min="9468" max="9468" width="11.44140625" style="206" customWidth="1"/>
    <col min="9469" max="9470" width="9.5546875" style="206" customWidth="1"/>
    <col min="9471" max="9473" width="9.33203125" style="206"/>
    <col min="9474" max="9478" width="5.5546875" style="206" customWidth="1"/>
    <col min="9479" max="9479" width="7.33203125" style="206" customWidth="1"/>
    <col min="9480" max="9480" width="5.6640625" style="206" customWidth="1"/>
    <col min="9481" max="9481" width="6" style="206" customWidth="1"/>
    <col min="9482" max="9482" width="5.6640625" style="206" customWidth="1"/>
    <col min="9483" max="9485" width="9.33203125" style="206"/>
    <col min="9486" max="9486" width="5.6640625" style="206" customWidth="1"/>
    <col min="9487" max="9487" width="14" style="206" customWidth="1"/>
    <col min="9488" max="9488" width="10.44140625" style="206" customWidth="1"/>
    <col min="9489" max="9489" width="8.6640625" style="206" customWidth="1"/>
    <col min="9490" max="9718" width="9.33203125" style="206"/>
    <col min="9719" max="9719" width="30.6640625" style="206" customWidth="1"/>
    <col min="9720" max="9720" width="20.6640625" style="206" customWidth="1"/>
    <col min="9721" max="9721" width="13.6640625" style="206" customWidth="1"/>
    <col min="9722" max="9722" width="11.6640625" style="206" customWidth="1"/>
    <col min="9723" max="9723" width="13.44140625" style="206" customWidth="1"/>
    <col min="9724" max="9724" width="11.44140625" style="206" customWidth="1"/>
    <col min="9725" max="9726" width="9.5546875" style="206" customWidth="1"/>
    <col min="9727" max="9729" width="9.33203125" style="206"/>
    <col min="9730" max="9734" width="5.5546875" style="206" customWidth="1"/>
    <col min="9735" max="9735" width="7.33203125" style="206" customWidth="1"/>
    <col min="9736" max="9736" width="5.6640625" style="206" customWidth="1"/>
    <col min="9737" max="9737" width="6" style="206" customWidth="1"/>
    <col min="9738" max="9738" width="5.6640625" style="206" customWidth="1"/>
    <col min="9739" max="9741" width="9.33203125" style="206"/>
    <col min="9742" max="9742" width="5.6640625" style="206" customWidth="1"/>
    <col min="9743" max="9743" width="14" style="206" customWidth="1"/>
    <col min="9744" max="9744" width="10.44140625" style="206" customWidth="1"/>
    <col min="9745" max="9745" width="8.6640625" style="206" customWidth="1"/>
    <col min="9746" max="9974" width="9.33203125" style="206"/>
    <col min="9975" max="9975" width="30.6640625" style="206" customWidth="1"/>
    <col min="9976" max="9976" width="20.6640625" style="206" customWidth="1"/>
    <col min="9977" max="9977" width="13.6640625" style="206" customWidth="1"/>
    <col min="9978" max="9978" width="11.6640625" style="206" customWidth="1"/>
    <col min="9979" max="9979" width="13.44140625" style="206" customWidth="1"/>
    <col min="9980" max="9980" width="11.44140625" style="206" customWidth="1"/>
    <col min="9981" max="9982" width="9.5546875" style="206" customWidth="1"/>
    <col min="9983" max="9985" width="9.33203125" style="206"/>
    <col min="9986" max="9990" width="5.5546875" style="206" customWidth="1"/>
    <col min="9991" max="9991" width="7.33203125" style="206" customWidth="1"/>
    <col min="9992" max="9992" width="5.6640625" style="206" customWidth="1"/>
    <col min="9993" max="9993" width="6" style="206" customWidth="1"/>
    <col min="9994" max="9994" width="5.6640625" style="206" customWidth="1"/>
    <col min="9995" max="9997" width="9.33203125" style="206"/>
    <col min="9998" max="9998" width="5.6640625" style="206" customWidth="1"/>
    <col min="9999" max="9999" width="14" style="206" customWidth="1"/>
    <col min="10000" max="10000" width="10.44140625" style="206" customWidth="1"/>
    <col min="10001" max="10001" width="8.6640625" style="206" customWidth="1"/>
    <col min="10002" max="10230" width="9.33203125" style="206"/>
    <col min="10231" max="10231" width="30.6640625" style="206" customWidth="1"/>
    <col min="10232" max="10232" width="20.6640625" style="206" customWidth="1"/>
    <col min="10233" max="10233" width="13.6640625" style="206" customWidth="1"/>
    <col min="10234" max="10234" width="11.6640625" style="206" customWidth="1"/>
    <col min="10235" max="10235" width="13.44140625" style="206" customWidth="1"/>
    <col min="10236" max="10236" width="11.44140625" style="206" customWidth="1"/>
    <col min="10237" max="10238" width="9.5546875" style="206" customWidth="1"/>
    <col min="10239" max="10241" width="9.33203125" style="206"/>
    <col min="10242" max="10246" width="5.5546875" style="206" customWidth="1"/>
    <col min="10247" max="10247" width="7.33203125" style="206" customWidth="1"/>
    <col min="10248" max="10248" width="5.6640625" style="206" customWidth="1"/>
    <col min="10249" max="10249" width="6" style="206" customWidth="1"/>
    <col min="10250" max="10250" width="5.6640625" style="206" customWidth="1"/>
    <col min="10251" max="10253" width="9.33203125" style="206"/>
    <col min="10254" max="10254" width="5.6640625" style="206" customWidth="1"/>
    <col min="10255" max="10255" width="14" style="206" customWidth="1"/>
    <col min="10256" max="10256" width="10.44140625" style="206" customWidth="1"/>
    <col min="10257" max="10257" width="8.6640625" style="206" customWidth="1"/>
    <col min="10258" max="10486" width="9.33203125" style="206"/>
    <col min="10487" max="10487" width="30.6640625" style="206" customWidth="1"/>
    <col min="10488" max="10488" width="20.6640625" style="206" customWidth="1"/>
    <col min="10489" max="10489" width="13.6640625" style="206" customWidth="1"/>
    <col min="10490" max="10490" width="11.6640625" style="206" customWidth="1"/>
    <col min="10491" max="10491" width="13.44140625" style="206" customWidth="1"/>
    <col min="10492" max="10492" width="11.44140625" style="206" customWidth="1"/>
    <col min="10493" max="10494" width="9.5546875" style="206" customWidth="1"/>
    <col min="10495" max="10497" width="9.33203125" style="206"/>
    <col min="10498" max="10502" width="5.5546875" style="206" customWidth="1"/>
    <col min="10503" max="10503" width="7.33203125" style="206" customWidth="1"/>
    <col min="10504" max="10504" width="5.6640625" style="206" customWidth="1"/>
    <col min="10505" max="10505" width="6" style="206" customWidth="1"/>
    <col min="10506" max="10506" width="5.6640625" style="206" customWidth="1"/>
    <col min="10507" max="10509" width="9.33203125" style="206"/>
    <col min="10510" max="10510" width="5.6640625" style="206" customWidth="1"/>
    <col min="10511" max="10511" width="14" style="206" customWidth="1"/>
    <col min="10512" max="10512" width="10.44140625" style="206" customWidth="1"/>
    <col min="10513" max="10513" width="8.6640625" style="206" customWidth="1"/>
    <col min="10514" max="10742" width="9.33203125" style="206"/>
    <col min="10743" max="10743" width="30.6640625" style="206" customWidth="1"/>
    <col min="10744" max="10744" width="20.6640625" style="206" customWidth="1"/>
    <col min="10745" max="10745" width="13.6640625" style="206" customWidth="1"/>
    <col min="10746" max="10746" width="11.6640625" style="206" customWidth="1"/>
    <col min="10747" max="10747" width="13.44140625" style="206" customWidth="1"/>
    <col min="10748" max="10748" width="11.44140625" style="206" customWidth="1"/>
    <col min="10749" max="10750" width="9.5546875" style="206" customWidth="1"/>
    <col min="10751" max="10753" width="9.33203125" style="206"/>
    <col min="10754" max="10758" width="5.5546875" style="206" customWidth="1"/>
    <col min="10759" max="10759" width="7.33203125" style="206" customWidth="1"/>
    <col min="10760" max="10760" width="5.6640625" style="206" customWidth="1"/>
    <col min="10761" max="10761" width="6" style="206" customWidth="1"/>
    <col min="10762" max="10762" width="5.6640625" style="206" customWidth="1"/>
    <col min="10763" max="10765" width="9.33203125" style="206"/>
    <col min="10766" max="10766" width="5.6640625" style="206" customWidth="1"/>
    <col min="10767" max="10767" width="14" style="206" customWidth="1"/>
    <col min="10768" max="10768" width="10.44140625" style="206" customWidth="1"/>
    <col min="10769" max="10769" width="8.6640625" style="206" customWidth="1"/>
    <col min="10770" max="10998" width="9.33203125" style="206"/>
    <col min="10999" max="10999" width="30.6640625" style="206" customWidth="1"/>
    <col min="11000" max="11000" width="20.6640625" style="206" customWidth="1"/>
    <col min="11001" max="11001" width="13.6640625" style="206" customWidth="1"/>
    <col min="11002" max="11002" width="11.6640625" style="206" customWidth="1"/>
    <col min="11003" max="11003" width="13.44140625" style="206" customWidth="1"/>
    <col min="11004" max="11004" width="11.44140625" style="206" customWidth="1"/>
    <col min="11005" max="11006" width="9.5546875" style="206" customWidth="1"/>
    <col min="11007" max="11009" width="9.33203125" style="206"/>
    <col min="11010" max="11014" width="5.5546875" style="206" customWidth="1"/>
    <col min="11015" max="11015" width="7.33203125" style="206" customWidth="1"/>
    <col min="11016" max="11016" width="5.6640625" style="206" customWidth="1"/>
    <col min="11017" max="11017" width="6" style="206" customWidth="1"/>
    <col min="11018" max="11018" width="5.6640625" style="206" customWidth="1"/>
    <col min="11019" max="11021" width="9.33203125" style="206"/>
    <col min="11022" max="11022" width="5.6640625" style="206" customWidth="1"/>
    <col min="11023" max="11023" width="14" style="206" customWidth="1"/>
    <col min="11024" max="11024" width="10.44140625" style="206" customWidth="1"/>
    <col min="11025" max="11025" width="8.6640625" style="206" customWidth="1"/>
    <col min="11026" max="11254" width="9.33203125" style="206"/>
    <col min="11255" max="11255" width="30.6640625" style="206" customWidth="1"/>
    <col min="11256" max="11256" width="20.6640625" style="206" customWidth="1"/>
    <col min="11257" max="11257" width="13.6640625" style="206" customWidth="1"/>
    <col min="11258" max="11258" width="11.6640625" style="206" customWidth="1"/>
    <col min="11259" max="11259" width="13.44140625" style="206" customWidth="1"/>
    <col min="11260" max="11260" width="11.44140625" style="206" customWidth="1"/>
    <col min="11261" max="11262" width="9.5546875" style="206" customWidth="1"/>
    <col min="11263" max="11265" width="9.33203125" style="206"/>
    <col min="11266" max="11270" width="5.5546875" style="206" customWidth="1"/>
    <col min="11271" max="11271" width="7.33203125" style="206" customWidth="1"/>
    <col min="11272" max="11272" width="5.6640625" style="206" customWidth="1"/>
    <col min="11273" max="11273" width="6" style="206" customWidth="1"/>
    <col min="11274" max="11274" width="5.6640625" style="206" customWidth="1"/>
    <col min="11275" max="11277" width="9.33203125" style="206"/>
    <col min="11278" max="11278" width="5.6640625" style="206" customWidth="1"/>
    <col min="11279" max="11279" width="14" style="206" customWidth="1"/>
    <col min="11280" max="11280" width="10.44140625" style="206" customWidth="1"/>
    <col min="11281" max="11281" width="8.6640625" style="206" customWidth="1"/>
    <col min="11282" max="11510" width="9.33203125" style="206"/>
    <col min="11511" max="11511" width="30.6640625" style="206" customWidth="1"/>
    <col min="11512" max="11512" width="20.6640625" style="206" customWidth="1"/>
    <col min="11513" max="11513" width="13.6640625" style="206" customWidth="1"/>
    <col min="11514" max="11514" width="11.6640625" style="206" customWidth="1"/>
    <col min="11515" max="11515" width="13.44140625" style="206" customWidth="1"/>
    <col min="11516" max="11516" width="11.44140625" style="206" customWidth="1"/>
    <col min="11517" max="11518" width="9.5546875" style="206" customWidth="1"/>
    <col min="11519" max="11521" width="9.33203125" style="206"/>
    <col min="11522" max="11526" width="5.5546875" style="206" customWidth="1"/>
    <col min="11527" max="11527" width="7.33203125" style="206" customWidth="1"/>
    <col min="11528" max="11528" width="5.6640625" style="206" customWidth="1"/>
    <col min="11529" max="11529" width="6" style="206" customWidth="1"/>
    <col min="11530" max="11530" width="5.6640625" style="206" customWidth="1"/>
    <col min="11531" max="11533" width="9.33203125" style="206"/>
    <col min="11534" max="11534" width="5.6640625" style="206" customWidth="1"/>
    <col min="11535" max="11535" width="14" style="206" customWidth="1"/>
    <col min="11536" max="11536" width="10.44140625" style="206" customWidth="1"/>
    <col min="11537" max="11537" width="8.6640625" style="206" customWidth="1"/>
    <col min="11538" max="11766" width="9.33203125" style="206"/>
    <col min="11767" max="11767" width="30.6640625" style="206" customWidth="1"/>
    <col min="11768" max="11768" width="20.6640625" style="206" customWidth="1"/>
    <col min="11769" max="11769" width="13.6640625" style="206" customWidth="1"/>
    <col min="11770" max="11770" width="11.6640625" style="206" customWidth="1"/>
    <col min="11771" max="11771" width="13.44140625" style="206" customWidth="1"/>
    <col min="11772" max="11772" width="11.44140625" style="206" customWidth="1"/>
    <col min="11773" max="11774" width="9.5546875" style="206" customWidth="1"/>
    <col min="11775" max="11777" width="9.33203125" style="206"/>
    <col min="11778" max="11782" width="5.5546875" style="206" customWidth="1"/>
    <col min="11783" max="11783" width="7.33203125" style="206" customWidth="1"/>
    <col min="11784" max="11784" width="5.6640625" style="206" customWidth="1"/>
    <col min="11785" max="11785" width="6" style="206" customWidth="1"/>
    <col min="11786" max="11786" width="5.6640625" style="206" customWidth="1"/>
    <col min="11787" max="11789" width="9.33203125" style="206"/>
    <col min="11790" max="11790" width="5.6640625" style="206" customWidth="1"/>
    <col min="11791" max="11791" width="14" style="206" customWidth="1"/>
    <col min="11792" max="11792" width="10.44140625" style="206" customWidth="1"/>
    <col min="11793" max="11793" width="8.6640625" style="206" customWidth="1"/>
    <col min="11794" max="12022" width="9.33203125" style="206"/>
    <col min="12023" max="12023" width="30.6640625" style="206" customWidth="1"/>
    <col min="12024" max="12024" width="20.6640625" style="206" customWidth="1"/>
    <col min="12025" max="12025" width="13.6640625" style="206" customWidth="1"/>
    <col min="12026" max="12026" width="11.6640625" style="206" customWidth="1"/>
    <col min="12027" max="12027" width="13.44140625" style="206" customWidth="1"/>
    <col min="12028" max="12028" width="11.44140625" style="206" customWidth="1"/>
    <col min="12029" max="12030" width="9.5546875" style="206" customWidth="1"/>
    <col min="12031" max="12033" width="9.33203125" style="206"/>
    <col min="12034" max="12038" width="5.5546875" style="206" customWidth="1"/>
    <col min="12039" max="12039" width="7.33203125" style="206" customWidth="1"/>
    <col min="12040" max="12040" width="5.6640625" style="206" customWidth="1"/>
    <col min="12041" max="12041" width="6" style="206" customWidth="1"/>
    <col min="12042" max="12042" width="5.6640625" style="206" customWidth="1"/>
    <col min="12043" max="12045" width="9.33203125" style="206"/>
    <col min="12046" max="12046" width="5.6640625" style="206" customWidth="1"/>
    <col min="12047" max="12047" width="14" style="206" customWidth="1"/>
    <col min="12048" max="12048" width="10.44140625" style="206" customWidth="1"/>
    <col min="12049" max="12049" width="8.6640625" style="206" customWidth="1"/>
    <col min="12050" max="12278" width="9.33203125" style="206"/>
    <col min="12279" max="12279" width="30.6640625" style="206" customWidth="1"/>
    <col min="12280" max="12280" width="20.6640625" style="206" customWidth="1"/>
    <col min="12281" max="12281" width="13.6640625" style="206" customWidth="1"/>
    <col min="12282" max="12282" width="11.6640625" style="206" customWidth="1"/>
    <col min="12283" max="12283" width="13.44140625" style="206" customWidth="1"/>
    <col min="12284" max="12284" width="11.44140625" style="206" customWidth="1"/>
    <col min="12285" max="12286" width="9.5546875" style="206" customWidth="1"/>
    <col min="12287" max="12289" width="9.33203125" style="206"/>
    <col min="12290" max="12294" width="5.5546875" style="206" customWidth="1"/>
    <col min="12295" max="12295" width="7.33203125" style="206" customWidth="1"/>
    <col min="12296" max="12296" width="5.6640625" style="206" customWidth="1"/>
    <col min="12297" max="12297" width="6" style="206" customWidth="1"/>
    <col min="12298" max="12298" width="5.6640625" style="206" customWidth="1"/>
    <col min="12299" max="12301" width="9.33203125" style="206"/>
    <col min="12302" max="12302" width="5.6640625" style="206" customWidth="1"/>
    <col min="12303" max="12303" width="14" style="206" customWidth="1"/>
    <col min="12304" max="12304" width="10.44140625" style="206" customWidth="1"/>
    <col min="12305" max="12305" width="8.6640625" style="206" customWidth="1"/>
    <col min="12306" max="12534" width="9.33203125" style="206"/>
    <col min="12535" max="12535" width="30.6640625" style="206" customWidth="1"/>
    <col min="12536" max="12536" width="20.6640625" style="206" customWidth="1"/>
    <col min="12537" max="12537" width="13.6640625" style="206" customWidth="1"/>
    <col min="12538" max="12538" width="11.6640625" style="206" customWidth="1"/>
    <col min="12539" max="12539" width="13.44140625" style="206" customWidth="1"/>
    <col min="12540" max="12540" width="11.44140625" style="206" customWidth="1"/>
    <col min="12541" max="12542" width="9.5546875" style="206" customWidth="1"/>
    <col min="12543" max="12545" width="9.33203125" style="206"/>
    <col min="12546" max="12550" width="5.5546875" style="206" customWidth="1"/>
    <col min="12551" max="12551" width="7.33203125" style="206" customWidth="1"/>
    <col min="12552" max="12552" width="5.6640625" style="206" customWidth="1"/>
    <col min="12553" max="12553" width="6" style="206" customWidth="1"/>
    <col min="12554" max="12554" width="5.6640625" style="206" customWidth="1"/>
    <col min="12555" max="12557" width="9.33203125" style="206"/>
    <col min="12558" max="12558" width="5.6640625" style="206" customWidth="1"/>
    <col min="12559" max="12559" width="14" style="206" customWidth="1"/>
    <col min="12560" max="12560" width="10.44140625" style="206" customWidth="1"/>
    <col min="12561" max="12561" width="8.6640625" style="206" customWidth="1"/>
    <col min="12562" max="12790" width="9.33203125" style="206"/>
    <col min="12791" max="12791" width="30.6640625" style="206" customWidth="1"/>
    <col min="12792" max="12792" width="20.6640625" style="206" customWidth="1"/>
    <col min="12793" max="12793" width="13.6640625" style="206" customWidth="1"/>
    <col min="12794" max="12794" width="11.6640625" style="206" customWidth="1"/>
    <col min="12795" max="12795" width="13.44140625" style="206" customWidth="1"/>
    <col min="12796" max="12796" width="11.44140625" style="206" customWidth="1"/>
    <col min="12797" max="12798" width="9.5546875" style="206" customWidth="1"/>
    <col min="12799" max="12801" width="9.33203125" style="206"/>
    <col min="12802" max="12806" width="5.5546875" style="206" customWidth="1"/>
    <col min="12807" max="12807" width="7.33203125" style="206" customWidth="1"/>
    <col min="12808" max="12808" width="5.6640625" style="206" customWidth="1"/>
    <col min="12809" max="12809" width="6" style="206" customWidth="1"/>
    <col min="12810" max="12810" width="5.6640625" style="206" customWidth="1"/>
    <col min="12811" max="12813" width="9.33203125" style="206"/>
    <col min="12814" max="12814" width="5.6640625" style="206" customWidth="1"/>
    <col min="12815" max="12815" width="14" style="206" customWidth="1"/>
    <col min="12816" max="12816" width="10.44140625" style="206" customWidth="1"/>
    <col min="12817" max="12817" width="8.6640625" style="206" customWidth="1"/>
    <col min="12818" max="13046" width="9.33203125" style="206"/>
    <col min="13047" max="13047" width="30.6640625" style="206" customWidth="1"/>
    <col min="13048" max="13048" width="20.6640625" style="206" customWidth="1"/>
    <col min="13049" max="13049" width="13.6640625" style="206" customWidth="1"/>
    <col min="13050" max="13050" width="11.6640625" style="206" customWidth="1"/>
    <col min="13051" max="13051" width="13.44140625" style="206" customWidth="1"/>
    <col min="13052" max="13052" width="11.44140625" style="206" customWidth="1"/>
    <col min="13053" max="13054" width="9.5546875" style="206" customWidth="1"/>
    <col min="13055" max="13057" width="9.33203125" style="206"/>
    <col min="13058" max="13062" width="5.5546875" style="206" customWidth="1"/>
    <col min="13063" max="13063" width="7.33203125" style="206" customWidth="1"/>
    <col min="13064" max="13064" width="5.6640625" style="206" customWidth="1"/>
    <col min="13065" max="13065" width="6" style="206" customWidth="1"/>
    <col min="13066" max="13066" width="5.6640625" style="206" customWidth="1"/>
    <col min="13067" max="13069" width="9.33203125" style="206"/>
    <col min="13070" max="13070" width="5.6640625" style="206" customWidth="1"/>
    <col min="13071" max="13071" width="14" style="206" customWidth="1"/>
    <col min="13072" max="13072" width="10.44140625" style="206" customWidth="1"/>
    <col min="13073" max="13073" width="8.6640625" style="206" customWidth="1"/>
    <col min="13074" max="13302" width="9.33203125" style="206"/>
    <col min="13303" max="13303" width="30.6640625" style="206" customWidth="1"/>
    <col min="13304" max="13304" width="20.6640625" style="206" customWidth="1"/>
    <col min="13305" max="13305" width="13.6640625" style="206" customWidth="1"/>
    <col min="13306" max="13306" width="11.6640625" style="206" customWidth="1"/>
    <col min="13307" max="13307" width="13.44140625" style="206" customWidth="1"/>
    <col min="13308" max="13308" width="11.44140625" style="206" customWidth="1"/>
    <col min="13309" max="13310" width="9.5546875" style="206" customWidth="1"/>
    <col min="13311" max="13313" width="9.33203125" style="206"/>
    <col min="13314" max="13318" width="5.5546875" style="206" customWidth="1"/>
    <col min="13319" max="13319" width="7.33203125" style="206" customWidth="1"/>
    <col min="13320" max="13320" width="5.6640625" style="206" customWidth="1"/>
    <col min="13321" max="13321" width="6" style="206" customWidth="1"/>
    <col min="13322" max="13322" width="5.6640625" style="206" customWidth="1"/>
    <col min="13323" max="13325" width="9.33203125" style="206"/>
    <col min="13326" max="13326" width="5.6640625" style="206" customWidth="1"/>
    <col min="13327" max="13327" width="14" style="206" customWidth="1"/>
    <col min="13328" max="13328" width="10.44140625" style="206" customWidth="1"/>
    <col min="13329" max="13329" width="8.6640625" style="206" customWidth="1"/>
    <col min="13330" max="13558" width="9.33203125" style="206"/>
    <col min="13559" max="13559" width="30.6640625" style="206" customWidth="1"/>
    <col min="13560" max="13560" width="20.6640625" style="206" customWidth="1"/>
    <col min="13561" max="13561" width="13.6640625" style="206" customWidth="1"/>
    <col min="13562" max="13562" width="11.6640625" style="206" customWidth="1"/>
    <col min="13563" max="13563" width="13.44140625" style="206" customWidth="1"/>
    <col min="13564" max="13564" width="11.44140625" style="206" customWidth="1"/>
    <col min="13565" max="13566" width="9.5546875" style="206" customWidth="1"/>
    <col min="13567" max="13569" width="9.33203125" style="206"/>
    <col min="13570" max="13574" width="5.5546875" style="206" customWidth="1"/>
    <col min="13575" max="13575" width="7.33203125" style="206" customWidth="1"/>
    <col min="13576" max="13576" width="5.6640625" style="206" customWidth="1"/>
    <col min="13577" max="13577" width="6" style="206" customWidth="1"/>
    <col min="13578" max="13578" width="5.6640625" style="206" customWidth="1"/>
    <col min="13579" max="13581" width="9.33203125" style="206"/>
    <col min="13582" max="13582" width="5.6640625" style="206" customWidth="1"/>
    <col min="13583" max="13583" width="14" style="206" customWidth="1"/>
    <col min="13584" max="13584" width="10.44140625" style="206" customWidth="1"/>
    <col min="13585" max="13585" width="8.6640625" style="206" customWidth="1"/>
    <col min="13586" max="13814" width="9.33203125" style="206"/>
    <col min="13815" max="13815" width="30.6640625" style="206" customWidth="1"/>
    <col min="13816" max="13816" width="20.6640625" style="206" customWidth="1"/>
    <col min="13817" max="13817" width="13.6640625" style="206" customWidth="1"/>
    <col min="13818" max="13818" width="11.6640625" style="206" customWidth="1"/>
    <col min="13819" max="13819" width="13.44140625" style="206" customWidth="1"/>
    <col min="13820" max="13820" width="11.44140625" style="206" customWidth="1"/>
    <col min="13821" max="13822" width="9.5546875" style="206" customWidth="1"/>
    <col min="13823" max="13825" width="9.33203125" style="206"/>
    <col min="13826" max="13830" width="5.5546875" style="206" customWidth="1"/>
    <col min="13831" max="13831" width="7.33203125" style="206" customWidth="1"/>
    <col min="13832" max="13832" width="5.6640625" style="206" customWidth="1"/>
    <col min="13833" max="13833" width="6" style="206" customWidth="1"/>
    <col min="13834" max="13834" width="5.6640625" style="206" customWidth="1"/>
    <col min="13835" max="13837" width="9.33203125" style="206"/>
    <col min="13838" max="13838" width="5.6640625" style="206" customWidth="1"/>
    <col min="13839" max="13839" width="14" style="206" customWidth="1"/>
    <col min="13840" max="13840" width="10.44140625" style="206" customWidth="1"/>
    <col min="13841" max="13841" width="8.6640625" style="206" customWidth="1"/>
    <col min="13842" max="14070" width="9.33203125" style="206"/>
    <col min="14071" max="14071" width="30.6640625" style="206" customWidth="1"/>
    <col min="14072" max="14072" width="20.6640625" style="206" customWidth="1"/>
    <col min="14073" max="14073" width="13.6640625" style="206" customWidth="1"/>
    <col min="14074" max="14074" width="11.6640625" style="206" customWidth="1"/>
    <col min="14075" max="14075" width="13.44140625" style="206" customWidth="1"/>
    <col min="14076" max="14076" width="11.44140625" style="206" customWidth="1"/>
    <col min="14077" max="14078" width="9.5546875" style="206" customWidth="1"/>
    <col min="14079" max="14081" width="9.33203125" style="206"/>
    <col min="14082" max="14086" width="5.5546875" style="206" customWidth="1"/>
    <col min="14087" max="14087" width="7.33203125" style="206" customWidth="1"/>
    <col min="14088" max="14088" width="5.6640625" style="206" customWidth="1"/>
    <col min="14089" max="14089" width="6" style="206" customWidth="1"/>
    <col min="14090" max="14090" width="5.6640625" style="206" customWidth="1"/>
    <col min="14091" max="14093" width="9.33203125" style="206"/>
    <col min="14094" max="14094" width="5.6640625" style="206" customWidth="1"/>
    <col min="14095" max="14095" width="14" style="206" customWidth="1"/>
    <col min="14096" max="14096" width="10.44140625" style="206" customWidth="1"/>
    <col min="14097" max="14097" width="8.6640625" style="206" customWidth="1"/>
    <col min="14098" max="14326" width="9.33203125" style="206"/>
    <col min="14327" max="14327" width="30.6640625" style="206" customWidth="1"/>
    <col min="14328" max="14328" width="20.6640625" style="206" customWidth="1"/>
    <col min="14329" max="14329" width="13.6640625" style="206" customWidth="1"/>
    <col min="14330" max="14330" width="11.6640625" style="206" customWidth="1"/>
    <col min="14331" max="14331" width="13.44140625" style="206" customWidth="1"/>
    <col min="14332" max="14332" width="11.44140625" style="206" customWidth="1"/>
    <col min="14333" max="14334" width="9.5546875" style="206" customWidth="1"/>
    <col min="14335" max="14337" width="9.33203125" style="206"/>
    <col min="14338" max="14342" width="5.5546875" style="206" customWidth="1"/>
    <col min="14343" max="14343" width="7.33203125" style="206" customWidth="1"/>
    <col min="14344" max="14344" width="5.6640625" style="206" customWidth="1"/>
    <col min="14345" max="14345" width="6" style="206" customWidth="1"/>
    <col min="14346" max="14346" width="5.6640625" style="206" customWidth="1"/>
    <col min="14347" max="14349" width="9.33203125" style="206"/>
    <col min="14350" max="14350" width="5.6640625" style="206" customWidth="1"/>
    <col min="14351" max="14351" width="14" style="206" customWidth="1"/>
    <col min="14352" max="14352" width="10.44140625" style="206" customWidth="1"/>
    <col min="14353" max="14353" width="8.6640625" style="206" customWidth="1"/>
    <col min="14354" max="14582" width="9.33203125" style="206"/>
    <col min="14583" max="14583" width="30.6640625" style="206" customWidth="1"/>
    <col min="14584" max="14584" width="20.6640625" style="206" customWidth="1"/>
    <col min="14585" max="14585" width="13.6640625" style="206" customWidth="1"/>
    <col min="14586" max="14586" width="11.6640625" style="206" customWidth="1"/>
    <col min="14587" max="14587" width="13.44140625" style="206" customWidth="1"/>
    <col min="14588" max="14588" width="11.44140625" style="206" customWidth="1"/>
    <col min="14589" max="14590" width="9.5546875" style="206" customWidth="1"/>
    <col min="14591" max="14593" width="9.33203125" style="206"/>
    <col min="14594" max="14598" width="5.5546875" style="206" customWidth="1"/>
    <col min="14599" max="14599" width="7.33203125" style="206" customWidth="1"/>
    <col min="14600" max="14600" width="5.6640625" style="206" customWidth="1"/>
    <col min="14601" max="14601" width="6" style="206" customWidth="1"/>
    <col min="14602" max="14602" width="5.6640625" style="206" customWidth="1"/>
    <col min="14603" max="14605" width="9.33203125" style="206"/>
    <col min="14606" max="14606" width="5.6640625" style="206" customWidth="1"/>
    <col min="14607" max="14607" width="14" style="206" customWidth="1"/>
    <col min="14608" max="14608" width="10.44140625" style="206" customWidth="1"/>
    <col min="14609" max="14609" width="8.6640625" style="206" customWidth="1"/>
    <col min="14610" max="14838" width="9.33203125" style="206"/>
    <col min="14839" max="14839" width="30.6640625" style="206" customWidth="1"/>
    <col min="14840" max="14840" width="20.6640625" style="206" customWidth="1"/>
    <col min="14841" max="14841" width="13.6640625" style="206" customWidth="1"/>
    <col min="14842" max="14842" width="11.6640625" style="206" customWidth="1"/>
    <col min="14843" max="14843" width="13.44140625" style="206" customWidth="1"/>
    <col min="14844" max="14844" width="11.44140625" style="206" customWidth="1"/>
    <col min="14845" max="14846" width="9.5546875" style="206" customWidth="1"/>
    <col min="14847" max="14849" width="9.33203125" style="206"/>
    <col min="14850" max="14854" width="5.5546875" style="206" customWidth="1"/>
    <col min="14855" max="14855" width="7.33203125" style="206" customWidth="1"/>
    <col min="14856" max="14856" width="5.6640625" style="206" customWidth="1"/>
    <col min="14857" max="14857" width="6" style="206" customWidth="1"/>
    <col min="14858" max="14858" width="5.6640625" style="206" customWidth="1"/>
    <col min="14859" max="14861" width="9.33203125" style="206"/>
    <col min="14862" max="14862" width="5.6640625" style="206" customWidth="1"/>
    <col min="14863" max="14863" width="14" style="206" customWidth="1"/>
    <col min="14864" max="14864" width="10.44140625" style="206" customWidth="1"/>
    <col min="14865" max="14865" width="8.6640625" style="206" customWidth="1"/>
    <col min="14866" max="15094" width="9.33203125" style="206"/>
    <col min="15095" max="15095" width="30.6640625" style="206" customWidth="1"/>
    <col min="15096" max="15096" width="20.6640625" style="206" customWidth="1"/>
    <col min="15097" max="15097" width="13.6640625" style="206" customWidth="1"/>
    <col min="15098" max="15098" width="11.6640625" style="206" customWidth="1"/>
    <col min="15099" max="15099" width="13.44140625" style="206" customWidth="1"/>
    <col min="15100" max="15100" width="11.44140625" style="206" customWidth="1"/>
    <col min="15101" max="15102" width="9.5546875" style="206" customWidth="1"/>
    <col min="15103" max="15105" width="9.33203125" style="206"/>
    <col min="15106" max="15110" width="5.5546875" style="206" customWidth="1"/>
    <col min="15111" max="15111" width="7.33203125" style="206" customWidth="1"/>
    <col min="15112" max="15112" width="5.6640625" style="206" customWidth="1"/>
    <col min="15113" max="15113" width="6" style="206" customWidth="1"/>
    <col min="15114" max="15114" width="5.6640625" style="206" customWidth="1"/>
    <col min="15115" max="15117" width="9.33203125" style="206"/>
    <col min="15118" max="15118" width="5.6640625" style="206" customWidth="1"/>
    <col min="15119" max="15119" width="14" style="206" customWidth="1"/>
    <col min="15120" max="15120" width="10.44140625" style="206" customWidth="1"/>
    <col min="15121" max="15121" width="8.6640625" style="206" customWidth="1"/>
    <col min="15122" max="15350" width="9.33203125" style="206"/>
    <col min="15351" max="15351" width="30.6640625" style="206" customWidth="1"/>
    <col min="15352" max="15352" width="20.6640625" style="206" customWidth="1"/>
    <col min="15353" max="15353" width="13.6640625" style="206" customWidth="1"/>
    <col min="15354" max="15354" width="11.6640625" style="206" customWidth="1"/>
    <col min="15355" max="15355" width="13.44140625" style="206" customWidth="1"/>
    <col min="15356" max="15356" width="11.44140625" style="206" customWidth="1"/>
    <col min="15357" max="15358" width="9.5546875" style="206" customWidth="1"/>
    <col min="15359" max="15361" width="9.33203125" style="206"/>
    <col min="15362" max="15366" width="5.5546875" style="206" customWidth="1"/>
    <col min="15367" max="15367" width="7.33203125" style="206" customWidth="1"/>
    <col min="15368" max="15368" width="5.6640625" style="206" customWidth="1"/>
    <col min="15369" max="15369" width="6" style="206" customWidth="1"/>
    <col min="15370" max="15370" width="5.6640625" style="206" customWidth="1"/>
    <col min="15371" max="15373" width="9.33203125" style="206"/>
    <col min="15374" max="15374" width="5.6640625" style="206" customWidth="1"/>
    <col min="15375" max="15375" width="14" style="206" customWidth="1"/>
    <col min="15376" max="15376" width="10.44140625" style="206" customWidth="1"/>
    <col min="15377" max="15377" width="8.6640625" style="206" customWidth="1"/>
    <col min="15378" max="15606" width="9.33203125" style="206"/>
    <col min="15607" max="15607" width="30.6640625" style="206" customWidth="1"/>
    <col min="15608" max="15608" width="20.6640625" style="206" customWidth="1"/>
    <col min="15609" max="15609" width="13.6640625" style="206" customWidth="1"/>
    <col min="15610" max="15610" width="11.6640625" style="206" customWidth="1"/>
    <col min="15611" max="15611" width="13.44140625" style="206" customWidth="1"/>
    <col min="15612" max="15612" width="11.44140625" style="206" customWidth="1"/>
    <col min="15613" max="15614" width="9.5546875" style="206" customWidth="1"/>
    <col min="15615" max="15617" width="9.33203125" style="206"/>
    <col min="15618" max="15622" width="5.5546875" style="206" customWidth="1"/>
    <col min="15623" max="15623" width="7.33203125" style="206" customWidth="1"/>
    <col min="15624" max="15624" width="5.6640625" style="206" customWidth="1"/>
    <col min="15625" max="15625" width="6" style="206" customWidth="1"/>
    <col min="15626" max="15626" width="5.6640625" style="206" customWidth="1"/>
    <col min="15627" max="15629" width="9.33203125" style="206"/>
    <col min="15630" max="15630" width="5.6640625" style="206" customWidth="1"/>
    <col min="15631" max="15631" width="14" style="206" customWidth="1"/>
    <col min="15632" max="15632" width="10.44140625" style="206" customWidth="1"/>
    <col min="15633" max="15633" width="8.6640625" style="206" customWidth="1"/>
    <col min="15634" max="15862" width="9.33203125" style="206"/>
    <col min="15863" max="15863" width="30.6640625" style="206" customWidth="1"/>
    <col min="15864" max="15864" width="20.6640625" style="206" customWidth="1"/>
    <col min="15865" max="15865" width="13.6640625" style="206" customWidth="1"/>
    <col min="15866" max="15866" width="11.6640625" style="206" customWidth="1"/>
    <col min="15867" max="15867" width="13.44140625" style="206" customWidth="1"/>
    <col min="15868" max="15868" width="11.44140625" style="206" customWidth="1"/>
    <col min="15869" max="15870" width="9.5546875" style="206" customWidth="1"/>
    <col min="15871" max="15873" width="9.33203125" style="206"/>
    <col min="15874" max="15878" width="5.5546875" style="206" customWidth="1"/>
    <col min="15879" max="15879" width="7.33203125" style="206" customWidth="1"/>
    <col min="15880" max="15880" width="5.6640625" style="206" customWidth="1"/>
    <col min="15881" max="15881" width="6" style="206" customWidth="1"/>
    <col min="15882" max="15882" width="5.6640625" style="206" customWidth="1"/>
    <col min="15883" max="15885" width="9.33203125" style="206"/>
    <col min="15886" max="15886" width="5.6640625" style="206" customWidth="1"/>
    <col min="15887" max="15887" width="14" style="206" customWidth="1"/>
    <col min="15888" max="15888" width="10.44140625" style="206" customWidth="1"/>
    <col min="15889" max="15889" width="8.6640625" style="206" customWidth="1"/>
    <col min="15890" max="16118" width="9.33203125" style="206"/>
    <col min="16119" max="16119" width="30.6640625" style="206" customWidth="1"/>
    <col min="16120" max="16120" width="20.6640625" style="206" customWidth="1"/>
    <col min="16121" max="16121" width="13.6640625" style="206" customWidth="1"/>
    <col min="16122" max="16122" width="11.6640625" style="206" customWidth="1"/>
    <col min="16123" max="16123" width="13.44140625" style="206" customWidth="1"/>
    <col min="16124" max="16124" width="11.44140625" style="206" customWidth="1"/>
    <col min="16125" max="16126" width="9.5546875" style="206" customWidth="1"/>
    <col min="16127" max="16129" width="9.33203125" style="206"/>
    <col min="16130" max="16134" width="5.5546875" style="206" customWidth="1"/>
    <col min="16135" max="16135" width="7.33203125" style="206" customWidth="1"/>
    <col min="16136" max="16136" width="5.6640625" style="206" customWidth="1"/>
    <col min="16137" max="16137" width="6" style="206" customWidth="1"/>
    <col min="16138" max="16138" width="5.6640625" style="206" customWidth="1"/>
    <col min="16139" max="16141" width="9.33203125" style="206"/>
    <col min="16142" max="16142" width="5.6640625" style="206" customWidth="1"/>
    <col min="16143" max="16143" width="14" style="206" customWidth="1"/>
    <col min="16144" max="16144" width="10.44140625" style="206" customWidth="1"/>
    <col min="16145" max="16145" width="8.6640625" style="206" customWidth="1"/>
    <col min="16146" max="16384" width="9.33203125" style="206"/>
  </cols>
  <sheetData>
    <row r="1" spans="1:37" s="4" customFormat="1" ht="24" thickBot="1" x14ac:dyDescent="0.35">
      <c r="A1" s="237" t="str">
        <f>"Vertrouwelijk - Begrotingsaanvraag: " &amp; C6</f>
        <v xml:space="preserve">Vertrouwelijk - Begrotingsaanvraag: </v>
      </c>
      <c r="B1" s="238"/>
      <c r="C1" s="238"/>
      <c r="D1" s="238"/>
      <c r="E1" s="238"/>
      <c r="F1" s="238"/>
      <c r="G1" s="238"/>
      <c r="H1" s="238"/>
      <c r="I1" s="238"/>
      <c r="J1" s="238"/>
      <c r="K1" s="238"/>
      <c r="L1" s="238"/>
      <c r="M1" s="238"/>
      <c r="N1" s="238"/>
      <c r="O1" s="238"/>
      <c r="P1" s="238"/>
      <c r="Q1" s="238"/>
      <c r="R1" s="238"/>
      <c r="S1" s="347"/>
      <c r="T1" s="2"/>
      <c r="U1" s="3"/>
      <c r="V1" s="3"/>
      <c r="W1" s="3"/>
      <c r="X1" s="3"/>
      <c r="Y1" s="3"/>
      <c r="Z1" s="3"/>
      <c r="AA1" s="3"/>
      <c r="AB1" s="3"/>
      <c r="AC1" s="3"/>
      <c r="AD1" s="3"/>
      <c r="AE1" s="3"/>
      <c r="AF1" s="3"/>
      <c r="AG1" s="3"/>
      <c r="AH1" s="3"/>
      <c r="AI1" s="3"/>
      <c r="AJ1" s="3"/>
      <c r="AK1" s="3"/>
    </row>
    <row r="2" spans="1:37" s="7" customFormat="1" ht="16.2" thickBot="1" x14ac:dyDescent="0.35">
      <c r="A2" s="53" t="s">
        <v>91</v>
      </c>
      <c r="H2" s="8"/>
      <c r="O2" s="8"/>
      <c r="P2" s="8"/>
      <c r="Q2" s="8"/>
      <c r="T2" s="54"/>
      <c r="U2" s="50"/>
      <c r="V2" s="50"/>
      <c r="W2" s="50"/>
      <c r="X2" s="50"/>
      <c r="Y2" s="50"/>
      <c r="Z2" s="50"/>
      <c r="AA2" s="50"/>
      <c r="AB2" s="50"/>
      <c r="AC2" s="50"/>
      <c r="AD2" s="50"/>
      <c r="AE2" s="50"/>
      <c r="AF2" s="50"/>
      <c r="AG2" s="50"/>
      <c r="AH2" s="50"/>
      <c r="AI2" s="50"/>
      <c r="AJ2" s="50"/>
      <c r="AK2" s="50"/>
    </row>
    <row r="3" spans="1:37" s="7" customFormat="1" ht="15.6" x14ac:dyDescent="0.3">
      <c r="A3" s="239" t="s">
        <v>92</v>
      </c>
      <c r="B3" s="240"/>
      <c r="C3" s="240"/>
      <c r="D3" s="240"/>
      <c r="E3" s="240"/>
      <c r="F3" s="240"/>
      <c r="G3" s="240"/>
      <c r="H3" s="240"/>
      <c r="I3" s="240"/>
      <c r="J3" s="240"/>
      <c r="K3" s="240"/>
      <c r="L3" s="240"/>
      <c r="M3" s="240"/>
      <c r="N3" s="240"/>
      <c r="O3" s="240"/>
      <c r="P3" s="240"/>
      <c r="Q3" s="240"/>
      <c r="R3" s="240"/>
      <c r="S3" s="241"/>
      <c r="T3" s="54"/>
      <c r="U3" s="50"/>
      <c r="V3" s="50"/>
      <c r="W3" s="50"/>
      <c r="X3" s="50"/>
      <c r="Y3" s="50"/>
      <c r="Z3" s="50"/>
      <c r="AA3" s="50"/>
      <c r="AB3" s="50"/>
      <c r="AC3" s="50"/>
      <c r="AD3" s="50"/>
      <c r="AE3" s="50"/>
      <c r="AF3" s="50"/>
      <c r="AG3" s="50"/>
      <c r="AH3" s="50"/>
      <c r="AI3" s="50"/>
      <c r="AJ3" s="50"/>
      <c r="AK3" s="50"/>
    </row>
    <row r="4" spans="1:37" s="7" customFormat="1" ht="15.6" x14ac:dyDescent="0.3">
      <c r="A4" s="242" t="s">
        <v>93</v>
      </c>
      <c r="B4" s="329"/>
      <c r="C4" s="244"/>
      <c r="D4" s="245"/>
      <c r="E4" s="245"/>
      <c r="F4" s="245"/>
      <c r="G4" s="245"/>
      <c r="H4" s="245"/>
      <c r="I4" s="245"/>
      <c r="J4" s="245"/>
      <c r="K4" s="245"/>
      <c r="L4" s="245"/>
      <c r="M4" s="245"/>
      <c r="N4" s="245"/>
      <c r="O4" s="245"/>
      <c r="P4" s="245"/>
      <c r="Q4" s="245"/>
      <c r="R4" s="245"/>
      <c r="S4" s="246"/>
      <c r="T4" s="54"/>
      <c r="U4" s="50"/>
      <c r="V4" s="50"/>
      <c r="W4" s="50"/>
      <c r="X4" s="50"/>
      <c r="Y4" s="50"/>
      <c r="Z4" s="50"/>
      <c r="AA4" s="50"/>
      <c r="AB4" s="50"/>
      <c r="AC4" s="50"/>
      <c r="AD4" s="50"/>
      <c r="AE4" s="50"/>
      <c r="AF4" s="50"/>
      <c r="AG4" s="50"/>
      <c r="AH4" s="50"/>
      <c r="AI4" s="50"/>
      <c r="AJ4" s="50"/>
      <c r="AK4" s="50"/>
    </row>
    <row r="5" spans="1:37" s="7" customFormat="1" ht="15.6" x14ac:dyDescent="0.3">
      <c r="A5" s="12" t="s">
        <v>1</v>
      </c>
      <c r="B5" s="55"/>
      <c r="C5" s="244"/>
      <c r="D5" s="245"/>
      <c r="E5" s="245"/>
      <c r="F5" s="245"/>
      <c r="G5" s="245"/>
      <c r="H5" s="245"/>
      <c r="I5" s="245"/>
      <c r="J5" s="245"/>
      <c r="K5" s="245"/>
      <c r="L5" s="245"/>
      <c r="M5" s="245"/>
      <c r="N5" s="245"/>
      <c r="O5" s="245"/>
      <c r="P5" s="245"/>
      <c r="Q5" s="245"/>
      <c r="R5" s="245"/>
      <c r="S5" s="246"/>
      <c r="T5" s="54"/>
      <c r="U5" s="50"/>
      <c r="V5" s="50"/>
      <c r="W5" s="50"/>
      <c r="X5" s="50"/>
      <c r="Y5" s="50"/>
      <c r="Z5" s="50"/>
      <c r="AA5" s="50"/>
      <c r="AB5" s="50"/>
      <c r="AC5" s="50"/>
      <c r="AD5" s="50"/>
      <c r="AE5" s="50"/>
      <c r="AF5" s="50"/>
      <c r="AG5" s="50"/>
      <c r="AH5" s="50"/>
      <c r="AI5" s="50"/>
      <c r="AJ5" s="50"/>
      <c r="AK5" s="50"/>
    </row>
    <row r="6" spans="1:37" s="7" customFormat="1" ht="15.6" x14ac:dyDescent="0.3">
      <c r="A6" s="242" t="s">
        <v>94</v>
      </c>
      <c r="B6" s="329"/>
      <c r="C6" s="244"/>
      <c r="D6" s="245"/>
      <c r="E6" s="245"/>
      <c r="F6" s="245"/>
      <c r="G6" s="245"/>
      <c r="H6" s="245"/>
      <c r="I6" s="245"/>
      <c r="J6" s="245"/>
      <c r="K6" s="245"/>
      <c r="L6" s="245"/>
      <c r="M6" s="245"/>
      <c r="N6" s="245"/>
      <c r="O6" s="245"/>
      <c r="P6" s="245"/>
      <c r="Q6" s="245"/>
      <c r="R6" s="245"/>
      <c r="S6" s="246"/>
      <c r="T6" s="54"/>
      <c r="U6" s="50"/>
      <c r="V6" s="50"/>
      <c r="W6" s="50"/>
      <c r="X6" s="50"/>
      <c r="Y6" s="50"/>
      <c r="Z6" s="50"/>
      <c r="AA6" s="50"/>
      <c r="AB6" s="50"/>
      <c r="AC6" s="50"/>
      <c r="AD6" s="50"/>
      <c r="AE6" s="50"/>
      <c r="AF6" s="50"/>
      <c r="AG6" s="50"/>
      <c r="AH6" s="50"/>
      <c r="AI6" s="50"/>
      <c r="AJ6" s="50"/>
      <c r="AK6" s="50"/>
    </row>
    <row r="7" spans="1:37" s="7" customFormat="1" ht="30.6" customHeight="1" thickBot="1" x14ac:dyDescent="0.35">
      <c r="A7" s="247" t="s">
        <v>95</v>
      </c>
      <c r="B7" s="330"/>
      <c r="C7" s="331"/>
      <c r="D7" s="332"/>
      <c r="E7" s="332"/>
      <c r="F7" s="332"/>
      <c r="G7" s="332"/>
      <c r="H7" s="332"/>
      <c r="I7" s="332"/>
      <c r="J7" s="332"/>
      <c r="K7" s="332"/>
      <c r="L7" s="332"/>
      <c r="M7" s="332"/>
      <c r="N7" s="332"/>
      <c r="O7" s="332"/>
      <c r="P7" s="332"/>
      <c r="Q7" s="332"/>
      <c r="R7" s="332"/>
      <c r="S7" s="333"/>
      <c r="T7" s="54"/>
      <c r="U7" s="50"/>
      <c r="V7" s="50"/>
      <c r="W7" s="50"/>
      <c r="X7" s="50"/>
      <c r="Y7" s="50"/>
      <c r="Z7" s="50"/>
      <c r="AA7" s="50"/>
      <c r="AB7" s="50"/>
      <c r="AC7" s="50"/>
      <c r="AD7" s="50"/>
      <c r="AE7" s="50"/>
      <c r="AF7" s="50"/>
      <c r="AG7" s="50"/>
      <c r="AH7" s="50"/>
      <c r="AI7" s="50"/>
      <c r="AJ7" s="50"/>
      <c r="AK7" s="50"/>
    </row>
    <row r="8" spans="1:37" s="7" customFormat="1" ht="15" customHeight="1" thickBot="1" x14ac:dyDescent="0.35">
      <c r="H8" s="8"/>
      <c r="O8" s="8"/>
      <c r="P8" s="8"/>
      <c r="Q8" s="8"/>
      <c r="T8" s="54"/>
      <c r="U8" s="50"/>
      <c r="V8" s="50"/>
      <c r="W8" s="50"/>
      <c r="X8" s="50"/>
      <c r="Y8" s="50"/>
      <c r="Z8" s="50"/>
      <c r="AA8" s="50"/>
      <c r="AB8" s="50"/>
      <c r="AC8" s="50"/>
      <c r="AD8" s="50"/>
      <c r="AE8" s="50"/>
      <c r="AF8" s="50"/>
      <c r="AG8" s="50"/>
      <c r="AH8" s="50"/>
      <c r="AI8" s="50"/>
      <c r="AJ8" s="50"/>
      <c r="AK8" s="50"/>
    </row>
    <row r="9" spans="1:37" s="7" customFormat="1" ht="15.6" x14ac:dyDescent="0.3">
      <c r="A9" s="239" t="s">
        <v>2</v>
      </c>
      <c r="B9" s="240"/>
      <c r="C9" s="240"/>
      <c r="D9" s="240"/>
      <c r="E9" s="240"/>
      <c r="F9" s="240"/>
      <c r="G9" s="240"/>
      <c r="H9" s="240"/>
      <c r="I9" s="240"/>
      <c r="J9" s="240"/>
      <c r="K9" s="240"/>
      <c r="L9" s="240"/>
      <c r="M9" s="240"/>
      <c r="N9" s="240"/>
      <c r="O9" s="240"/>
      <c r="P9" s="240"/>
      <c r="Q9" s="240"/>
      <c r="R9" s="240"/>
      <c r="S9" s="241"/>
      <c r="T9" s="54"/>
      <c r="U9" s="56"/>
      <c r="V9" s="50"/>
      <c r="W9" s="50"/>
      <c r="X9" s="50"/>
      <c r="Y9" s="50"/>
      <c r="Z9" s="50"/>
      <c r="AA9" s="50"/>
      <c r="AB9" s="50"/>
      <c r="AC9" s="50"/>
      <c r="AD9" s="50"/>
      <c r="AE9" s="50"/>
      <c r="AF9" s="50"/>
      <c r="AG9" s="50"/>
      <c r="AH9" s="50"/>
      <c r="AI9" s="50"/>
      <c r="AJ9" s="50"/>
      <c r="AK9" s="50"/>
    </row>
    <row r="10" spans="1:37" s="7" customFormat="1" ht="16.2" thickBot="1" x14ac:dyDescent="0.35">
      <c r="A10" s="57"/>
      <c r="B10" s="58"/>
      <c r="C10" s="58"/>
      <c r="D10" s="58"/>
      <c r="E10" s="58"/>
      <c r="F10" s="59" t="s">
        <v>77</v>
      </c>
      <c r="G10" s="59" t="s">
        <v>78</v>
      </c>
      <c r="H10" s="59" t="s">
        <v>79</v>
      </c>
      <c r="I10" s="59" t="s">
        <v>3</v>
      </c>
      <c r="J10" s="59" t="s">
        <v>4</v>
      </c>
      <c r="K10" s="59" t="s">
        <v>5</v>
      </c>
      <c r="L10" s="60"/>
      <c r="M10" s="60"/>
      <c r="N10" s="60"/>
      <c r="O10" s="60"/>
      <c r="P10" s="60"/>
      <c r="Q10" s="60"/>
      <c r="R10" s="60"/>
      <c r="S10" s="61"/>
      <c r="T10" s="54"/>
      <c r="U10" s="50"/>
      <c r="V10" s="50"/>
      <c r="W10" s="50"/>
      <c r="X10" s="50"/>
      <c r="Y10" s="50"/>
      <c r="Z10" s="50"/>
      <c r="AA10" s="50"/>
      <c r="AB10" s="50"/>
      <c r="AC10" s="50"/>
      <c r="AD10" s="50"/>
      <c r="AE10" s="50"/>
      <c r="AF10" s="50"/>
      <c r="AG10" s="50"/>
      <c r="AH10" s="50"/>
      <c r="AI10" s="50"/>
      <c r="AJ10" s="50"/>
      <c r="AK10" s="50"/>
    </row>
    <row r="11" spans="1:37" s="7" customFormat="1" ht="16.2" thickBot="1" x14ac:dyDescent="0.35">
      <c r="A11" s="337" t="s">
        <v>76</v>
      </c>
      <c r="B11" s="338"/>
      <c r="C11" s="338"/>
      <c r="D11" s="338"/>
      <c r="E11" s="339"/>
      <c r="F11" s="62">
        <v>1596</v>
      </c>
      <c r="G11" s="62">
        <v>1596</v>
      </c>
      <c r="H11" s="62">
        <v>1596</v>
      </c>
      <c r="I11" s="63">
        <v>1596</v>
      </c>
      <c r="J11" s="63">
        <v>1596</v>
      </c>
      <c r="K11" s="63">
        <v>1596</v>
      </c>
      <c r="L11" s="64"/>
      <c r="M11" s="64"/>
      <c r="N11" s="64"/>
      <c r="O11" s="64"/>
      <c r="P11" s="64"/>
      <c r="Q11" s="64"/>
      <c r="R11" s="64"/>
      <c r="S11" s="65"/>
      <c r="T11" s="54"/>
      <c r="U11" s="50"/>
      <c r="V11" s="50"/>
      <c r="W11" s="50"/>
      <c r="X11" s="50"/>
      <c r="Y11" s="50"/>
      <c r="Z11" s="50"/>
      <c r="AA11" s="50"/>
      <c r="AB11" s="50"/>
      <c r="AC11" s="50"/>
      <c r="AD11" s="50"/>
      <c r="AE11" s="50"/>
      <c r="AF11" s="50"/>
      <c r="AG11" s="50"/>
      <c r="AH11" s="50"/>
      <c r="AI11" s="50"/>
      <c r="AJ11" s="50"/>
      <c r="AK11" s="50"/>
    </row>
    <row r="12" spans="1:37" s="7" customFormat="1" ht="21" customHeight="1" thickBot="1" x14ac:dyDescent="0.35">
      <c r="A12" s="66"/>
      <c r="B12" s="67"/>
      <c r="C12" s="67"/>
      <c r="D12" s="67"/>
      <c r="E12" s="68"/>
      <c r="F12" s="69">
        <f>IF(F11&gt;1720,1720,F11)</f>
        <v>1596</v>
      </c>
      <c r="G12" s="69">
        <f t="shared" ref="G12:K12" si="0">IF(G11&gt;1720,1720,G11)</f>
        <v>1596</v>
      </c>
      <c r="H12" s="69">
        <f t="shared" si="0"/>
        <v>1596</v>
      </c>
      <c r="I12" s="69">
        <f t="shared" si="0"/>
        <v>1596</v>
      </c>
      <c r="J12" s="69">
        <f t="shared" si="0"/>
        <v>1596</v>
      </c>
      <c r="K12" s="69">
        <f t="shared" si="0"/>
        <v>1596</v>
      </c>
      <c r="L12" s="70"/>
      <c r="M12" s="70"/>
      <c r="N12" s="70"/>
      <c r="O12" s="70"/>
      <c r="P12" s="70"/>
      <c r="Q12" s="70"/>
      <c r="R12" s="70"/>
      <c r="S12" s="71"/>
      <c r="T12" s="54"/>
      <c r="U12" s="50"/>
      <c r="V12" s="50"/>
      <c r="W12" s="50"/>
      <c r="X12" s="50"/>
      <c r="Y12" s="50"/>
      <c r="Z12" s="50"/>
      <c r="AA12" s="50"/>
      <c r="AB12" s="50"/>
      <c r="AC12" s="50"/>
      <c r="AD12" s="50"/>
      <c r="AE12" s="50"/>
      <c r="AF12" s="50"/>
      <c r="AG12" s="50"/>
      <c r="AH12" s="50"/>
      <c r="AI12" s="50"/>
      <c r="AJ12" s="50"/>
      <c r="AK12" s="50"/>
    </row>
    <row r="13" spans="1:37" s="7" customFormat="1" ht="16.2" thickBot="1" x14ac:dyDescent="0.35">
      <c r="A13" s="340" t="s">
        <v>6</v>
      </c>
      <c r="B13" s="341"/>
      <c r="C13" s="341"/>
      <c r="D13" s="341"/>
      <c r="E13" s="341"/>
      <c r="F13" s="72"/>
      <c r="G13" s="72"/>
      <c r="H13" s="72"/>
      <c r="I13" s="72"/>
      <c r="J13" s="72"/>
      <c r="K13" s="72"/>
      <c r="L13" s="72"/>
      <c r="M13" s="72"/>
      <c r="N13" s="72"/>
      <c r="O13" s="72"/>
      <c r="P13" s="72"/>
      <c r="Q13" s="72"/>
      <c r="R13" s="72"/>
      <c r="S13" s="73"/>
      <c r="T13" s="54"/>
      <c r="U13" s="50"/>
      <c r="V13" s="50"/>
      <c r="W13" s="50"/>
      <c r="X13" s="50"/>
      <c r="Y13" s="50"/>
      <c r="Z13" s="50"/>
      <c r="AA13" s="50"/>
      <c r="AB13" s="50"/>
      <c r="AC13" s="50"/>
      <c r="AD13" s="50"/>
      <c r="AE13" s="50"/>
      <c r="AF13" s="50"/>
      <c r="AG13" s="50"/>
      <c r="AH13" s="50"/>
      <c r="AI13" s="50"/>
      <c r="AJ13" s="50"/>
      <c r="AK13" s="50"/>
    </row>
    <row r="14" spans="1:37" s="7" customFormat="1" ht="16.2" thickBot="1" x14ac:dyDescent="0.35">
      <c r="A14" s="342" t="s">
        <v>7</v>
      </c>
      <c r="B14" s="343"/>
      <c r="C14" s="343"/>
      <c r="D14" s="343"/>
      <c r="E14" s="343"/>
      <c r="F14" s="344" t="str">
        <f>IF(COUNTIFS($E$16:$E$87,"=b")&gt;0,"Jaarloonkost","bruto maandloon")</f>
        <v>bruto maandloon</v>
      </c>
      <c r="G14" s="345"/>
      <c r="H14" s="345"/>
      <c r="I14" s="345"/>
      <c r="J14" s="345"/>
      <c r="K14" s="346"/>
      <c r="L14" s="344" t="s">
        <v>8</v>
      </c>
      <c r="M14" s="345"/>
      <c r="N14" s="345"/>
      <c r="O14" s="345"/>
      <c r="P14" s="345"/>
      <c r="Q14" s="345"/>
      <c r="R14" s="346"/>
      <c r="S14" s="74"/>
      <c r="T14" s="54"/>
      <c r="U14" s="50"/>
      <c r="V14" s="50"/>
      <c r="W14" s="50"/>
      <c r="X14" s="50"/>
      <c r="Y14" s="50"/>
      <c r="Z14" s="50"/>
      <c r="AA14" s="50"/>
      <c r="AB14" s="50"/>
      <c r="AC14" s="50"/>
      <c r="AD14" s="50"/>
      <c r="AE14" s="50"/>
      <c r="AF14" s="50"/>
      <c r="AG14" s="50"/>
      <c r="AH14" s="50"/>
      <c r="AI14" s="50"/>
      <c r="AJ14" s="50"/>
      <c r="AK14" s="50"/>
    </row>
    <row r="15" spans="1:37" s="7" customFormat="1" ht="173.4" thickBot="1" x14ac:dyDescent="0.35">
      <c r="A15" s="348" t="s">
        <v>9</v>
      </c>
      <c r="B15" s="349"/>
      <c r="C15" s="349"/>
      <c r="D15" s="350"/>
      <c r="E15" s="75" t="s">
        <v>82</v>
      </c>
      <c r="F15" s="76" t="str">
        <f>IF(COUNTIFS($E$16:$E$87,"=b")&gt;0,"Jaarloonkost jaar 1","Vast maandloon jaar 1")</f>
        <v>Vast maandloon jaar 1</v>
      </c>
      <c r="G15" s="76" t="str">
        <f>IF(COUNTIFS($E$16:$E$87,"=b")&gt;0,"Jaarloonkost jaar 2","Vast maandloon jaar 2")</f>
        <v>Vast maandloon jaar 2</v>
      </c>
      <c r="H15" s="76" t="str">
        <f>IF(COUNTIFS($E$16:$E$87,"=b")&gt;0,"Jaarloonkost jaar 3","Vast maandloon jaar 3")</f>
        <v>Vast maandloon jaar 3</v>
      </c>
      <c r="I15" s="76" t="str">
        <f>IF(COUNTIFS($E$16:$E$87,"=b")&gt;0,"Jaarloonkost jaar 4","Vast maandloon jaar 4")</f>
        <v>Vast maandloon jaar 4</v>
      </c>
      <c r="J15" s="76" t="str">
        <f>IF(COUNTIFS($E$16:$E$87,"=b")&gt;0,"Jaarloonkost jaar 5","Vast maandloon jaar 5")</f>
        <v>Vast maandloon jaar 5</v>
      </c>
      <c r="K15" s="77" t="str">
        <f>IF(COUNTIFS($E$16:$E$87,"=b")&gt;0,"Jaarloonkost jaar 6","Vast maandloon jaar 6")</f>
        <v>Vast maandloon jaar 6</v>
      </c>
      <c r="L15" s="78" t="s">
        <v>81</v>
      </c>
      <c r="M15" s="79" t="s">
        <v>80</v>
      </c>
      <c r="N15" s="79" t="s">
        <v>10</v>
      </c>
      <c r="O15" s="80" t="s">
        <v>11</v>
      </c>
      <c r="P15" s="80" t="s">
        <v>12</v>
      </c>
      <c r="Q15" s="80" t="s">
        <v>13</v>
      </c>
      <c r="R15" s="81" t="s">
        <v>14</v>
      </c>
      <c r="S15" s="82" t="s">
        <v>15</v>
      </c>
      <c r="T15" s="54"/>
      <c r="U15" s="50"/>
      <c r="V15" s="50"/>
      <c r="W15" s="50"/>
      <c r="X15" s="50"/>
      <c r="Y15" s="50"/>
      <c r="Z15" s="50"/>
      <c r="AA15" s="50"/>
      <c r="AB15" s="50"/>
      <c r="AC15" s="50"/>
      <c r="AD15" s="50"/>
      <c r="AE15" s="50"/>
      <c r="AF15" s="50"/>
      <c r="AG15" s="50"/>
      <c r="AH15" s="50"/>
      <c r="AI15" s="50"/>
      <c r="AJ15" s="50"/>
      <c r="AK15" s="50"/>
    </row>
    <row r="16" spans="1:37" s="7" customFormat="1" ht="13.5" customHeight="1" x14ac:dyDescent="0.3">
      <c r="A16" s="334"/>
      <c r="B16" s="335"/>
      <c r="C16" s="336"/>
      <c r="D16" s="336"/>
      <c r="E16" s="83"/>
      <c r="F16" s="84"/>
      <c r="G16" s="85"/>
      <c r="H16" s="86"/>
      <c r="I16" s="87"/>
      <c r="J16" s="88"/>
      <c r="K16" s="89"/>
      <c r="L16" s="90"/>
      <c r="M16" s="91"/>
      <c r="N16" s="91"/>
      <c r="O16" s="92"/>
      <c r="P16" s="93"/>
      <c r="Q16" s="94"/>
      <c r="R16" s="95">
        <f>SUM(L16:Q16)</f>
        <v>0</v>
      </c>
      <c r="S16" s="96">
        <f t="shared" ref="S16:S46" si="1">IF(E16="o",0,IF(COUNTIFS($E$16:$E$87,"=b")&gt;0,IF(E16="b",(F16/12*L16)+(G16/12*M16)+(H16/12*N16)+(I16/12*O16)+(J16/12*P16)+(K16/12*Q16),0),(F16*1.2%*$F$12/12*L16)+(G16*1.2%*$G$12/12*M16)+(H16*1.2%*$H$12/12*N16)+(I16*1.2%*$I$12/12*O16)+(J16*1.2%*$J$12/12*P16)+(K16*1.2%*$K$12/12*Q16)))</f>
        <v>0</v>
      </c>
      <c r="T16" s="54">
        <f>IF(E16="o",0,SUM(L16:Q16))</f>
        <v>0</v>
      </c>
      <c r="U16" s="50"/>
      <c r="V16" s="50"/>
      <c r="W16" s="50"/>
      <c r="X16" s="50"/>
      <c r="Y16" s="50"/>
      <c r="Z16" s="50"/>
      <c r="AA16" s="50"/>
      <c r="AB16" s="50"/>
      <c r="AC16" s="50"/>
      <c r="AD16" s="50"/>
      <c r="AE16" s="50"/>
      <c r="AF16" s="50"/>
      <c r="AG16" s="50"/>
      <c r="AH16" s="50"/>
      <c r="AI16" s="50"/>
      <c r="AJ16" s="50"/>
      <c r="AK16" s="50"/>
    </row>
    <row r="17" spans="1:37" s="7" customFormat="1" ht="13.5" customHeight="1" x14ac:dyDescent="0.3">
      <c r="A17" s="327"/>
      <c r="B17" s="259"/>
      <c r="C17" s="328"/>
      <c r="D17" s="328"/>
      <c r="E17" s="83"/>
      <c r="F17" s="84"/>
      <c r="G17" s="97"/>
      <c r="H17" s="86"/>
      <c r="I17" s="98"/>
      <c r="J17" s="99"/>
      <c r="K17" s="100"/>
      <c r="L17" s="90"/>
      <c r="M17" s="91"/>
      <c r="N17" s="91"/>
      <c r="O17" s="101"/>
      <c r="P17" s="102"/>
      <c r="Q17" s="103"/>
      <c r="R17" s="95">
        <f t="shared" ref="R17:R80" si="2">SUM(L17:Q17)</f>
        <v>0</v>
      </c>
      <c r="S17" s="96">
        <f t="shared" si="1"/>
        <v>0</v>
      </c>
      <c r="T17" s="54">
        <f t="shared" ref="T17:T80" si="3">IF(E17="o",0,SUM(L17:Q17))</f>
        <v>0</v>
      </c>
      <c r="U17" s="50"/>
      <c r="V17" s="50"/>
      <c r="W17" s="50"/>
      <c r="X17" s="50"/>
      <c r="Y17" s="50"/>
      <c r="Z17" s="50"/>
      <c r="AA17" s="50"/>
      <c r="AB17" s="50"/>
      <c r="AC17" s="50"/>
      <c r="AD17" s="50"/>
      <c r="AE17" s="50"/>
      <c r="AF17" s="50"/>
      <c r="AG17" s="50"/>
      <c r="AH17" s="50"/>
      <c r="AI17" s="50"/>
      <c r="AJ17" s="50"/>
      <c r="AK17" s="50"/>
    </row>
    <row r="18" spans="1:37" s="7" customFormat="1" ht="13.5" customHeight="1" x14ac:dyDescent="0.3">
      <c r="A18" s="327"/>
      <c r="B18" s="259"/>
      <c r="C18" s="328"/>
      <c r="D18" s="328"/>
      <c r="E18" s="83"/>
      <c r="F18" s="84"/>
      <c r="G18" s="97"/>
      <c r="H18" s="86"/>
      <c r="I18" s="104"/>
      <c r="J18" s="105"/>
      <c r="K18" s="106"/>
      <c r="L18" s="90"/>
      <c r="M18" s="91"/>
      <c r="N18" s="91"/>
      <c r="O18" s="101"/>
      <c r="P18" s="102"/>
      <c r="Q18" s="103"/>
      <c r="R18" s="95">
        <f t="shared" si="2"/>
        <v>0</v>
      </c>
      <c r="S18" s="96">
        <f t="shared" si="1"/>
        <v>0</v>
      </c>
      <c r="T18" s="54">
        <f t="shared" si="3"/>
        <v>0</v>
      </c>
      <c r="U18" s="50"/>
      <c r="V18" s="50"/>
      <c r="W18" s="50"/>
      <c r="X18" s="50"/>
      <c r="Y18" s="50"/>
      <c r="Z18" s="50"/>
      <c r="AA18" s="50"/>
      <c r="AB18" s="50"/>
      <c r="AC18" s="50"/>
      <c r="AD18" s="50"/>
      <c r="AE18" s="50"/>
      <c r="AF18" s="50"/>
      <c r="AG18" s="50"/>
      <c r="AH18" s="50"/>
      <c r="AI18" s="50"/>
      <c r="AJ18" s="50"/>
      <c r="AK18" s="50"/>
    </row>
    <row r="19" spans="1:37" s="7" customFormat="1" ht="13.5" customHeight="1" x14ac:dyDescent="0.3">
      <c r="A19" s="327"/>
      <c r="B19" s="259"/>
      <c r="C19" s="328"/>
      <c r="D19" s="328"/>
      <c r="E19" s="83"/>
      <c r="F19" s="84"/>
      <c r="G19" s="97"/>
      <c r="H19" s="86"/>
      <c r="I19" s="107"/>
      <c r="J19" s="108"/>
      <c r="K19" s="109"/>
      <c r="L19" s="90"/>
      <c r="M19" s="91"/>
      <c r="N19" s="91"/>
      <c r="O19" s="110"/>
      <c r="P19" s="111"/>
      <c r="Q19" s="112"/>
      <c r="R19" s="95">
        <f t="shared" si="2"/>
        <v>0</v>
      </c>
      <c r="S19" s="96">
        <f t="shared" si="1"/>
        <v>0</v>
      </c>
      <c r="T19" s="54">
        <f t="shared" si="3"/>
        <v>0</v>
      </c>
      <c r="U19" s="113"/>
      <c r="V19" s="50"/>
      <c r="W19" s="50"/>
      <c r="X19" s="50"/>
      <c r="Y19" s="50"/>
      <c r="Z19" s="50"/>
      <c r="AA19" s="50"/>
      <c r="AB19" s="50"/>
      <c r="AC19" s="50"/>
      <c r="AD19" s="50"/>
      <c r="AE19" s="50"/>
      <c r="AF19" s="50"/>
      <c r="AG19" s="50"/>
      <c r="AH19" s="50"/>
      <c r="AI19" s="50"/>
      <c r="AJ19" s="50"/>
      <c r="AK19" s="50"/>
    </row>
    <row r="20" spans="1:37" s="7" customFormat="1" ht="13.5" customHeight="1" x14ac:dyDescent="0.3">
      <c r="A20" s="327"/>
      <c r="B20" s="259"/>
      <c r="C20" s="328"/>
      <c r="D20" s="328"/>
      <c r="E20" s="83"/>
      <c r="F20" s="84"/>
      <c r="G20" s="97"/>
      <c r="H20" s="86"/>
      <c r="I20" s="107"/>
      <c r="J20" s="108"/>
      <c r="K20" s="109"/>
      <c r="L20" s="90"/>
      <c r="M20" s="91"/>
      <c r="N20" s="91"/>
      <c r="O20" s="110"/>
      <c r="P20" s="111"/>
      <c r="Q20" s="112"/>
      <c r="R20" s="95">
        <f t="shared" si="2"/>
        <v>0</v>
      </c>
      <c r="S20" s="96">
        <f t="shared" si="1"/>
        <v>0</v>
      </c>
      <c r="T20" s="54">
        <f t="shared" si="3"/>
        <v>0</v>
      </c>
      <c r="U20" s="50"/>
      <c r="V20" s="50"/>
      <c r="W20" s="50"/>
      <c r="X20" s="50"/>
      <c r="Y20" s="50"/>
      <c r="Z20" s="50"/>
      <c r="AA20" s="50"/>
      <c r="AB20" s="50"/>
      <c r="AC20" s="50"/>
      <c r="AD20" s="50"/>
      <c r="AE20" s="50"/>
      <c r="AF20" s="50"/>
      <c r="AG20" s="50"/>
      <c r="AH20" s="50"/>
      <c r="AI20" s="50"/>
      <c r="AJ20" s="50"/>
      <c r="AK20" s="50"/>
    </row>
    <row r="21" spans="1:37" s="7" customFormat="1" ht="13.5" customHeight="1" x14ac:dyDescent="0.3">
      <c r="A21" s="327"/>
      <c r="B21" s="259"/>
      <c r="C21" s="328"/>
      <c r="D21" s="328"/>
      <c r="E21" s="83"/>
      <c r="F21" s="84"/>
      <c r="G21" s="97"/>
      <c r="H21" s="86"/>
      <c r="I21" s="107"/>
      <c r="J21" s="108"/>
      <c r="K21" s="109"/>
      <c r="L21" s="90"/>
      <c r="M21" s="91"/>
      <c r="N21" s="91"/>
      <c r="O21" s="110"/>
      <c r="P21" s="111"/>
      <c r="Q21" s="112"/>
      <c r="R21" s="95">
        <f t="shared" si="2"/>
        <v>0</v>
      </c>
      <c r="S21" s="96">
        <f t="shared" si="1"/>
        <v>0</v>
      </c>
      <c r="T21" s="54">
        <f t="shared" si="3"/>
        <v>0</v>
      </c>
      <c r="U21" s="50"/>
      <c r="V21" s="50"/>
      <c r="W21" s="50"/>
      <c r="X21" s="50"/>
      <c r="Y21" s="50"/>
      <c r="Z21" s="50"/>
      <c r="AA21" s="50"/>
      <c r="AB21" s="50"/>
      <c r="AC21" s="50"/>
      <c r="AD21" s="50"/>
      <c r="AE21" s="50"/>
      <c r="AF21" s="50"/>
      <c r="AG21" s="50"/>
      <c r="AH21" s="50"/>
      <c r="AI21" s="50"/>
      <c r="AJ21" s="50"/>
      <c r="AK21" s="50"/>
    </row>
    <row r="22" spans="1:37" s="7" customFormat="1" ht="13.5" customHeight="1" x14ac:dyDescent="0.3">
      <c r="A22" s="327"/>
      <c r="B22" s="259"/>
      <c r="C22" s="328"/>
      <c r="D22" s="328"/>
      <c r="E22" s="83"/>
      <c r="F22" s="84"/>
      <c r="G22" s="97"/>
      <c r="H22" s="86"/>
      <c r="I22" s="107"/>
      <c r="J22" s="108"/>
      <c r="K22" s="109"/>
      <c r="L22" s="90"/>
      <c r="M22" s="91"/>
      <c r="N22" s="91"/>
      <c r="O22" s="110"/>
      <c r="P22" s="111"/>
      <c r="Q22" s="112"/>
      <c r="R22" s="95">
        <f t="shared" si="2"/>
        <v>0</v>
      </c>
      <c r="S22" s="96">
        <f t="shared" si="1"/>
        <v>0</v>
      </c>
      <c r="T22" s="54">
        <f>IF(E22="o",0,SUM(L22:Q22))</f>
        <v>0</v>
      </c>
      <c r="U22" s="50"/>
      <c r="V22" s="50"/>
      <c r="W22" s="50"/>
      <c r="X22" s="50"/>
      <c r="Y22" s="50"/>
      <c r="Z22" s="50"/>
      <c r="AA22" s="50"/>
      <c r="AB22" s="50"/>
      <c r="AC22" s="50"/>
      <c r="AD22" s="50"/>
      <c r="AE22" s="50"/>
      <c r="AF22" s="50"/>
      <c r="AG22" s="50"/>
      <c r="AH22" s="50"/>
      <c r="AI22" s="50"/>
      <c r="AJ22" s="50"/>
      <c r="AK22" s="50"/>
    </row>
    <row r="23" spans="1:37" s="7" customFormat="1" ht="13.5" customHeight="1" x14ac:dyDescent="0.3">
      <c r="A23" s="327"/>
      <c r="B23" s="259"/>
      <c r="C23" s="328"/>
      <c r="D23" s="328"/>
      <c r="E23" s="83"/>
      <c r="F23" s="84"/>
      <c r="G23" s="97"/>
      <c r="H23" s="86"/>
      <c r="I23" s="107"/>
      <c r="J23" s="108"/>
      <c r="K23" s="109"/>
      <c r="L23" s="90"/>
      <c r="M23" s="91"/>
      <c r="N23" s="91"/>
      <c r="O23" s="110"/>
      <c r="P23" s="111"/>
      <c r="Q23" s="112"/>
      <c r="R23" s="95">
        <f t="shared" si="2"/>
        <v>0</v>
      </c>
      <c r="S23" s="96">
        <f t="shared" si="1"/>
        <v>0</v>
      </c>
      <c r="T23" s="54">
        <f t="shared" si="3"/>
        <v>0</v>
      </c>
      <c r="U23" s="50"/>
      <c r="V23" s="50"/>
      <c r="W23" s="50"/>
      <c r="X23" s="50"/>
      <c r="Y23" s="50"/>
      <c r="Z23" s="50"/>
      <c r="AA23" s="50"/>
      <c r="AB23" s="50"/>
      <c r="AC23" s="50"/>
      <c r="AD23" s="50"/>
      <c r="AE23" s="50"/>
      <c r="AF23" s="50"/>
      <c r="AG23" s="50"/>
      <c r="AH23" s="50"/>
      <c r="AI23" s="50"/>
      <c r="AJ23" s="50"/>
      <c r="AK23" s="50"/>
    </row>
    <row r="24" spans="1:37" s="7" customFormat="1" ht="13.5" customHeight="1" x14ac:dyDescent="0.3">
      <c r="A24" s="257"/>
      <c r="B24" s="258"/>
      <c r="C24" s="258"/>
      <c r="D24" s="259"/>
      <c r="E24" s="83"/>
      <c r="F24" s="84"/>
      <c r="G24" s="97"/>
      <c r="H24" s="86"/>
      <c r="I24" s="107"/>
      <c r="J24" s="108"/>
      <c r="K24" s="109"/>
      <c r="L24" s="90"/>
      <c r="M24" s="91"/>
      <c r="N24" s="91"/>
      <c r="O24" s="110"/>
      <c r="P24" s="111"/>
      <c r="Q24" s="112"/>
      <c r="R24" s="95">
        <f t="shared" si="2"/>
        <v>0</v>
      </c>
      <c r="S24" s="96">
        <f t="shared" si="1"/>
        <v>0</v>
      </c>
      <c r="T24" s="54">
        <f t="shared" si="3"/>
        <v>0</v>
      </c>
      <c r="U24" s="50"/>
      <c r="V24" s="50"/>
      <c r="W24" s="50"/>
      <c r="X24" s="50"/>
      <c r="Y24" s="50"/>
      <c r="Z24" s="50"/>
      <c r="AA24" s="50"/>
      <c r="AB24" s="50"/>
      <c r="AC24" s="50"/>
      <c r="AD24" s="50"/>
      <c r="AE24" s="50"/>
      <c r="AF24" s="50"/>
      <c r="AG24" s="50"/>
      <c r="AH24" s="50"/>
      <c r="AI24" s="50"/>
      <c r="AJ24" s="50"/>
      <c r="AK24" s="50"/>
    </row>
    <row r="25" spans="1:37" s="7" customFormat="1" ht="13.5" customHeight="1" x14ac:dyDescent="0.3">
      <c r="A25" s="257"/>
      <c r="B25" s="258"/>
      <c r="C25" s="258"/>
      <c r="D25" s="259"/>
      <c r="E25" s="83"/>
      <c r="F25" s="84"/>
      <c r="G25" s="97"/>
      <c r="H25" s="86"/>
      <c r="I25" s="107"/>
      <c r="J25" s="108"/>
      <c r="K25" s="109"/>
      <c r="L25" s="90"/>
      <c r="M25" s="91"/>
      <c r="N25" s="91"/>
      <c r="O25" s="110"/>
      <c r="P25" s="111"/>
      <c r="Q25" s="112"/>
      <c r="R25" s="95">
        <f t="shared" si="2"/>
        <v>0</v>
      </c>
      <c r="S25" s="96">
        <f t="shared" si="1"/>
        <v>0</v>
      </c>
      <c r="T25" s="54">
        <f t="shared" si="3"/>
        <v>0</v>
      </c>
      <c r="U25" s="50"/>
      <c r="V25" s="50"/>
      <c r="W25" s="50"/>
      <c r="X25" s="50"/>
      <c r="Y25" s="50"/>
      <c r="Z25" s="50"/>
      <c r="AA25" s="50"/>
      <c r="AB25" s="50"/>
      <c r="AC25" s="50"/>
      <c r="AD25" s="50"/>
      <c r="AE25" s="50"/>
      <c r="AF25" s="50"/>
      <c r="AG25" s="50"/>
      <c r="AH25" s="50"/>
      <c r="AI25" s="50"/>
      <c r="AJ25" s="50"/>
      <c r="AK25" s="50"/>
    </row>
    <row r="26" spans="1:37" s="7" customFormat="1" ht="13.5" customHeight="1" x14ac:dyDescent="0.3">
      <c r="A26" s="257"/>
      <c r="B26" s="258"/>
      <c r="C26" s="258"/>
      <c r="D26" s="259"/>
      <c r="E26" s="83"/>
      <c r="F26" s="84"/>
      <c r="G26" s="114"/>
      <c r="H26" s="86"/>
      <c r="I26" s="107"/>
      <c r="J26" s="108"/>
      <c r="K26" s="109"/>
      <c r="L26" s="90"/>
      <c r="M26" s="91"/>
      <c r="N26" s="91"/>
      <c r="O26" s="110"/>
      <c r="P26" s="111"/>
      <c r="Q26" s="112"/>
      <c r="R26" s="95">
        <f t="shared" si="2"/>
        <v>0</v>
      </c>
      <c r="S26" s="96">
        <f t="shared" si="1"/>
        <v>0</v>
      </c>
      <c r="T26" s="54">
        <f t="shared" si="3"/>
        <v>0</v>
      </c>
      <c r="U26" s="50"/>
      <c r="V26" s="50"/>
      <c r="W26" s="50"/>
      <c r="X26" s="50"/>
      <c r="Y26" s="50"/>
      <c r="Z26" s="50"/>
      <c r="AA26" s="50"/>
      <c r="AB26" s="50"/>
      <c r="AC26" s="50"/>
      <c r="AD26" s="50"/>
      <c r="AE26" s="50"/>
      <c r="AF26" s="50"/>
      <c r="AG26" s="50"/>
      <c r="AH26" s="50"/>
      <c r="AI26" s="50"/>
      <c r="AJ26" s="50"/>
      <c r="AK26" s="50"/>
    </row>
    <row r="27" spans="1:37" s="7" customFormat="1" ht="13.5" customHeight="1" x14ac:dyDescent="0.3">
      <c r="A27" s="257"/>
      <c r="B27" s="258"/>
      <c r="C27" s="258"/>
      <c r="D27" s="259"/>
      <c r="E27" s="83"/>
      <c r="F27" s="115"/>
      <c r="G27" s="97"/>
      <c r="H27" s="97"/>
      <c r="I27" s="107"/>
      <c r="J27" s="108"/>
      <c r="K27" s="109"/>
      <c r="L27" s="90"/>
      <c r="M27" s="91"/>
      <c r="N27" s="91"/>
      <c r="O27" s="110"/>
      <c r="P27" s="111"/>
      <c r="Q27" s="112"/>
      <c r="R27" s="95">
        <f t="shared" si="2"/>
        <v>0</v>
      </c>
      <c r="S27" s="96">
        <f t="shared" si="1"/>
        <v>0</v>
      </c>
      <c r="T27" s="54">
        <f t="shared" si="3"/>
        <v>0</v>
      </c>
      <c r="U27" s="50"/>
      <c r="V27" s="50"/>
      <c r="W27" s="50"/>
      <c r="X27" s="50"/>
      <c r="Y27" s="50"/>
      <c r="Z27" s="50"/>
      <c r="AA27" s="50"/>
      <c r="AB27" s="50"/>
      <c r="AC27" s="50"/>
      <c r="AD27" s="50"/>
      <c r="AE27" s="50"/>
      <c r="AF27" s="50"/>
      <c r="AG27" s="50"/>
      <c r="AH27" s="50"/>
      <c r="AI27" s="50"/>
      <c r="AJ27" s="50"/>
      <c r="AK27" s="50"/>
    </row>
    <row r="28" spans="1:37" s="7" customFormat="1" ht="13.5" customHeight="1" x14ac:dyDescent="0.3">
      <c r="A28" s="257"/>
      <c r="B28" s="258"/>
      <c r="C28" s="258"/>
      <c r="D28" s="259"/>
      <c r="E28" s="83"/>
      <c r="F28" s="115"/>
      <c r="G28" s="97"/>
      <c r="H28" s="97"/>
      <c r="I28" s="107"/>
      <c r="J28" s="108"/>
      <c r="K28" s="109"/>
      <c r="L28" s="90"/>
      <c r="M28" s="91"/>
      <c r="N28" s="91"/>
      <c r="O28" s="110"/>
      <c r="P28" s="111"/>
      <c r="Q28" s="112"/>
      <c r="R28" s="95">
        <f t="shared" si="2"/>
        <v>0</v>
      </c>
      <c r="S28" s="96">
        <f t="shared" si="1"/>
        <v>0</v>
      </c>
      <c r="T28" s="54">
        <f t="shared" si="3"/>
        <v>0</v>
      </c>
      <c r="U28" s="50"/>
      <c r="V28" s="50"/>
      <c r="W28" s="50"/>
      <c r="X28" s="50"/>
      <c r="Y28" s="50"/>
      <c r="Z28" s="50"/>
      <c r="AA28" s="50"/>
      <c r="AB28" s="50"/>
      <c r="AC28" s="50"/>
      <c r="AD28" s="50"/>
      <c r="AE28" s="50"/>
      <c r="AF28" s="50"/>
      <c r="AG28" s="50"/>
      <c r="AH28" s="50"/>
      <c r="AI28" s="50"/>
      <c r="AJ28" s="50"/>
      <c r="AK28" s="50"/>
    </row>
    <row r="29" spans="1:37" s="7" customFormat="1" ht="13.5" customHeight="1" x14ac:dyDescent="0.3">
      <c r="A29" s="257"/>
      <c r="B29" s="258"/>
      <c r="C29" s="258"/>
      <c r="D29" s="259"/>
      <c r="E29" s="83"/>
      <c r="F29" s="115"/>
      <c r="G29" s="97"/>
      <c r="H29" s="97"/>
      <c r="I29" s="107"/>
      <c r="J29" s="108"/>
      <c r="K29" s="109"/>
      <c r="L29" s="90"/>
      <c r="M29" s="91"/>
      <c r="N29" s="91"/>
      <c r="O29" s="110"/>
      <c r="P29" s="111"/>
      <c r="Q29" s="112"/>
      <c r="R29" s="95">
        <f t="shared" si="2"/>
        <v>0</v>
      </c>
      <c r="S29" s="96">
        <f t="shared" si="1"/>
        <v>0</v>
      </c>
      <c r="T29" s="54">
        <f t="shared" si="3"/>
        <v>0</v>
      </c>
      <c r="U29" s="50"/>
      <c r="V29" s="50"/>
      <c r="W29" s="50"/>
      <c r="X29" s="50"/>
      <c r="Y29" s="50"/>
      <c r="Z29" s="50"/>
      <c r="AA29" s="50"/>
      <c r="AB29" s="50"/>
      <c r="AC29" s="50"/>
      <c r="AD29" s="50"/>
      <c r="AE29" s="50"/>
      <c r="AF29" s="50"/>
      <c r="AG29" s="50"/>
      <c r="AH29" s="50"/>
      <c r="AI29" s="50"/>
      <c r="AJ29" s="50"/>
      <c r="AK29" s="50"/>
    </row>
    <row r="30" spans="1:37" s="7" customFormat="1" ht="13.5" customHeight="1" x14ac:dyDescent="0.3">
      <c r="A30" s="257"/>
      <c r="B30" s="258"/>
      <c r="C30" s="258"/>
      <c r="D30" s="259"/>
      <c r="E30" s="83"/>
      <c r="F30" s="115"/>
      <c r="G30" s="97"/>
      <c r="H30" s="97"/>
      <c r="I30" s="107"/>
      <c r="J30" s="108"/>
      <c r="K30" s="109"/>
      <c r="L30" s="90"/>
      <c r="M30" s="91"/>
      <c r="N30" s="91"/>
      <c r="O30" s="110"/>
      <c r="P30" s="111"/>
      <c r="Q30" s="112"/>
      <c r="R30" s="95">
        <f t="shared" si="2"/>
        <v>0</v>
      </c>
      <c r="S30" s="96">
        <f t="shared" si="1"/>
        <v>0</v>
      </c>
      <c r="T30" s="54">
        <f t="shared" si="3"/>
        <v>0</v>
      </c>
      <c r="U30" s="50"/>
      <c r="V30" s="50"/>
      <c r="W30" s="50"/>
      <c r="X30" s="50"/>
      <c r="Y30" s="50"/>
      <c r="Z30" s="50"/>
      <c r="AA30" s="50"/>
      <c r="AB30" s="50"/>
      <c r="AC30" s="50"/>
      <c r="AD30" s="50"/>
      <c r="AE30" s="50"/>
      <c r="AF30" s="50"/>
      <c r="AG30" s="50"/>
      <c r="AH30" s="50"/>
      <c r="AI30" s="50"/>
      <c r="AJ30" s="50"/>
      <c r="AK30" s="50"/>
    </row>
    <row r="31" spans="1:37" s="7" customFormat="1" ht="13.5" customHeight="1" x14ac:dyDescent="0.3">
      <c r="A31" s="257"/>
      <c r="B31" s="258"/>
      <c r="C31" s="258"/>
      <c r="D31" s="259"/>
      <c r="E31" s="83"/>
      <c r="F31" s="115"/>
      <c r="G31" s="97"/>
      <c r="H31" s="97"/>
      <c r="I31" s="107"/>
      <c r="J31" s="108"/>
      <c r="K31" s="109"/>
      <c r="L31" s="90"/>
      <c r="M31" s="91"/>
      <c r="N31" s="91"/>
      <c r="O31" s="110"/>
      <c r="P31" s="111"/>
      <c r="Q31" s="112"/>
      <c r="R31" s="95">
        <f t="shared" si="2"/>
        <v>0</v>
      </c>
      <c r="S31" s="96">
        <f t="shared" si="1"/>
        <v>0</v>
      </c>
      <c r="T31" s="54">
        <f t="shared" si="3"/>
        <v>0</v>
      </c>
      <c r="U31" s="50"/>
      <c r="V31" s="50"/>
      <c r="W31" s="50"/>
      <c r="X31" s="50"/>
      <c r="Y31" s="50"/>
      <c r="Z31" s="50"/>
      <c r="AA31" s="50"/>
      <c r="AB31" s="50"/>
      <c r="AC31" s="50"/>
      <c r="AD31" s="50"/>
      <c r="AE31" s="50"/>
      <c r="AF31" s="50"/>
      <c r="AG31" s="50"/>
      <c r="AH31" s="50"/>
      <c r="AI31" s="50"/>
      <c r="AJ31" s="50"/>
      <c r="AK31" s="50"/>
    </row>
    <row r="32" spans="1:37" s="7" customFormat="1" ht="13.5" customHeight="1" x14ac:dyDescent="0.3">
      <c r="A32" s="334"/>
      <c r="B32" s="335"/>
      <c r="C32" s="336"/>
      <c r="D32" s="336"/>
      <c r="E32" s="83"/>
      <c r="F32" s="115"/>
      <c r="G32" s="97"/>
      <c r="H32" s="97"/>
      <c r="I32" s="107"/>
      <c r="J32" s="108"/>
      <c r="K32" s="109"/>
      <c r="L32" s="90"/>
      <c r="M32" s="91"/>
      <c r="N32" s="91"/>
      <c r="O32" s="110"/>
      <c r="P32" s="111"/>
      <c r="Q32" s="112"/>
      <c r="R32" s="95">
        <f t="shared" si="2"/>
        <v>0</v>
      </c>
      <c r="S32" s="96">
        <f t="shared" si="1"/>
        <v>0</v>
      </c>
      <c r="T32" s="54">
        <f t="shared" si="3"/>
        <v>0</v>
      </c>
      <c r="U32" s="50"/>
      <c r="V32" s="50"/>
      <c r="W32" s="50"/>
      <c r="X32" s="50"/>
      <c r="Y32" s="50"/>
      <c r="Z32" s="50"/>
      <c r="AA32" s="50"/>
      <c r="AB32" s="50"/>
      <c r="AC32" s="50"/>
      <c r="AD32" s="50"/>
      <c r="AE32" s="50"/>
      <c r="AF32" s="50"/>
      <c r="AG32" s="50"/>
      <c r="AH32" s="50"/>
      <c r="AI32" s="50"/>
      <c r="AJ32" s="50"/>
      <c r="AK32" s="50"/>
    </row>
    <row r="33" spans="1:37" s="7" customFormat="1" ht="13.5" customHeight="1" x14ac:dyDescent="0.3">
      <c r="A33" s="327"/>
      <c r="B33" s="259"/>
      <c r="C33" s="328"/>
      <c r="D33" s="328"/>
      <c r="E33" s="83"/>
      <c r="F33" s="115"/>
      <c r="G33" s="97"/>
      <c r="H33" s="97"/>
      <c r="I33" s="107"/>
      <c r="J33" s="108"/>
      <c r="K33" s="109"/>
      <c r="L33" s="90"/>
      <c r="M33" s="91"/>
      <c r="N33" s="91"/>
      <c r="O33" s="110"/>
      <c r="P33" s="111"/>
      <c r="Q33" s="112"/>
      <c r="R33" s="95">
        <f t="shared" si="2"/>
        <v>0</v>
      </c>
      <c r="S33" s="96">
        <f t="shared" si="1"/>
        <v>0</v>
      </c>
      <c r="T33" s="54">
        <f t="shared" si="3"/>
        <v>0</v>
      </c>
      <c r="U33" s="50"/>
      <c r="V33" s="50"/>
      <c r="W33" s="50"/>
      <c r="X33" s="50"/>
      <c r="Y33" s="50"/>
      <c r="Z33" s="50"/>
      <c r="AA33" s="50"/>
      <c r="AB33" s="50"/>
      <c r="AC33" s="50"/>
      <c r="AD33" s="50"/>
      <c r="AE33" s="50"/>
      <c r="AF33" s="50"/>
      <c r="AG33" s="50"/>
      <c r="AH33" s="50"/>
      <c r="AI33" s="50"/>
      <c r="AJ33" s="50"/>
      <c r="AK33" s="50"/>
    </row>
    <row r="34" spans="1:37" s="7" customFormat="1" ht="13.5" customHeight="1" x14ac:dyDescent="0.3">
      <c r="A34" s="327"/>
      <c r="B34" s="259"/>
      <c r="C34" s="328"/>
      <c r="D34" s="328"/>
      <c r="E34" s="83"/>
      <c r="F34" s="115"/>
      <c r="G34" s="97"/>
      <c r="H34" s="97"/>
      <c r="I34" s="107"/>
      <c r="J34" s="108"/>
      <c r="K34" s="109"/>
      <c r="L34" s="90"/>
      <c r="M34" s="91"/>
      <c r="N34" s="91"/>
      <c r="O34" s="110"/>
      <c r="P34" s="111"/>
      <c r="Q34" s="112"/>
      <c r="R34" s="95">
        <f t="shared" si="2"/>
        <v>0</v>
      </c>
      <c r="S34" s="96">
        <f t="shared" si="1"/>
        <v>0</v>
      </c>
      <c r="T34" s="54">
        <f t="shared" si="3"/>
        <v>0</v>
      </c>
      <c r="U34" s="50"/>
      <c r="V34" s="50"/>
      <c r="W34" s="50"/>
      <c r="X34" s="50"/>
      <c r="Y34" s="50"/>
      <c r="Z34" s="50"/>
      <c r="AA34" s="50"/>
      <c r="AB34" s="50"/>
      <c r="AC34" s="50"/>
      <c r="AD34" s="50"/>
      <c r="AE34" s="50"/>
      <c r="AF34" s="50"/>
      <c r="AG34" s="50"/>
      <c r="AH34" s="50"/>
      <c r="AI34" s="50"/>
      <c r="AJ34" s="50"/>
      <c r="AK34" s="50"/>
    </row>
    <row r="35" spans="1:37" s="7" customFormat="1" ht="13.5" customHeight="1" x14ac:dyDescent="0.3">
      <c r="A35" s="327"/>
      <c r="B35" s="259"/>
      <c r="C35" s="328"/>
      <c r="D35" s="328"/>
      <c r="E35" s="83"/>
      <c r="F35" s="115"/>
      <c r="G35" s="97"/>
      <c r="H35" s="97"/>
      <c r="I35" s="107"/>
      <c r="J35" s="108"/>
      <c r="K35" s="109"/>
      <c r="L35" s="90"/>
      <c r="M35" s="91"/>
      <c r="N35" s="91"/>
      <c r="O35" s="110"/>
      <c r="P35" s="111"/>
      <c r="Q35" s="112"/>
      <c r="R35" s="95">
        <f t="shared" si="2"/>
        <v>0</v>
      </c>
      <c r="S35" s="96">
        <f t="shared" si="1"/>
        <v>0</v>
      </c>
      <c r="T35" s="54">
        <f t="shared" si="3"/>
        <v>0</v>
      </c>
      <c r="U35" s="50"/>
      <c r="V35" s="50"/>
      <c r="W35" s="50"/>
      <c r="X35" s="50"/>
      <c r="Y35" s="50"/>
      <c r="Z35" s="50"/>
      <c r="AA35" s="50"/>
      <c r="AB35" s="50"/>
      <c r="AC35" s="50"/>
      <c r="AD35" s="50"/>
      <c r="AE35" s="50"/>
      <c r="AF35" s="50"/>
      <c r="AG35" s="50"/>
      <c r="AH35" s="50"/>
      <c r="AI35" s="50"/>
      <c r="AJ35" s="50"/>
      <c r="AK35" s="50"/>
    </row>
    <row r="36" spans="1:37" s="7" customFormat="1" ht="13.5" customHeight="1" x14ac:dyDescent="0.3">
      <c r="A36" s="327"/>
      <c r="B36" s="259"/>
      <c r="C36" s="328"/>
      <c r="D36" s="328"/>
      <c r="E36" s="83"/>
      <c r="F36" s="115"/>
      <c r="G36" s="97"/>
      <c r="H36" s="97"/>
      <c r="I36" s="107"/>
      <c r="J36" s="108"/>
      <c r="K36" s="109"/>
      <c r="L36" s="90"/>
      <c r="M36" s="91"/>
      <c r="N36" s="91"/>
      <c r="O36" s="110"/>
      <c r="P36" s="111"/>
      <c r="Q36" s="112"/>
      <c r="R36" s="95">
        <f t="shared" si="2"/>
        <v>0</v>
      </c>
      <c r="S36" s="96">
        <f t="shared" si="1"/>
        <v>0</v>
      </c>
      <c r="T36" s="54">
        <f t="shared" si="3"/>
        <v>0</v>
      </c>
      <c r="U36" s="50"/>
      <c r="V36" s="50"/>
      <c r="W36" s="50"/>
      <c r="X36" s="50"/>
      <c r="Y36" s="50"/>
      <c r="Z36" s="50"/>
      <c r="AA36" s="50"/>
      <c r="AB36" s="50"/>
      <c r="AC36" s="50"/>
      <c r="AD36" s="50"/>
      <c r="AE36" s="50"/>
      <c r="AF36" s="50"/>
      <c r="AG36" s="50"/>
      <c r="AH36" s="50"/>
      <c r="AI36" s="50"/>
      <c r="AJ36" s="50"/>
      <c r="AK36" s="50"/>
    </row>
    <row r="37" spans="1:37" s="7" customFormat="1" ht="13.5" customHeight="1" x14ac:dyDescent="0.3">
      <c r="A37" s="327"/>
      <c r="B37" s="259"/>
      <c r="C37" s="328"/>
      <c r="D37" s="328"/>
      <c r="E37" s="83"/>
      <c r="F37" s="115"/>
      <c r="G37" s="97"/>
      <c r="H37" s="97"/>
      <c r="I37" s="107"/>
      <c r="J37" s="108"/>
      <c r="K37" s="109"/>
      <c r="L37" s="90"/>
      <c r="M37" s="91"/>
      <c r="N37" s="91"/>
      <c r="O37" s="110"/>
      <c r="P37" s="111"/>
      <c r="Q37" s="112"/>
      <c r="R37" s="95">
        <f t="shared" si="2"/>
        <v>0</v>
      </c>
      <c r="S37" s="96">
        <f t="shared" si="1"/>
        <v>0</v>
      </c>
      <c r="T37" s="54">
        <f t="shared" si="3"/>
        <v>0</v>
      </c>
      <c r="U37" s="50"/>
      <c r="V37" s="50"/>
      <c r="W37" s="50"/>
      <c r="X37" s="50"/>
      <c r="Y37" s="50"/>
      <c r="Z37" s="50"/>
      <c r="AA37" s="50"/>
      <c r="AB37" s="50"/>
      <c r="AC37" s="50"/>
      <c r="AD37" s="50"/>
      <c r="AE37" s="50"/>
      <c r="AF37" s="50"/>
      <c r="AG37" s="50"/>
      <c r="AH37" s="50"/>
      <c r="AI37" s="50"/>
      <c r="AJ37" s="50"/>
      <c r="AK37" s="50"/>
    </row>
    <row r="38" spans="1:37" s="7" customFormat="1" ht="12.75" customHeight="1" x14ac:dyDescent="0.3">
      <c r="A38" s="327"/>
      <c r="B38" s="259"/>
      <c r="C38" s="328"/>
      <c r="D38" s="328"/>
      <c r="E38" s="83"/>
      <c r="F38" s="115"/>
      <c r="G38" s="97"/>
      <c r="H38" s="97"/>
      <c r="I38" s="107"/>
      <c r="J38" s="108"/>
      <c r="K38" s="109"/>
      <c r="L38" s="90"/>
      <c r="M38" s="91"/>
      <c r="N38" s="91"/>
      <c r="O38" s="110"/>
      <c r="P38" s="111"/>
      <c r="Q38" s="112"/>
      <c r="R38" s="95">
        <f t="shared" si="2"/>
        <v>0</v>
      </c>
      <c r="S38" s="96">
        <f t="shared" si="1"/>
        <v>0</v>
      </c>
      <c r="T38" s="54">
        <f t="shared" si="3"/>
        <v>0</v>
      </c>
      <c r="U38" s="50"/>
      <c r="V38" s="50"/>
      <c r="W38" s="50"/>
      <c r="X38" s="50"/>
      <c r="Y38" s="50"/>
      <c r="Z38" s="50"/>
      <c r="AA38" s="50"/>
      <c r="AB38" s="50"/>
      <c r="AC38" s="50"/>
      <c r="AD38" s="50"/>
      <c r="AE38" s="50"/>
      <c r="AF38" s="50"/>
      <c r="AG38" s="50"/>
      <c r="AH38" s="50"/>
      <c r="AI38" s="50"/>
      <c r="AJ38" s="50"/>
      <c r="AK38" s="50"/>
    </row>
    <row r="39" spans="1:37" s="7" customFormat="1" ht="13.5" customHeight="1" x14ac:dyDescent="0.3">
      <c r="A39" s="327"/>
      <c r="B39" s="259"/>
      <c r="C39" s="328"/>
      <c r="D39" s="328"/>
      <c r="E39" s="83"/>
      <c r="F39" s="115"/>
      <c r="G39" s="97"/>
      <c r="H39" s="97"/>
      <c r="I39" s="107"/>
      <c r="J39" s="108"/>
      <c r="K39" s="109"/>
      <c r="L39" s="90"/>
      <c r="M39" s="91"/>
      <c r="N39" s="91"/>
      <c r="O39" s="110"/>
      <c r="P39" s="111"/>
      <c r="Q39" s="112"/>
      <c r="R39" s="95">
        <f t="shared" si="2"/>
        <v>0</v>
      </c>
      <c r="S39" s="96">
        <f t="shared" si="1"/>
        <v>0</v>
      </c>
      <c r="T39" s="54">
        <f t="shared" si="3"/>
        <v>0</v>
      </c>
      <c r="U39" s="50"/>
      <c r="V39" s="50"/>
      <c r="W39" s="50"/>
      <c r="X39" s="50"/>
      <c r="Y39" s="50"/>
      <c r="Z39" s="50"/>
      <c r="AA39" s="50"/>
      <c r="AB39" s="50"/>
      <c r="AC39" s="50"/>
      <c r="AD39" s="50"/>
      <c r="AE39" s="50"/>
      <c r="AF39" s="50"/>
      <c r="AG39" s="50"/>
      <c r="AH39" s="50"/>
      <c r="AI39" s="50"/>
      <c r="AJ39" s="50"/>
      <c r="AK39" s="50"/>
    </row>
    <row r="40" spans="1:37" s="7" customFormat="1" ht="13.5" customHeight="1" x14ac:dyDescent="0.3">
      <c r="A40" s="327"/>
      <c r="B40" s="259"/>
      <c r="C40" s="328"/>
      <c r="D40" s="328"/>
      <c r="E40" s="83"/>
      <c r="F40" s="115"/>
      <c r="G40" s="97"/>
      <c r="H40" s="97"/>
      <c r="I40" s="107"/>
      <c r="J40" s="108"/>
      <c r="K40" s="109"/>
      <c r="L40" s="90"/>
      <c r="M40" s="91"/>
      <c r="N40" s="91"/>
      <c r="O40" s="110"/>
      <c r="P40" s="111"/>
      <c r="Q40" s="112"/>
      <c r="R40" s="95">
        <f t="shared" si="2"/>
        <v>0</v>
      </c>
      <c r="S40" s="96">
        <f t="shared" si="1"/>
        <v>0</v>
      </c>
      <c r="T40" s="54">
        <f t="shared" si="3"/>
        <v>0</v>
      </c>
      <c r="U40" s="50"/>
      <c r="V40" s="50"/>
      <c r="W40" s="50"/>
      <c r="X40" s="50"/>
      <c r="Y40" s="50"/>
      <c r="Z40" s="50"/>
      <c r="AA40" s="50"/>
      <c r="AB40" s="50"/>
      <c r="AC40" s="50"/>
      <c r="AD40" s="50"/>
      <c r="AE40" s="50"/>
      <c r="AF40" s="50"/>
      <c r="AG40" s="50"/>
      <c r="AH40" s="50"/>
      <c r="AI40" s="50"/>
      <c r="AJ40" s="50"/>
      <c r="AK40" s="50"/>
    </row>
    <row r="41" spans="1:37" s="7" customFormat="1" ht="13.5" customHeight="1" x14ac:dyDescent="0.3">
      <c r="A41" s="327"/>
      <c r="B41" s="259"/>
      <c r="C41" s="328"/>
      <c r="D41" s="328"/>
      <c r="E41" s="83"/>
      <c r="F41" s="115"/>
      <c r="G41" s="97"/>
      <c r="H41" s="97"/>
      <c r="I41" s="107"/>
      <c r="J41" s="108"/>
      <c r="K41" s="109"/>
      <c r="L41" s="90"/>
      <c r="M41" s="91"/>
      <c r="N41" s="91"/>
      <c r="O41" s="110"/>
      <c r="P41" s="111"/>
      <c r="Q41" s="112"/>
      <c r="R41" s="95">
        <f t="shared" si="2"/>
        <v>0</v>
      </c>
      <c r="S41" s="96">
        <f t="shared" si="1"/>
        <v>0</v>
      </c>
      <c r="T41" s="54">
        <f t="shared" si="3"/>
        <v>0</v>
      </c>
      <c r="U41" s="50"/>
      <c r="V41" s="50"/>
      <c r="W41" s="50"/>
      <c r="X41" s="50"/>
      <c r="Y41" s="50"/>
      <c r="Z41" s="50"/>
      <c r="AA41" s="50"/>
      <c r="AB41" s="50"/>
      <c r="AC41" s="50"/>
      <c r="AD41" s="50"/>
      <c r="AE41" s="50"/>
      <c r="AF41" s="50"/>
      <c r="AG41" s="50"/>
      <c r="AH41" s="50"/>
      <c r="AI41" s="50"/>
      <c r="AJ41" s="50"/>
      <c r="AK41" s="50"/>
    </row>
    <row r="42" spans="1:37" s="7" customFormat="1" ht="13.5" customHeight="1" x14ac:dyDescent="0.3">
      <c r="A42" s="327"/>
      <c r="B42" s="259"/>
      <c r="C42" s="328"/>
      <c r="D42" s="328"/>
      <c r="E42" s="83"/>
      <c r="F42" s="116"/>
      <c r="G42" s="114"/>
      <c r="H42" s="114"/>
      <c r="I42" s="107"/>
      <c r="J42" s="108"/>
      <c r="K42" s="109"/>
      <c r="L42" s="90"/>
      <c r="M42" s="91"/>
      <c r="N42" s="91"/>
      <c r="O42" s="110"/>
      <c r="P42" s="111"/>
      <c r="Q42" s="112"/>
      <c r="R42" s="95">
        <f t="shared" si="2"/>
        <v>0</v>
      </c>
      <c r="S42" s="96">
        <f t="shared" si="1"/>
        <v>0</v>
      </c>
      <c r="T42" s="54">
        <f t="shared" si="3"/>
        <v>0</v>
      </c>
      <c r="U42" s="50"/>
      <c r="V42" s="50"/>
      <c r="W42" s="50"/>
      <c r="X42" s="50"/>
      <c r="Y42" s="50"/>
      <c r="Z42" s="50"/>
      <c r="AA42" s="50"/>
      <c r="AB42" s="50"/>
      <c r="AC42" s="50"/>
      <c r="AD42" s="50"/>
      <c r="AE42" s="50"/>
      <c r="AF42" s="50"/>
      <c r="AG42" s="50"/>
      <c r="AH42" s="50"/>
      <c r="AI42" s="50"/>
      <c r="AJ42" s="50"/>
      <c r="AK42" s="50"/>
    </row>
    <row r="43" spans="1:37" s="7" customFormat="1" ht="13.5" customHeight="1" x14ac:dyDescent="0.3">
      <c r="A43" s="327"/>
      <c r="B43" s="259"/>
      <c r="C43" s="328"/>
      <c r="D43" s="328"/>
      <c r="E43" s="83"/>
      <c r="F43" s="117"/>
      <c r="G43" s="118"/>
      <c r="H43" s="118"/>
      <c r="I43" s="107"/>
      <c r="J43" s="108"/>
      <c r="K43" s="109"/>
      <c r="L43" s="90"/>
      <c r="M43" s="91"/>
      <c r="N43" s="91"/>
      <c r="O43" s="110"/>
      <c r="P43" s="111"/>
      <c r="Q43" s="112"/>
      <c r="R43" s="95">
        <f t="shared" si="2"/>
        <v>0</v>
      </c>
      <c r="S43" s="96">
        <f t="shared" si="1"/>
        <v>0</v>
      </c>
      <c r="T43" s="54">
        <f t="shared" si="3"/>
        <v>0</v>
      </c>
      <c r="U43" s="50"/>
      <c r="V43" s="50"/>
      <c r="W43" s="50"/>
      <c r="X43" s="50"/>
      <c r="Y43" s="50"/>
      <c r="Z43" s="50"/>
      <c r="AA43" s="50"/>
      <c r="AB43" s="50"/>
      <c r="AC43" s="50"/>
      <c r="AD43" s="50"/>
      <c r="AE43" s="50"/>
      <c r="AF43" s="50"/>
      <c r="AG43" s="50"/>
      <c r="AH43" s="50"/>
      <c r="AI43" s="50"/>
      <c r="AJ43" s="50"/>
      <c r="AK43" s="50"/>
    </row>
    <row r="44" spans="1:37" s="7" customFormat="1" ht="13.5" customHeight="1" x14ac:dyDescent="0.3">
      <c r="A44" s="257"/>
      <c r="B44" s="258"/>
      <c r="C44" s="258"/>
      <c r="D44" s="259"/>
      <c r="E44" s="83"/>
      <c r="F44" s="119"/>
      <c r="G44" s="120"/>
      <c r="H44" s="120"/>
      <c r="I44" s="107"/>
      <c r="J44" s="108"/>
      <c r="K44" s="109"/>
      <c r="L44" s="90"/>
      <c r="M44" s="91"/>
      <c r="N44" s="91"/>
      <c r="O44" s="110"/>
      <c r="P44" s="111"/>
      <c r="Q44" s="112"/>
      <c r="R44" s="95">
        <f t="shared" si="2"/>
        <v>0</v>
      </c>
      <c r="S44" s="96">
        <f t="shared" si="1"/>
        <v>0</v>
      </c>
      <c r="T44" s="54">
        <f>IF(E44="o",0,SUM(L44:Q44))</f>
        <v>0</v>
      </c>
      <c r="U44" s="50"/>
      <c r="V44" s="50"/>
      <c r="W44" s="50"/>
      <c r="X44" s="50"/>
      <c r="Y44" s="50"/>
      <c r="Z44" s="50"/>
      <c r="AA44" s="50"/>
      <c r="AB44" s="50"/>
      <c r="AC44" s="50"/>
      <c r="AD44" s="50"/>
      <c r="AE44" s="50"/>
      <c r="AF44" s="50"/>
      <c r="AG44" s="50"/>
      <c r="AH44" s="50"/>
      <c r="AI44" s="50"/>
      <c r="AJ44" s="50"/>
      <c r="AK44" s="50"/>
    </row>
    <row r="45" spans="1:37" s="7" customFormat="1" ht="13.5" customHeight="1" x14ac:dyDescent="0.3">
      <c r="A45" s="257"/>
      <c r="B45" s="258"/>
      <c r="C45" s="258"/>
      <c r="D45" s="259"/>
      <c r="E45" s="83"/>
      <c r="F45" s="119"/>
      <c r="G45" s="120"/>
      <c r="H45" s="120"/>
      <c r="I45" s="107"/>
      <c r="J45" s="108"/>
      <c r="K45" s="109"/>
      <c r="L45" s="90"/>
      <c r="M45" s="91"/>
      <c r="N45" s="91"/>
      <c r="O45" s="110"/>
      <c r="P45" s="111"/>
      <c r="Q45" s="112"/>
      <c r="R45" s="95">
        <f t="shared" si="2"/>
        <v>0</v>
      </c>
      <c r="S45" s="96">
        <f t="shared" si="1"/>
        <v>0</v>
      </c>
      <c r="T45" s="54">
        <f t="shared" si="3"/>
        <v>0</v>
      </c>
      <c r="U45" s="50"/>
      <c r="V45" s="50"/>
      <c r="W45" s="50"/>
      <c r="X45" s="50"/>
      <c r="Y45" s="50"/>
      <c r="Z45" s="50"/>
      <c r="AA45" s="50"/>
      <c r="AB45" s="50"/>
      <c r="AC45" s="50"/>
      <c r="AD45" s="50"/>
      <c r="AE45" s="50"/>
      <c r="AF45" s="50"/>
      <c r="AG45" s="50"/>
      <c r="AH45" s="50"/>
      <c r="AI45" s="50"/>
      <c r="AJ45" s="50"/>
      <c r="AK45" s="50"/>
    </row>
    <row r="46" spans="1:37" s="7" customFormat="1" ht="13.5" customHeight="1" x14ac:dyDescent="0.3">
      <c r="A46" s="257"/>
      <c r="B46" s="258"/>
      <c r="C46" s="258"/>
      <c r="D46" s="259"/>
      <c r="E46" s="83"/>
      <c r="F46" s="117"/>
      <c r="G46" s="118"/>
      <c r="H46" s="121"/>
      <c r="I46" s="107"/>
      <c r="J46" s="108"/>
      <c r="K46" s="109"/>
      <c r="L46" s="122"/>
      <c r="M46" s="91"/>
      <c r="N46" s="91"/>
      <c r="O46" s="110"/>
      <c r="P46" s="111"/>
      <c r="Q46" s="112"/>
      <c r="R46" s="95">
        <f t="shared" si="2"/>
        <v>0</v>
      </c>
      <c r="S46" s="96">
        <f t="shared" si="1"/>
        <v>0</v>
      </c>
      <c r="T46" s="54">
        <f>IF(E46="o",0,SUM(L46:Q46))</f>
        <v>0</v>
      </c>
      <c r="U46" s="50"/>
      <c r="V46" s="50"/>
      <c r="W46" s="50"/>
      <c r="X46" s="50"/>
      <c r="Y46" s="50"/>
      <c r="Z46" s="50"/>
      <c r="AA46" s="50"/>
      <c r="AB46" s="50"/>
      <c r="AC46" s="50"/>
      <c r="AD46" s="50"/>
      <c r="AE46" s="50"/>
      <c r="AF46" s="50"/>
      <c r="AG46" s="50"/>
      <c r="AH46" s="50"/>
      <c r="AI46" s="50"/>
      <c r="AJ46" s="50"/>
      <c r="AK46" s="50"/>
    </row>
    <row r="47" spans="1:37" s="7" customFormat="1" ht="15" customHeight="1" x14ac:dyDescent="0.3">
      <c r="A47" s="257"/>
      <c r="B47" s="258"/>
      <c r="C47" s="258"/>
      <c r="D47" s="259"/>
      <c r="E47" s="83"/>
      <c r="F47" s="123"/>
      <c r="G47" s="124"/>
      <c r="H47" s="124"/>
      <c r="I47" s="107"/>
      <c r="J47" s="108"/>
      <c r="K47" s="109"/>
      <c r="L47" s="90"/>
      <c r="M47" s="91"/>
      <c r="N47" s="91"/>
      <c r="O47" s="110"/>
      <c r="P47" s="111"/>
      <c r="Q47" s="112"/>
      <c r="R47" s="95">
        <f t="shared" si="2"/>
        <v>0</v>
      </c>
      <c r="S47" s="96">
        <f t="shared" ref="S47:S80" si="4">IF(E47="o",0,IF(COUNTIFS($E$16:$E$87,"=b")&gt;0,IF(E47="b",(F47/12*L47)+(G47/12*M47)+(H47/12*N47)+(I47/12*O47)+(J47/12*P47)+(K47/12*Q47),0),(F47*1.2%*$F$12/12*L47)+(G47*1.2%*$G$12/12*M47)+(H47*1.2%*$H$12/12*N47)+(I47*1.2%*$I$12/12*O47)+(J47*1.2%*$J$12/12*P47)+(K47*1.2%*$K$12/12*Q47)))</f>
        <v>0</v>
      </c>
      <c r="T47" s="54">
        <f t="shared" si="3"/>
        <v>0</v>
      </c>
      <c r="U47" s="50"/>
      <c r="V47" s="50"/>
      <c r="W47" s="50"/>
      <c r="X47" s="50"/>
      <c r="Y47" s="50"/>
      <c r="Z47" s="50"/>
      <c r="AA47" s="50"/>
      <c r="AB47" s="50"/>
      <c r="AC47" s="50"/>
      <c r="AD47" s="50"/>
      <c r="AE47" s="50"/>
      <c r="AF47" s="50"/>
      <c r="AG47" s="50"/>
      <c r="AH47" s="50"/>
      <c r="AI47" s="50"/>
      <c r="AJ47" s="50"/>
      <c r="AK47" s="50"/>
    </row>
    <row r="48" spans="1:37" s="7" customFormat="1" ht="15" customHeight="1" x14ac:dyDescent="0.3">
      <c r="A48" s="257"/>
      <c r="B48" s="258"/>
      <c r="C48" s="258"/>
      <c r="D48" s="259"/>
      <c r="E48" s="83"/>
      <c r="F48" s="119"/>
      <c r="G48" s="120"/>
      <c r="H48" s="120"/>
      <c r="I48" s="107"/>
      <c r="J48" s="108"/>
      <c r="K48" s="108"/>
      <c r="L48" s="90"/>
      <c r="M48" s="91"/>
      <c r="N48" s="91"/>
      <c r="O48" s="110"/>
      <c r="P48" s="111"/>
      <c r="Q48" s="112"/>
      <c r="R48" s="95">
        <f t="shared" si="2"/>
        <v>0</v>
      </c>
      <c r="S48" s="96">
        <f t="shared" si="4"/>
        <v>0</v>
      </c>
      <c r="T48" s="54">
        <f t="shared" si="3"/>
        <v>0</v>
      </c>
      <c r="U48" s="50"/>
      <c r="V48" s="50"/>
      <c r="W48" s="50"/>
      <c r="X48" s="50"/>
      <c r="Y48" s="50"/>
      <c r="Z48" s="50"/>
      <c r="AA48" s="50"/>
      <c r="AB48" s="50"/>
      <c r="AC48" s="50"/>
      <c r="AD48" s="50"/>
      <c r="AE48" s="50"/>
      <c r="AF48" s="50"/>
      <c r="AG48" s="50"/>
      <c r="AH48" s="50"/>
      <c r="AI48" s="50"/>
      <c r="AJ48" s="50"/>
      <c r="AK48" s="50"/>
    </row>
    <row r="49" spans="1:37" s="7" customFormat="1" ht="15" customHeight="1" x14ac:dyDescent="0.3">
      <c r="A49" s="257"/>
      <c r="B49" s="258"/>
      <c r="C49" s="258"/>
      <c r="D49" s="259"/>
      <c r="E49" s="83"/>
      <c r="F49" s="119"/>
      <c r="G49" s="120"/>
      <c r="H49" s="120"/>
      <c r="I49" s="107"/>
      <c r="J49" s="108"/>
      <c r="K49" s="108"/>
      <c r="L49" s="90"/>
      <c r="M49" s="91"/>
      <c r="N49" s="91"/>
      <c r="O49" s="110"/>
      <c r="P49" s="111"/>
      <c r="Q49" s="112"/>
      <c r="R49" s="95">
        <f t="shared" si="2"/>
        <v>0</v>
      </c>
      <c r="S49" s="96">
        <f t="shared" si="4"/>
        <v>0</v>
      </c>
      <c r="T49" s="54">
        <f t="shared" si="3"/>
        <v>0</v>
      </c>
      <c r="U49" s="50"/>
      <c r="V49" s="50"/>
      <c r="W49" s="50"/>
      <c r="X49" s="50"/>
      <c r="Y49" s="50"/>
      <c r="Z49" s="50"/>
      <c r="AA49" s="50"/>
      <c r="AB49" s="50"/>
      <c r="AC49" s="50"/>
      <c r="AD49" s="50"/>
      <c r="AE49" s="50"/>
      <c r="AF49" s="50"/>
      <c r="AG49" s="50"/>
      <c r="AH49" s="50"/>
      <c r="AI49" s="50"/>
      <c r="AJ49" s="50"/>
      <c r="AK49" s="50"/>
    </row>
    <row r="50" spans="1:37" s="7" customFormat="1" ht="15" customHeight="1" x14ac:dyDescent="0.3">
      <c r="A50" s="257"/>
      <c r="B50" s="258"/>
      <c r="C50" s="258"/>
      <c r="D50" s="259"/>
      <c r="E50" s="83"/>
      <c r="F50" s="119"/>
      <c r="G50" s="120"/>
      <c r="H50" s="120"/>
      <c r="I50" s="107"/>
      <c r="J50" s="108"/>
      <c r="K50" s="108"/>
      <c r="L50" s="90"/>
      <c r="M50" s="91"/>
      <c r="N50" s="91"/>
      <c r="O50" s="110"/>
      <c r="P50" s="111"/>
      <c r="Q50" s="112"/>
      <c r="R50" s="95">
        <f t="shared" si="2"/>
        <v>0</v>
      </c>
      <c r="S50" s="96">
        <f t="shared" si="4"/>
        <v>0</v>
      </c>
      <c r="T50" s="54">
        <f t="shared" si="3"/>
        <v>0</v>
      </c>
      <c r="U50" s="50"/>
      <c r="V50" s="50"/>
      <c r="W50" s="50"/>
      <c r="X50" s="50"/>
      <c r="Y50" s="50"/>
      <c r="Z50" s="50"/>
      <c r="AA50" s="50"/>
      <c r="AB50" s="50"/>
      <c r="AC50" s="50"/>
      <c r="AD50" s="50"/>
      <c r="AE50" s="50"/>
      <c r="AF50" s="50"/>
      <c r="AG50" s="50"/>
      <c r="AH50" s="50"/>
      <c r="AI50" s="50"/>
      <c r="AJ50" s="50"/>
      <c r="AK50" s="50"/>
    </row>
    <row r="51" spans="1:37" s="7" customFormat="1" ht="15" customHeight="1" x14ac:dyDescent="0.3">
      <c r="A51" s="257"/>
      <c r="B51" s="258"/>
      <c r="C51" s="258"/>
      <c r="D51" s="259"/>
      <c r="E51" s="83"/>
      <c r="F51" s="119"/>
      <c r="G51" s="120"/>
      <c r="H51" s="120"/>
      <c r="I51" s="107"/>
      <c r="J51" s="108"/>
      <c r="K51" s="108"/>
      <c r="L51" s="90"/>
      <c r="M51" s="91"/>
      <c r="N51" s="91"/>
      <c r="O51" s="110"/>
      <c r="P51" s="111"/>
      <c r="Q51" s="112"/>
      <c r="R51" s="95">
        <f t="shared" si="2"/>
        <v>0</v>
      </c>
      <c r="S51" s="96">
        <f t="shared" si="4"/>
        <v>0</v>
      </c>
      <c r="T51" s="54">
        <f t="shared" si="3"/>
        <v>0</v>
      </c>
      <c r="U51" s="50"/>
      <c r="V51" s="50"/>
      <c r="W51" s="50"/>
      <c r="X51" s="50"/>
      <c r="Y51" s="50"/>
      <c r="Z51" s="50"/>
      <c r="AA51" s="50"/>
      <c r="AB51" s="50"/>
      <c r="AC51" s="50"/>
      <c r="AD51" s="50"/>
      <c r="AE51" s="50"/>
      <c r="AF51" s="50"/>
      <c r="AG51" s="50"/>
      <c r="AH51" s="50"/>
      <c r="AI51" s="50"/>
      <c r="AJ51" s="50"/>
      <c r="AK51" s="50"/>
    </row>
    <row r="52" spans="1:37" s="7" customFormat="1" ht="15" customHeight="1" x14ac:dyDescent="0.3">
      <c r="A52" s="257"/>
      <c r="B52" s="258"/>
      <c r="C52" s="258"/>
      <c r="D52" s="259"/>
      <c r="E52" s="83"/>
      <c r="F52" s="119"/>
      <c r="G52" s="120"/>
      <c r="H52" s="120"/>
      <c r="I52" s="107"/>
      <c r="J52" s="108"/>
      <c r="K52" s="108"/>
      <c r="L52" s="90"/>
      <c r="M52" s="91"/>
      <c r="N52" s="91"/>
      <c r="O52" s="110"/>
      <c r="P52" s="111"/>
      <c r="Q52" s="112"/>
      <c r="R52" s="95">
        <f t="shared" si="2"/>
        <v>0</v>
      </c>
      <c r="S52" s="96">
        <f t="shared" si="4"/>
        <v>0</v>
      </c>
      <c r="T52" s="54">
        <f t="shared" si="3"/>
        <v>0</v>
      </c>
      <c r="U52" s="50"/>
      <c r="V52" s="50"/>
      <c r="W52" s="50"/>
      <c r="X52" s="50"/>
      <c r="Y52" s="50"/>
      <c r="Z52" s="50"/>
      <c r="AA52" s="50"/>
      <c r="AB52" s="50"/>
      <c r="AC52" s="50"/>
      <c r="AD52" s="50"/>
      <c r="AE52" s="50"/>
      <c r="AF52" s="50"/>
      <c r="AG52" s="50"/>
      <c r="AH52" s="50"/>
      <c r="AI52" s="50"/>
      <c r="AJ52" s="50"/>
      <c r="AK52" s="50"/>
    </row>
    <row r="53" spans="1:37" s="7" customFormat="1" ht="15" customHeight="1" x14ac:dyDescent="0.3">
      <c r="A53" s="257"/>
      <c r="B53" s="258"/>
      <c r="C53" s="258"/>
      <c r="D53" s="259"/>
      <c r="E53" s="83"/>
      <c r="F53" s="119"/>
      <c r="G53" s="120"/>
      <c r="H53" s="120"/>
      <c r="I53" s="107"/>
      <c r="J53" s="108"/>
      <c r="K53" s="108"/>
      <c r="L53" s="90"/>
      <c r="M53" s="91"/>
      <c r="N53" s="91"/>
      <c r="O53" s="110"/>
      <c r="P53" s="111"/>
      <c r="Q53" s="112"/>
      <c r="R53" s="95">
        <f t="shared" si="2"/>
        <v>0</v>
      </c>
      <c r="S53" s="96">
        <f t="shared" si="4"/>
        <v>0</v>
      </c>
      <c r="T53" s="54">
        <f t="shared" si="3"/>
        <v>0</v>
      </c>
      <c r="U53" s="50"/>
      <c r="V53" s="50"/>
      <c r="W53" s="50"/>
      <c r="X53" s="50"/>
      <c r="Y53" s="50"/>
      <c r="Z53" s="50"/>
      <c r="AA53" s="50"/>
      <c r="AB53" s="50"/>
      <c r="AC53" s="50"/>
      <c r="AD53" s="50"/>
      <c r="AE53" s="50"/>
      <c r="AF53" s="50"/>
      <c r="AG53" s="50"/>
      <c r="AH53" s="50"/>
      <c r="AI53" s="50"/>
      <c r="AJ53" s="50"/>
      <c r="AK53" s="50"/>
    </row>
    <row r="54" spans="1:37" s="7" customFormat="1" ht="15" customHeight="1" x14ac:dyDescent="0.3">
      <c r="A54" s="257"/>
      <c r="B54" s="258"/>
      <c r="C54" s="258"/>
      <c r="D54" s="259"/>
      <c r="E54" s="83"/>
      <c r="F54" s="119"/>
      <c r="G54" s="120"/>
      <c r="H54" s="120"/>
      <c r="I54" s="107"/>
      <c r="J54" s="108"/>
      <c r="K54" s="108"/>
      <c r="L54" s="90"/>
      <c r="M54" s="91"/>
      <c r="N54" s="91"/>
      <c r="O54" s="110"/>
      <c r="P54" s="111"/>
      <c r="Q54" s="112"/>
      <c r="R54" s="95">
        <f t="shared" si="2"/>
        <v>0</v>
      </c>
      <c r="S54" s="96">
        <f t="shared" si="4"/>
        <v>0</v>
      </c>
      <c r="T54" s="54">
        <f t="shared" si="3"/>
        <v>0</v>
      </c>
      <c r="U54" s="50"/>
      <c r="V54" s="50"/>
      <c r="W54" s="50"/>
      <c r="X54" s="50"/>
      <c r="Y54" s="50"/>
      <c r="Z54" s="50"/>
      <c r="AA54" s="50"/>
      <c r="AB54" s="50"/>
      <c r="AC54" s="50"/>
      <c r="AD54" s="50"/>
      <c r="AE54" s="50"/>
      <c r="AF54" s="50"/>
      <c r="AG54" s="50"/>
      <c r="AH54" s="50"/>
      <c r="AI54" s="50"/>
      <c r="AJ54" s="50"/>
      <c r="AK54" s="50"/>
    </row>
    <row r="55" spans="1:37" s="7" customFormat="1" ht="15" customHeight="1" x14ac:dyDescent="0.3">
      <c r="A55" s="257"/>
      <c r="B55" s="258"/>
      <c r="C55" s="258"/>
      <c r="D55" s="259"/>
      <c r="E55" s="83"/>
      <c r="F55" s="119"/>
      <c r="G55" s="120"/>
      <c r="H55" s="120"/>
      <c r="I55" s="107"/>
      <c r="J55" s="108"/>
      <c r="K55" s="108"/>
      <c r="L55" s="90"/>
      <c r="M55" s="91"/>
      <c r="N55" s="91"/>
      <c r="O55" s="110"/>
      <c r="P55" s="111"/>
      <c r="Q55" s="112"/>
      <c r="R55" s="95">
        <f t="shared" si="2"/>
        <v>0</v>
      </c>
      <c r="S55" s="96">
        <f t="shared" si="4"/>
        <v>0</v>
      </c>
      <c r="T55" s="54">
        <f t="shared" si="3"/>
        <v>0</v>
      </c>
      <c r="U55" s="50"/>
      <c r="V55" s="50"/>
      <c r="W55" s="50"/>
      <c r="X55" s="50"/>
      <c r="Y55" s="50"/>
      <c r="Z55" s="50"/>
      <c r="AA55" s="50"/>
      <c r="AB55" s="50"/>
      <c r="AC55" s="50"/>
      <c r="AD55" s="50"/>
      <c r="AE55" s="50"/>
      <c r="AF55" s="50"/>
      <c r="AG55" s="50"/>
      <c r="AH55" s="50"/>
      <c r="AI55" s="50"/>
      <c r="AJ55" s="50"/>
      <c r="AK55" s="50"/>
    </row>
    <row r="56" spans="1:37" s="7" customFormat="1" ht="15" customHeight="1" x14ac:dyDescent="0.3">
      <c r="A56" s="257"/>
      <c r="B56" s="258"/>
      <c r="C56" s="258"/>
      <c r="D56" s="259"/>
      <c r="E56" s="83"/>
      <c r="F56" s="119"/>
      <c r="G56" s="120"/>
      <c r="H56" s="120"/>
      <c r="I56" s="107"/>
      <c r="J56" s="108"/>
      <c r="K56" s="108"/>
      <c r="L56" s="90"/>
      <c r="M56" s="91"/>
      <c r="N56" s="91"/>
      <c r="O56" s="110"/>
      <c r="P56" s="111"/>
      <c r="Q56" s="112"/>
      <c r="R56" s="95">
        <f t="shared" si="2"/>
        <v>0</v>
      </c>
      <c r="S56" s="96">
        <f t="shared" si="4"/>
        <v>0</v>
      </c>
      <c r="T56" s="54">
        <f t="shared" si="3"/>
        <v>0</v>
      </c>
      <c r="U56" s="50"/>
      <c r="V56" s="50"/>
      <c r="W56" s="50"/>
      <c r="X56" s="50"/>
      <c r="Y56" s="50"/>
      <c r="Z56" s="50"/>
      <c r="AA56" s="50"/>
      <c r="AB56" s="50"/>
      <c r="AC56" s="50"/>
      <c r="AD56" s="50"/>
      <c r="AE56" s="50"/>
      <c r="AF56" s="50"/>
      <c r="AG56" s="50"/>
      <c r="AH56" s="50"/>
      <c r="AI56" s="50"/>
      <c r="AJ56" s="50"/>
      <c r="AK56" s="50"/>
    </row>
    <row r="57" spans="1:37" s="7" customFormat="1" ht="15" customHeight="1" x14ac:dyDescent="0.3">
      <c r="A57" s="257"/>
      <c r="B57" s="258"/>
      <c r="C57" s="258"/>
      <c r="D57" s="259"/>
      <c r="E57" s="83"/>
      <c r="F57" s="119"/>
      <c r="G57" s="120"/>
      <c r="H57" s="120"/>
      <c r="I57" s="107"/>
      <c r="J57" s="108"/>
      <c r="K57" s="108"/>
      <c r="L57" s="90"/>
      <c r="M57" s="91"/>
      <c r="N57" s="91"/>
      <c r="O57" s="110"/>
      <c r="P57" s="111"/>
      <c r="Q57" s="112"/>
      <c r="R57" s="95">
        <f t="shared" si="2"/>
        <v>0</v>
      </c>
      <c r="S57" s="96">
        <f t="shared" si="4"/>
        <v>0</v>
      </c>
      <c r="T57" s="54">
        <f t="shared" si="3"/>
        <v>0</v>
      </c>
      <c r="U57" s="50"/>
      <c r="V57" s="50"/>
      <c r="W57" s="50"/>
      <c r="X57" s="50"/>
      <c r="Y57" s="50"/>
      <c r="Z57" s="50"/>
      <c r="AA57" s="50"/>
      <c r="AB57" s="50"/>
      <c r="AC57" s="50"/>
      <c r="AD57" s="50"/>
      <c r="AE57" s="50"/>
      <c r="AF57" s="50"/>
      <c r="AG57" s="50"/>
      <c r="AH57" s="50"/>
      <c r="AI57" s="50"/>
      <c r="AJ57" s="50"/>
      <c r="AK57" s="50"/>
    </row>
    <row r="58" spans="1:37" s="7" customFormat="1" ht="15" customHeight="1" x14ac:dyDescent="0.3">
      <c r="A58" s="257"/>
      <c r="B58" s="258"/>
      <c r="C58" s="258"/>
      <c r="D58" s="259"/>
      <c r="E58" s="83"/>
      <c r="F58" s="119"/>
      <c r="G58" s="120"/>
      <c r="H58" s="120"/>
      <c r="I58" s="107"/>
      <c r="J58" s="108"/>
      <c r="K58" s="108"/>
      <c r="L58" s="90"/>
      <c r="M58" s="91"/>
      <c r="N58" s="91"/>
      <c r="O58" s="110"/>
      <c r="P58" s="111"/>
      <c r="Q58" s="112"/>
      <c r="R58" s="95">
        <f t="shared" si="2"/>
        <v>0</v>
      </c>
      <c r="S58" s="96">
        <f t="shared" si="4"/>
        <v>0</v>
      </c>
      <c r="T58" s="54">
        <f t="shared" si="3"/>
        <v>0</v>
      </c>
      <c r="U58" s="50"/>
      <c r="V58" s="50"/>
      <c r="W58" s="50"/>
      <c r="X58" s="50"/>
      <c r="Y58" s="50"/>
      <c r="Z58" s="50"/>
      <c r="AA58" s="50"/>
      <c r="AB58" s="50"/>
      <c r="AC58" s="50"/>
      <c r="AD58" s="50"/>
      <c r="AE58" s="50"/>
      <c r="AF58" s="50"/>
      <c r="AG58" s="50"/>
      <c r="AH58" s="50"/>
      <c r="AI58" s="50"/>
      <c r="AJ58" s="50"/>
      <c r="AK58" s="50"/>
    </row>
    <row r="59" spans="1:37" s="7" customFormat="1" ht="15" customHeight="1" x14ac:dyDescent="0.3">
      <c r="A59" s="257"/>
      <c r="B59" s="258"/>
      <c r="C59" s="258"/>
      <c r="D59" s="259"/>
      <c r="E59" s="83"/>
      <c r="F59" s="119"/>
      <c r="G59" s="120"/>
      <c r="H59" s="120"/>
      <c r="I59" s="107"/>
      <c r="J59" s="108"/>
      <c r="K59" s="108"/>
      <c r="L59" s="90"/>
      <c r="M59" s="91"/>
      <c r="N59" s="91"/>
      <c r="O59" s="110"/>
      <c r="P59" s="111"/>
      <c r="Q59" s="112"/>
      <c r="R59" s="95">
        <f t="shared" si="2"/>
        <v>0</v>
      </c>
      <c r="S59" s="96">
        <f t="shared" si="4"/>
        <v>0</v>
      </c>
      <c r="T59" s="54">
        <f t="shared" si="3"/>
        <v>0</v>
      </c>
      <c r="U59" s="50"/>
      <c r="V59" s="50"/>
      <c r="W59" s="50"/>
      <c r="X59" s="50"/>
      <c r="Y59" s="50"/>
      <c r="Z59" s="50"/>
      <c r="AA59" s="50"/>
      <c r="AB59" s="50"/>
      <c r="AC59" s="50"/>
      <c r="AD59" s="50"/>
      <c r="AE59" s="50"/>
      <c r="AF59" s="50"/>
      <c r="AG59" s="50"/>
      <c r="AH59" s="50"/>
      <c r="AI59" s="50"/>
      <c r="AJ59" s="50"/>
      <c r="AK59" s="50"/>
    </row>
    <row r="60" spans="1:37" s="7" customFormat="1" ht="15" customHeight="1" x14ac:dyDescent="0.3">
      <c r="A60" s="257"/>
      <c r="B60" s="258"/>
      <c r="C60" s="258"/>
      <c r="D60" s="259"/>
      <c r="E60" s="83"/>
      <c r="F60" s="119"/>
      <c r="G60" s="120"/>
      <c r="H60" s="120"/>
      <c r="I60" s="107"/>
      <c r="J60" s="108"/>
      <c r="K60" s="108"/>
      <c r="L60" s="90"/>
      <c r="M60" s="91"/>
      <c r="N60" s="91"/>
      <c r="O60" s="110"/>
      <c r="P60" s="111"/>
      <c r="Q60" s="112"/>
      <c r="R60" s="95">
        <f t="shared" si="2"/>
        <v>0</v>
      </c>
      <c r="S60" s="96">
        <f t="shared" si="4"/>
        <v>0</v>
      </c>
      <c r="T60" s="54">
        <f t="shared" si="3"/>
        <v>0</v>
      </c>
      <c r="U60" s="50"/>
      <c r="V60" s="50"/>
      <c r="W60" s="50"/>
      <c r="X60" s="50"/>
      <c r="Y60" s="50"/>
      <c r="Z60" s="50"/>
      <c r="AA60" s="50"/>
      <c r="AB60" s="50"/>
      <c r="AC60" s="50"/>
      <c r="AD60" s="50"/>
      <c r="AE60" s="50"/>
      <c r="AF60" s="50"/>
      <c r="AG60" s="50"/>
      <c r="AH60" s="50"/>
      <c r="AI60" s="50"/>
      <c r="AJ60" s="50"/>
      <c r="AK60" s="50"/>
    </row>
    <row r="61" spans="1:37" s="7" customFormat="1" ht="15" customHeight="1" x14ac:dyDescent="0.3">
      <c r="A61" s="257"/>
      <c r="B61" s="258"/>
      <c r="C61" s="258"/>
      <c r="D61" s="259"/>
      <c r="E61" s="83"/>
      <c r="F61" s="119"/>
      <c r="G61" s="120"/>
      <c r="H61" s="120"/>
      <c r="I61" s="107"/>
      <c r="J61" s="108"/>
      <c r="K61" s="108"/>
      <c r="L61" s="90"/>
      <c r="M61" s="91"/>
      <c r="N61" s="91"/>
      <c r="O61" s="110"/>
      <c r="P61" s="111"/>
      <c r="Q61" s="112"/>
      <c r="R61" s="95">
        <f t="shared" si="2"/>
        <v>0</v>
      </c>
      <c r="S61" s="96">
        <f t="shared" si="4"/>
        <v>0</v>
      </c>
      <c r="T61" s="54">
        <f t="shared" si="3"/>
        <v>0</v>
      </c>
      <c r="U61" s="50"/>
      <c r="V61" s="50"/>
      <c r="W61" s="50"/>
      <c r="X61" s="50"/>
      <c r="Y61" s="50"/>
      <c r="Z61" s="50"/>
      <c r="AA61" s="50"/>
      <c r="AB61" s="50"/>
      <c r="AC61" s="50"/>
      <c r="AD61" s="50"/>
      <c r="AE61" s="50"/>
      <c r="AF61" s="50"/>
      <c r="AG61" s="50"/>
      <c r="AH61" s="50"/>
      <c r="AI61" s="50"/>
      <c r="AJ61" s="50"/>
      <c r="AK61" s="50"/>
    </row>
    <row r="62" spans="1:37" s="7" customFormat="1" ht="15" customHeight="1" x14ac:dyDescent="0.3">
      <c r="A62" s="257"/>
      <c r="B62" s="258"/>
      <c r="C62" s="258"/>
      <c r="D62" s="259"/>
      <c r="E62" s="83"/>
      <c r="F62" s="119"/>
      <c r="G62" s="120"/>
      <c r="H62" s="120"/>
      <c r="I62" s="107"/>
      <c r="J62" s="108"/>
      <c r="K62" s="108"/>
      <c r="L62" s="90"/>
      <c r="M62" s="91"/>
      <c r="N62" s="91"/>
      <c r="O62" s="110"/>
      <c r="P62" s="111"/>
      <c r="Q62" s="112"/>
      <c r="R62" s="95">
        <f t="shared" si="2"/>
        <v>0</v>
      </c>
      <c r="S62" s="96">
        <f t="shared" si="4"/>
        <v>0</v>
      </c>
      <c r="T62" s="54">
        <f t="shared" si="3"/>
        <v>0</v>
      </c>
      <c r="U62" s="50"/>
      <c r="V62" s="50"/>
      <c r="W62" s="50"/>
      <c r="X62" s="50"/>
      <c r="Y62" s="50"/>
      <c r="Z62" s="50"/>
      <c r="AA62" s="50"/>
      <c r="AB62" s="50"/>
      <c r="AC62" s="50"/>
      <c r="AD62" s="50"/>
      <c r="AE62" s="50"/>
      <c r="AF62" s="50"/>
      <c r="AG62" s="50"/>
      <c r="AH62" s="50"/>
      <c r="AI62" s="50"/>
      <c r="AJ62" s="50"/>
      <c r="AK62" s="50"/>
    </row>
    <row r="63" spans="1:37" s="7" customFormat="1" ht="15" customHeight="1" x14ac:dyDescent="0.3">
      <c r="A63" s="257"/>
      <c r="B63" s="258"/>
      <c r="C63" s="258"/>
      <c r="D63" s="259"/>
      <c r="E63" s="83"/>
      <c r="F63" s="119"/>
      <c r="G63" s="120"/>
      <c r="H63" s="120"/>
      <c r="I63" s="107"/>
      <c r="J63" s="108"/>
      <c r="K63" s="108"/>
      <c r="L63" s="90"/>
      <c r="M63" s="91"/>
      <c r="N63" s="91"/>
      <c r="O63" s="110"/>
      <c r="P63" s="111"/>
      <c r="Q63" s="112"/>
      <c r="R63" s="95">
        <f t="shared" si="2"/>
        <v>0</v>
      </c>
      <c r="S63" s="96">
        <f t="shared" si="4"/>
        <v>0</v>
      </c>
      <c r="T63" s="54">
        <f t="shared" si="3"/>
        <v>0</v>
      </c>
      <c r="U63" s="50"/>
      <c r="V63" s="50"/>
      <c r="W63" s="50"/>
      <c r="X63" s="50"/>
      <c r="Y63" s="50"/>
      <c r="Z63" s="50"/>
      <c r="AA63" s="50"/>
      <c r="AB63" s="50"/>
      <c r="AC63" s="50"/>
      <c r="AD63" s="50"/>
      <c r="AE63" s="50"/>
      <c r="AF63" s="50"/>
      <c r="AG63" s="50"/>
      <c r="AH63" s="50"/>
      <c r="AI63" s="50"/>
      <c r="AJ63" s="50"/>
      <c r="AK63" s="50"/>
    </row>
    <row r="64" spans="1:37" s="7" customFormat="1" ht="15" customHeight="1" x14ac:dyDescent="0.3">
      <c r="A64" s="257"/>
      <c r="B64" s="258"/>
      <c r="C64" s="258"/>
      <c r="D64" s="259"/>
      <c r="E64" s="83"/>
      <c r="F64" s="119"/>
      <c r="G64" s="120"/>
      <c r="H64" s="120"/>
      <c r="I64" s="107"/>
      <c r="J64" s="108"/>
      <c r="K64" s="108"/>
      <c r="L64" s="90"/>
      <c r="M64" s="91"/>
      <c r="N64" s="91"/>
      <c r="O64" s="110"/>
      <c r="P64" s="111"/>
      <c r="Q64" s="112"/>
      <c r="R64" s="95">
        <f t="shared" si="2"/>
        <v>0</v>
      </c>
      <c r="S64" s="96">
        <f t="shared" si="4"/>
        <v>0</v>
      </c>
      <c r="T64" s="54">
        <f t="shared" si="3"/>
        <v>0</v>
      </c>
      <c r="U64" s="50"/>
      <c r="V64" s="50"/>
      <c r="W64" s="50"/>
      <c r="X64" s="50"/>
      <c r="Y64" s="50"/>
      <c r="Z64" s="50"/>
      <c r="AA64" s="50"/>
      <c r="AB64" s="50"/>
      <c r="AC64" s="50"/>
      <c r="AD64" s="50"/>
      <c r="AE64" s="50"/>
      <c r="AF64" s="50"/>
      <c r="AG64" s="50"/>
      <c r="AH64" s="50"/>
      <c r="AI64" s="50"/>
      <c r="AJ64" s="50"/>
      <c r="AK64" s="50"/>
    </row>
    <row r="65" spans="1:37" s="7" customFormat="1" ht="15" customHeight="1" x14ac:dyDescent="0.3">
      <c r="A65" s="257"/>
      <c r="B65" s="258"/>
      <c r="C65" s="258"/>
      <c r="D65" s="259"/>
      <c r="E65" s="83"/>
      <c r="F65" s="119"/>
      <c r="G65" s="120"/>
      <c r="H65" s="120"/>
      <c r="I65" s="107"/>
      <c r="J65" s="108"/>
      <c r="K65" s="108"/>
      <c r="L65" s="90"/>
      <c r="M65" s="91"/>
      <c r="N65" s="91"/>
      <c r="O65" s="110"/>
      <c r="P65" s="111"/>
      <c r="Q65" s="112"/>
      <c r="R65" s="95">
        <f t="shared" si="2"/>
        <v>0</v>
      </c>
      <c r="S65" s="96">
        <f t="shared" si="4"/>
        <v>0</v>
      </c>
      <c r="T65" s="54">
        <f t="shared" si="3"/>
        <v>0</v>
      </c>
      <c r="U65" s="50"/>
      <c r="V65" s="50"/>
      <c r="W65" s="50"/>
      <c r="X65" s="50"/>
      <c r="Y65" s="50"/>
      <c r="Z65" s="50"/>
      <c r="AA65" s="50"/>
      <c r="AB65" s="50"/>
      <c r="AC65" s="50"/>
      <c r="AD65" s="50"/>
      <c r="AE65" s="50"/>
      <c r="AF65" s="50"/>
      <c r="AG65" s="50"/>
      <c r="AH65" s="50"/>
      <c r="AI65" s="50"/>
      <c r="AJ65" s="50"/>
      <c r="AK65" s="50"/>
    </row>
    <row r="66" spans="1:37" s="7" customFormat="1" ht="15" customHeight="1" x14ac:dyDescent="0.3">
      <c r="A66" s="257"/>
      <c r="B66" s="258"/>
      <c r="C66" s="258"/>
      <c r="D66" s="259"/>
      <c r="E66" s="83"/>
      <c r="F66" s="119"/>
      <c r="G66" s="120"/>
      <c r="H66" s="120"/>
      <c r="I66" s="107"/>
      <c r="J66" s="108"/>
      <c r="K66" s="108"/>
      <c r="L66" s="90"/>
      <c r="M66" s="91"/>
      <c r="N66" s="91"/>
      <c r="O66" s="110"/>
      <c r="P66" s="111"/>
      <c r="Q66" s="112"/>
      <c r="R66" s="95">
        <f t="shared" si="2"/>
        <v>0</v>
      </c>
      <c r="S66" s="96">
        <f t="shared" si="4"/>
        <v>0</v>
      </c>
      <c r="T66" s="54">
        <f t="shared" si="3"/>
        <v>0</v>
      </c>
      <c r="U66" s="50"/>
      <c r="V66" s="50"/>
      <c r="W66" s="50"/>
      <c r="X66" s="50"/>
      <c r="Y66" s="50"/>
      <c r="Z66" s="50"/>
      <c r="AA66" s="50"/>
      <c r="AB66" s="50"/>
      <c r="AC66" s="50"/>
      <c r="AD66" s="50"/>
      <c r="AE66" s="50"/>
      <c r="AF66" s="50"/>
      <c r="AG66" s="50"/>
      <c r="AH66" s="50"/>
      <c r="AI66" s="50"/>
      <c r="AJ66" s="50"/>
      <c r="AK66" s="50"/>
    </row>
    <row r="67" spans="1:37" s="7" customFormat="1" ht="15" customHeight="1" x14ac:dyDescent="0.3">
      <c r="A67" s="257"/>
      <c r="B67" s="258"/>
      <c r="C67" s="258"/>
      <c r="D67" s="259"/>
      <c r="E67" s="83"/>
      <c r="F67" s="119"/>
      <c r="G67" s="120"/>
      <c r="H67" s="120"/>
      <c r="I67" s="107"/>
      <c r="J67" s="108"/>
      <c r="K67" s="108"/>
      <c r="L67" s="90"/>
      <c r="M67" s="91"/>
      <c r="N67" s="91"/>
      <c r="O67" s="110"/>
      <c r="P67" s="111"/>
      <c r="Q67" s="112"/>
      <c r="R67" s="95">
        <f t="shared" si="2"/>
        <v>0</v>
      </c>
      <c r="S67" s="96">
        <f t="shared" si="4"/>
        <v>0</v>
      </c>
      <c r="T67" s="54">
        <f t="shared" si="3"/>
        <v>0</v>
      </c>
      <c r="U67" s="50"/>
      <c r="V67" s="50"/>
      <c r="W67" s="50"/>
      <c r="X67" s="50"/>
      <c r="Y67" s="50"/>
      <c r="Z67" s="50"/>
      <c r="AA67" s="50"/>
      <c r="AB67" s="50"/>
      <c r="AC67" s="50"/>
      <c r="AD67" s="50"/>
      <c r="AE67" s="50"/>
      <c r="AF67" s="50"/>
      <c r="AG67" s="50"/>
      <c r="AH67" s="50"/>
      <c r="AI67" s="50"/>
      <c r="AJ67" s="50"/>
      <c r="AK67" s="50"/>
    </row>
    <row r="68" spans="1:37" s="7" customFormat="1" ht="15" customHeight="1" x14ac:dyDescent="0.3">
      <c r="A68" s="257"/>
      <c r="B68" s="258"/>
      <c r="C68" s="258"/>
      <c r="D68" s="259"/>
      <c r="E68" s="83"/>
      <c r="F68" s="119"/>
      <c r="G68" s="120"/>
      <c r="H68" s="120"/>
      <c r="I68" s="107"/>
      <c r="J68" s="108"/>
      <c r="K68" s="108"/>
      <c r="L68" s="90"/>
      <c r="M68" s="91"/>
      <c r="N68" s="91"/>
      <c r="O68" s="110"/>
      <c r="P68" s="111"/>
      <c r="Q68" s="112"/>
      <c r="R68" s="95">
        <f t="shared" si="2"/>
        <v>0</v>
      </c>
      <c r="S68" s="96">
        <f t="shared" si="4"/>
        <v>0</v>
      </c>
      <c r="T68" s="54">
        <f t="shared" si="3"/>
        <v>0</v>
      </c>
      <c r="U68" s="50"/>
      <c r="V68" s="50"/>
      <c r="W68" s="50"/>
      <c r="X68" s="50"/>
      <c r="Y68" s="50"/>
      <c r="Z68" s="50"/>
      <c r="AA68" s="50"/>
      <c r="AB68" s="50"/>
      <c r="AC68" s="50"/>
      <c r="AD68" s="50"/>
      <c r="AE68" s="50"/>
      <c r="AF68" s="50"/>
      <c r="AG68" s="50"/>
      <c r="AH68" s="50"/>
      <c r="AI68" s="50"/>
      <c r="AJ68" s="50"/>
      <c r="AK68" s="50"/>
    </row>
    <row r="69" spans="1:37" s="7" customFormat="1" ht="15" customHeight="1" x14ac:dyDescent="0.3">
      <c r="A69" s="257"/>
      <c r="B69" s="258"/>
      <c r="C69" s="258"/>
      <c r="D69" s="259"/>
      <c r="E69" s="83"/>
      <c r="F69" s="119"/>
      <c r="G69" s="120"/>
      <c r="H69" s="120"/>
      <c r="I69" s="107"/>
      <c r="J69" s="108"/>
      <c r="K69" s="108"/>
      <c r="L69" s="90"/>
      <c r="M69" s="91"/>
      <c r="N69" s="91"/>
      <c r="O69" s="110"/>
      <c r="P69" s="111"/>
      <c r="Q69" s="112"/>
      <c r="R69" s="95">
        <f t="shared" si="2"/>
        <v>0</v>
      </c>
      <c r="S69" s="96">
        <f t="shared" si="4"/>
        <v>0</v>
      </c>
      <c r="T69" s="54">
        <f t="shared" si="3"/>
        <v>0</v>
      </c>
      <c r="U69" s="50"/>
      <c r="V69" s="50"/>
      <c r="W69" s="50"/>
      <c r="X69" s="50"/>
      <c r="Y69" s="50"/>
      <c r="Z69" s="50"/>
      <c r="AA69" s="50"/>
      <c r="AB69" s="50"/>
      <c r="AC69" s="50"/>
      <c r="AD69" s="50"/>
      <c r="AE69" s="50"/>
      <c r="AF69" s="50"/>
      <c r="AG69" s="50"/>
      <c r="AH69" s="50"/>
      <c r="AI69" s="50"/>
      <c r="AJ69" s="50"/>
      <c r="AK69" s="50"/>
    </row>
    <row r="70" spans="1:37" s="7" customFormat="1" ht="15" customHeight="1" x14ac:dyDescent="0.3">
      <c r="A70" s="257"/>
      <c r="B70" s="258"/>
      <c r="C70" s="258"/>
      <c r="D70" s="259"/>
      <c r="E70" s="83"/>
      <c r="F70" s="119"/>
      <c r="G70" s="120"/>
      <c r="H70" s="120"/>
      <c r="I70" s="107"/>
      <c r="J70" s="108"/>
      <c r="K70" s="108"/>
      <c r="L70" s="90"/>
      <c r="M70" s="91"/>
      <c r="N70" s="91"/>
      <c r="O70" s="110"/>
      <c r="P70" s="111"/>
      <c r="Q70" s="112"/>
      <c r="R70" s="95">
        <f t="shared" si="2"/>
        <v>0</v>
      </c>
      <c r="S70" s="96">
        <f t="shared" si="4"/>
        <v>0</v>
      </c>
      <c r="T70" s="54">
        <f t="shared" si="3"/>
        <v>0</v>
      </c>
      <c r="U70" s="50"/>
      <c r="V70" s="50"/>
      <c r="W70" s="50"/>
      <c r="X70" s="50"/>
      <c r="Y70" s="50"/>
      <c r="Z70" s="50"/>
      <c r="AA70" s="50"/>
      <c r="AB70" s="50"/>
      <c r="AC70" s="50"/>
      <c r="AD70" s="50"/>
      <c r="AE70" s="50"/>
      <c r="AF70" s="50"/>
      <c r="AG70" s="50"/>
      <c r="AH70" s="50"/>
      <c r="AI70" s="50"/>
      <c r="AJ70" s="50"/>
      <c r="AK70" s="50"/>
    </row>
    <row r="71" spans="1:37" s="7" customFormat="1" ht="15" customHeight="1" x14ac:dyDescent="0.3">
      <c r="A71" s="257"/>
      <c r="B71" s="258"/>
      <c r="C71" s="258"/>
      <c r="D71" s="259"/>
      <c r="E71" s="83"/>
      <c r="F71" s="119"/>
      <c r="G71" s="120"/>
      <c r="H71" s="120"/>
      <c r="I71" s="107"/>
      <c r="J71" s="108"/>
      <c r="K71" s="108"/>
      <c r="L71" s="90"/>
      <c r="M71" s="91"/>
      <c r="N71" s="91"/>
      <c r="O71" s="110"/>
      <c r="P71" s="111"/>
      <c r="Q71" s="112"/>
      <c r="R71" s="95">
        <f t="shared" si="2"/>
        <v>0</v>
      </c>
      <c r="S71" s="96">
        <f t="shared" si="4"/>
        <v>0</v>
      </c>
      <c r="T71" s="54">
        <f t="shared" si="3"/>
        <v>0</v>
      </c>
      <c r="U71" s="50"/>
      <c r="V71" s="50"/>
      <c r="W71" s="50"/>
      <c r="X71" s="50"/>
      <c r="Y71" s="50"/>
      <c r="Z71" s="50"/>
      <c r="AA71" s="50"/>
      <c r="AB71" s="50"/>
      <c r="AC71" s="50"/>
      <c r="AD71" s="50"/>
      <c r="AE71" s="50"/>
      <c r="AF71" s="50"/>
      <c r="AG71" s="50"/>
      <c r="AH71" s="50"/>
      <c r="AI71" s="50"/>
      <c r="AJ71" s="50"/>
      <c r="AK71" s="50"/>
    </row>
    <row r="72" spans="1:37" s="7" customFormat="1" ht="15" customHeight="1" x14ac:dyDescent="0.3">
      <c r="A72" s="257"/>
      <c r="B72" s="258"/>
      <c r="C72" s="258"/>
      <c r="D72" s="259"/>
      <c r="E72" s="83"/>
      <c r="F72" s="119"/>
      <c r="G72" s="120"/>
      <c r="H72" s="120"/>
      <c r="I72" s="107"/>
      <c r="J72" s="108"/>
      <c r="K72" s="108"/>
      <c r="L72" s="90"/>
      <c r="M72" s="91"/>
      <c r="N72" s="91"/>
      <c r="O72" s="110"/>
      <c r="P72" s="111"/>
      <c r="Q72" s="112"/>
      <c r="R72" s="95">
        <f t="shared" si="2"/>
        <v>0</v>
      </c>
      <c r="S72" s="96">
        <f t="shared" si="4"/>
        <v>0</v>
      </c>
      <c r="T72" s="54">
        <f t="shared" si="3"/>
        <v>0</v>
      </c>
      <c r="U72" s="50"/>
      <c r="V72" s="50"/>
      <c r="W72" s="50"/>
      <c r="X72" s="50"/>
      <c r="Y72" s="50"/>
      <c r="Z72" s="50"/>
      <c r="AA72" s="50"/>
      <c r="AB72" s="50"/>
      <c r="AC72" s="50"/>
      <c r="AD72" s="50"/>
      <c r="AE72" s="50"/>
      <c r="AF72" s="50"/>
      <c r="AG72" s="50"/>
      <c r="AH72" s="50"/>
      <c r="AI72" s="50"/>
      <c r="AJ72" s="50"/>
      <c r="AK72" s="50"/>
    </row>
    <row r="73" spans="1:37" s="7" customFormat="1" ht="15" customHeight="1" x14ac:dyDescent="0.3">
      <c r="A73" s="257"/>
      <c r="B73" s="258"/>
      <c r="C73" s="258"/>
      <c r="D73" s="259"/>
      <c r="E73" s="83"/>
      <c r="F73" s="119"/>
      <c r="G73" s="120"/>
      <c r="H73" s="120"/>
      <c r="I73" s="107"/>
      <c r="J73" s="108"/>
      <c r="K73" s="108"/>
      <c r="L73" s="90"/>
      <c r="M73" s="91"/>
      <c r="N73" s="91"/>
      <c r="O73" s="110"/>
      <c r="P73" s="111"/>
      <c r="Q73" s="112"/>
      <c r="R73" s="95">
        <f t="shared" si="2"/>
        <v>0</v>
      </c>
      <c r="S73" s="96">
        <f t="shared" si="4"/>
        <v>0</v>
      </c>
      <c r="T73" s="54">
        <f t="shared" si="3"/>
        <v>0</v>
      </c>
      <c r="U73" s="50"/>
      <c r="V73" s="50"/>
      <c r="W73" s="50"/>
      <c r="X73" s="50"/>
      <c r="Y73" s="50"/>
      <c r="Z73" s="50"/>
      <c r="AA73" s="50"/>
      <c r="AB73" s="50"/>
      <c r="AC73" s="50"/>
      <c r="AD73" s="50"/>
      <c r="AE73" s="50"/>
      <c r="AF73" s="50"/>
      <c r="AG73" s="50"/>
      <c r="AH73" s="50"/>
      <c r="AI73" s="50"/>
      <c r="AJ73" s="50"/>
      <c r="AK73" s="50"/>
    </row>
    <row r="74" spans="1:37" s="7" customFormat="1" ht="15" customHeight="1" x14ac:dyDescent="0.3">
      <c r="A74" s="257"/>
      <c r="B74" s="258"/>
      <c r="C74" s="258"/>
      <c r="D74" s="259"/>
      <c r="E74" s="83"/>
      <c r="F74" s="119"/>
      <c r="G74" s="120"/>
      <c r="H74" s="120"/>
      <c r="I74" s="107"/>
      <c r="J74" s="108"/>
      <c r="K74" s="108"/>
      <c r="L74" s="90"/>
      <c r="M74" s="91"/>
      <c r="N74" s="91"/>
      <c r="O74" s="110"/>
      <c r="P74" s="111"/>
      <c r="Q74" s="112"/>
      <c r="R74" s="95">
        <f t="shared" si="2"/>
        <v>0</v>
      </c>
      <c r="S74" s="96">
        <f t="shared" si="4"/>
        <v>0</v>
      </c>
      <c r="T74" s="54">
        <f t="shared" si="3"/>
        <v>0</v>
      </c>
      <c r="U74" s="50"/>
      <c r="V74" s="50"/>
      <c r="W74" s="50"/>
      <c r="X74" s="50"/>
      <c r="Y74" s="50"/>
      <c r="Z74" s="50"/>
      <c r="AA74" s="50"/>
      <c r="AB74" s="50"/>
      <c r="AC74" s="50"/>
      <c r="AD74" s="50"/>
      <c r="AE74" s="50"/>
      <c r="AF74" s="50"/>
      <c r="AG74" s="50"/>
      <c r="AH74" s="50"/>
      <c r="AI74" s="50"/>
      <c r="AJ74" s="50"/>
      <c r="AK74" s="50"/>
    </row>
    <row r="75" spans="1:37" s="7" customFormat="1" ht="15" customHeight="1" x14ac:dyDescent="0.3">
      <c r="A75" s="257"/>
      <c r="B75" s="258"/>
      <c r="C75" s="258"/>
      <c r="D75" s="259"/>
      <c r="E75" s="83"/>
      <c r="F75" s="119"/>
      <c r="G75" s="120"/>
      <c r="H75" s="120"/>
      <c r="I75" s="107"/>
      <c r="J75" s="108"/>
      <c r="K75" s="108"/>
      <c r="L75" s="90"/>
      <c r="M75" s="91"/>
      <c r="N75" s="91"/>
      <c r="O75" s="110"/>
      <c r="P75" s="111"/>
      <c r="Q75" s="112"/>
      <c r="R75" s="95">
        <f t="shared" si="2"/>
        <v>0</v>
      </c>
      <c r="S75" s="96">
        <f t="shared" si="4"/>
        <v>0</v>
      </c>
      <c r="T75" s="54">
        <f t="shared" si="3"/>
        <v>0</v>
      </c>
      <c r="U75" s="50"/>
      <c r="V75" s="50"/>
      <c r="W75" s="50"/>
      <c r="X75" s="50"/>
      <c r="Y75" s="50"/>
      <c r="Z75" s="50"/>
      <c r="AA75" s="50"/>
      <c r="AB75" s="50"/>
      <c r="AC75" s="50"/>
      <c r="AD75" s="50"/>
      <c r="AE75" s="50"/>
      <c r="AF75" s="50"/>
      <c r="AG75" s="50"/>
      <c r="AH75" s="50"/>
      <c r="AI75" s="50"/>
      <c r="AJ75" s="50"/>
      <c r="AK75" s="50"/>
    </row>
    <row r="76" spans="1:37" s="7" customFormat="1" ht="15" customHeight="1" x14ac:dyDescent="0.3">
      <c r="A76" s="257"/>
      <c r="B76" s="258"/>
      <c r="C76" s="258"/>
      <c r="D76" s="259"/>
      <c r="E76" s="83"/>
      <c r="F76" s="119"/>
      <c r="G76" s="120"/>
      <c r="H76" s="120"/>
      <c r="I76" s="107"/>
      <c r="J76" s="108"/>
      <c r="K76" s="108"/>
      <c r="L76" s="90"/>
      <c r="M76" s="91"/>
      <c r="N76" s="91"/>
      <c r="O76" s="110"/>
      <c r="P76" s="111"/>
      <c r="Q76" s="112"/>
      <c r="R76" s="95">
        <f t="shared" si="2"/>
        <v>0</v>
      </c>
      <c r="S76" s="96">
        <f t="shared" si="4"/>
        <v>0</v>
      </c>
      <c r="T76" s="54">
        <f t="shared" si="3"/>
        <v>0</v>
      </c>
      <c r="U76" s="50"/>
      <c r="V76" s="50"/>
      <c r="W76" s="50"/>
      <c r="X76" s="50"/>
      <c r="Y76" s="50"/>
      <c r="Z76" s="50"/>
      <c r="AA76" s="50"/>
      <c r="AB76" s="50"/>
      <c r="AC76" s="50"/>
      <c r="AD76" s="50"/>
      <c r="AE76" s="50"/>
      <c r="AF76" s="50"/>
      <c r="AG76" s="50"/>
      <c r="AH76" s="50"/>
      <c r="AI76" s="50"/>
      <c r="AJ76" s="50"/>
      <c r="AK76" s="50"/>
    </row>
    <row r="77" spans="1:37" s="7" customFormat="1" ht="15" customHeight="1" x14ac:dyDescent="0.3">
      <c r="A77" s="257"/>
      <c r="B77" s="258"/>
      <c r="C77" s="258"/>
      <c r="D77" s="259"/>
      <c r="E77" s="83"/>
      <c r="F77" s="119"/>
      <c r="G77" s="120"/>
      <c r="H77" s="120"/>
      <c r="I77" s="107"/>
      <c r="J77" s="108"/>
      <c r="K77" s="108"/>
      <c r="L77" s="90"/>
      <c r="M77" s="91"/>
      <c r="N77" s="91"/>
      <c r="O77" s="110"/>
      <c r="P77" s="111"/>
      <c r="Q77" s="112"/>
      <c r="R77" s="95">
        <f t="shared" si="2"/>
        <v>0</v>
      </c>
      <c r="S77" s="96">
        <f t="shared" si="4"/>
        <v>0</v>
      </c>
      <c r="T77" s="54">
        <f t="shared" si="3"/>
        <v>0</v>
      </c>
      <c r="U77" s="50"/>
      <c r="V77" s="50"/>
      <c r="W77" s="50"/>
      <c r="X77" s="50"/>
      <c r="Y77" s="50"/>
      <c r="Z77" s="50"/>
      <c r="AA77" s="50"/>
      <c r="AB77" s="50"/>
      <c r="AC77" s="50"/>
      <c r="AD77" s="50"/>
      <c r="AE77" s="50"/>
      <c r="AF77" s="50"/>
      <c r="AG77" s="50"/>
      <c r="AH77" s="50"/>
      <c r="AI77" s="50"/>
      <c r="AJ77" s="50"/>
      <c r="AK77" s="50"/>
    </row>
    <row r="78" spans="1:37" s="7" customFormat="1" ht="15" customHeight="1" x14ac:dyDescent="0.3">
      <c r="A78" s="257"/>
      <c r="B78" s="258"/>
      <c r="C78" s="258"/>
      <c r="D78" s="259"/>
      <c r="E78" s="83"/>
      <c r="F78" s="119"/>
      <c r="G78" s="120"/>
      <c r="H78" s="120"/>
      <c r="I78" s="107"/>
      <c r="J78" s="108"/>
      <c r="K78" s="108"/>
      <c r="L78" s="90"/>
      <c r="M78" s="91"/>
      <c r="N78" s="91"/>
      <c r="O78" s="110"/>
      <c r="P78" s="111"/>
      <c r="Q78" s="112"/>
      <c r="R78" s="95">
        <f t="shared" si="2"/>
        <v>0</v>
      </c>
      <c r="S78" s="96">
        <f t="shared" si="4"/>
        <v>0</v>
      </c>
      <c r="T78" s="54">
        <f t="shared" si="3"/>
        <v>0</v>
      </c>
      <c r="U78" s="50"/>
      <c r="V78" s="50"/>
      <c r="W78" s="50"/>
      <c r="X78" s="50"/>
      <c r="Y78" s="50"/>
      <c r="Z78" s="50"/>
      <c r="AA78" s="50"/>
      <c r="AB78" s="50"/>
      <c r="AC78" s="50"/>
      <c r="AD78" s="50"/>
      <c r="AE78" s="50"/>
      <c r="AF78" s="50"/>
      <c r="AG78" s="50"/>
      <c r="AH78" s="50"/>
      <c r="AI78" s="50"/>
      <c r="AJ78" s="50"/>
      <c r="AK78" s="50"/>
    </row>
    <row r="79" spans="1:37" s="7" customFormat="1" ht="15" customHeight="1" x14ac:dyDescent="0.3">
      <c r="A79" s="257"/>
      <c r="B79" s="258"/>
      <c r="C79" s="258"/>
      <c r="D79" s="259"/>
      <c r="E79" s="83"/>
      <c r="F79" s="119"/>
      <c r="G79" s="120"/>
      <c r="H79" s="120"/>
      <c r="I79" s="107"/>
      <c r="J79" s="108"/>
      <c r="K79" s="108"/>
      <c r="L79" s="90"/>
      <c r="M79" s="91"/>
      <c r="N79" s="91"/>
      <c r="O79" s="110"/>
      <c r="P79" s="111"/>
      <c r="Q79" s="112"/>
      <c r="R79" s="95">
        <f t="shared" si="2"/>
        <v>0</v>
      </c>
      <c r="S79" s="96">
        <f t="shared" si="4"/>
        <v>0</v>
      </c>
      <c r="T79" s="54">
        <f t="shared" si="3"/>
        <v>0</v>
      </c>
      <c r="U79" s="50"/>
      <c r="V79" s="50"/>
      <c r="W79" s="50"/>
      <c r="X79" s="50"/>
      <c r="Y79" s="50"/>
      <c r="Z79" s="50"/>
      <c r="AA79" s="50"/>
      <c r="AB79" s="50"/>
      <c r="AC79" s="50"/>
      <c r="AD79" s="50"/>
      <c r="AE79" s="50"/>
      <c r="AF79" s="50"/>
      <c r="AG79" s="50"/>
      <c r="AH79" s="50"/>
      <c r="AI79" s="50"/>
      <c r="AJ79" s="50"/>
      <c r="AK79" s="50"/>
    </row>
    <row r="80" spans="1:37" s="7" customFormat="1" ht="15" customHeight="1" x14ac:dyDescent="0.3">
      <c r="A80" s="257"/>
      <c r="B80" s="258"/>
      <c r="C80" s="258"/>
      <c r="D80" s="259"/>
      <c r="E80" s="83"/>
      <c r="F80" s="119"/>
      <c r="G80" s="120"/>
      <c r="H80" s="120"/>
      <c r="I80" s="107"/>
      <c r="J80" s="108"/>
      <c r="K80" s="108"/>
      <c r="L80" s="90"/>
      <c r="M80" s="91"/>
      <c r="N80" s="91"/>
      <c r="O80" s="110"/>
      <c r="P80" s="111"/>
      <c r="Q80" s="112"/>
      <c r="R80" s="95">
        <f t="shared" si="2"/>
        <v>0</v>
      </c>
      <c r="S80" s="96">
        <f t="shared" si="4"/>
        <v>0</v>
      </c>
      <c r="T80" s="54">
        <f t="shared" si="3"/>
        <v>0</v>
      </c>
      <c r="U80" s="50"/>
      <c r="V80" s="50"/>
      <c r="W80" s="50"/>
      <c r="X80" s="50"/>
      <c r="Y80" s="50"/>
      <c r="Z80" s="50"/>
      <c r="AA80" s="50"/>
      <c r="AB80" s="50"/>
      <c r="AC80" s="50"/>
      <c r="AD80" s="50"/>
      <c r="AE80" s="50"/>
      <c r="AF80" s="50"/>
      <c r="AG80" s="50"/>
      <c r="AH80" s="50"/>
      <c r="AI80" s="50"/>
      <c r="AJ80" s="50"/>
      <c r="AK80" s="50"/>
    </row>
    <row r="81" spans="1:37" s="7" customFormat="1" ht="15" customHeight="1" x14ac:dyDescent="0.3">
      <c r="A81" s="257"/>
      <c r="B81" s="258"/>
      <c r="C81" s="258"/>
      <c r="D81" s="259"/>
      <c r="E81" s="83"/>
      <c r="F81" s="119"/>
      <c r="G81" s="120"/>
      <c r="H81" s="120"/>
      <c r="I81" s="107"/>
      <c r="J81" s="108"/>
      <c r="K81" s="108"/>
      <c r="L81" s="90"/>
      <c r="M81" s="91"/>
      <c r="N81" s="91"/>
      <c r="O81" s="110"/>
      <c r="P81" s="111"/>
      <c r="Q81" s="112"/>
      <c r="R81" s="95">
        <f t="shared" ref="R81:R87" si="5">SUM(L81:Q81)</f>
        <v>0</v>
      </c>
      <c r="S81" s="96">
        <f t="shared" ref="S81:S87" si="6">IF(E81="o",0,IF(COUNTIFS($E$16:$E$87,"=b")&gt;0,IF(E81="b",(F81/12*L81)+(G81/12*M81)+(H81/12*N81)+(I81/12*O81)+(J81/12*P81)+(K81/12*Q81),0),(F81*1.2%*$F$12/12*L81)+(G81*1.2%*$G$12/12*M81)+(H81*1.2%*$H$12/12*N81)+(I81*1.2%*$I$12/12*O81)+(J81*1.2%*$J$12/12*P81)+(K81*1.2%*$K$12/12*Q81)))</f>
        <v>0</v>
      </c>
      <c r="T81" s="54">
        <f t="shared" ref="T81:T87" si="7">IF(E81="o",0,SUM(L81:Q81))</f>
        <v>0</v>
      </c>
      <c r="U81" s="50"/>
      <c r="V81" s="50"/>
      <c r="W81" s="50"/>
      <c r="X81" s="50"/>
      <c r="Y81" s="50"/>
      <c r="Z81" s="50"/>
      <c r="AA81" s="50"/>
      <c r="AB81" s="50"/>
      <c r="AC81" s="50"/>
      <c r="AD81" s="50"/>
      <c r="AE81" s="50"/>
      <c r="AF81" s="50"/>
      <c r="AG81" s="50"/>
      <c r="AH81" s="50"/>
      <c r="AI81" s="50"/>
      <c r="AJ81" s="50"/>
      <c r="AK81" s="50"/>
    </row>
    <row r="82" spans="1:37" s="7" customFormat="1" ht="15" customHeight="1" x14ac:dyDescent="0.3">
      <c r="A82" s="257"/>
      <c r="B82" s="258"/>
      <c r="C82" s="258"/>
      <c r="D82" s="259"/>
      <c r="E82" s="83"/>
      <c r="F82" s="119"/>
      <c r="G82" s="120"/>
      <c r="H82" s="120"/>
      <c r="I82" s="107"/>
      <c r="J82" s="108"/>
      <c r="K82" s="108"/>
      <c r="L82" s="90"/>
      <c r="M82" s="91"/>
      <c r="N82" s="91"/>
      <c r="O82" s="110"/>
      <c r="P82" s="111"/>
      <c r="Q82" s="112"/>
      <c r="R82" s="95">
        <f t="shared" si="5"/>
        <v>0</v>
      </c>
      <c r="S82" s="96">
        <f t="shared" si="6"/>
        <v>0</v>
      </c>
      <c r="T82" s="54">
        <f t="shared" si="7"/>
        <v>0</v>
      </c>
      <c r="U82" s="50"/>
      <c r="V82" s="50"/>
      <c r="W82" s="50"/>
      <c r="X82" s="50"/>
      <c r="Y82" s="50"/>
      <c r="Z82" s="50"/>
      <c r="AA82" s="50"/>
      <c r="AB82" s="50"/>
      <c r="AC82" s="50"/>
      <c r="AD82" s="50"/>
      <c r="AE82" s="50"/>
      <c r="AF82" s="50"/>
      <c r="AG82" s="50"/>
      <c r="AH82" s="50"/>
      <c r="AI82" s="50"/>
      <c r="AJ82" s="50"/>
      <c r="AK82" s="50"/>
    </row>
    <row r="83" spans="1:37" s="7" customFormat="1" ht="15" customHeight="1" x14ac:dyDescent="0.3">
      <c r="A83" s="257"/>
      <c r="B83" s="258"/>
      <c r="C83" s="258"/>
      <c r="D83" s="259"/>
      <c r="E83" s="83"/>
      <c r="F83" s="119"/>
      <c r="G83" s="120"/>
      <c r="H83" s="120"/>
      <c r="I83" s="107"/>
      <c r="J83" s="108"/>
      <c r="K83" s="108"/>
      <c r="L83" s="90"/>
      <c r="M83" s="91"/>
      <c r="N83" s="91"/>
      <c r="O83" s="110"/>
      <c r="P83" s="111"/>
      <c r="Q83" s="112"/>
      <c r="R83" s="95">
        <f t="shared" si="5"/>
        <v>0</v>
      </c>
      <c r="S83" s="96">
        <f t="shared" si="6"/>
        <v>0</v>
      </c>
      <c r="T83" s="54">
        <f t="shared" si="7"/>
        <v>0</v>
      </c>
      <c r="U83" s="50"/>
      <c r="V83" s="50"/>
      <c r="W83" s="50"/>
      <c r="X83" s="50"/>
      <c r="Y83" s="50"/>
      <c r="Z83" s="50"/>
      <c r="AA83" s="50"/>
      <c r="AB83" s="50"/>
      <c r="AC83" s="50"/>
      <c r="AD83" s="50"/>
      <c r="AE83" s="50"/>
      <c r="AF83" s="50"/>
      <c r="AG83" s="50"/>
      <c r="AH83" s="50"/>
      <c r="AI83" s="50"/>
      <c r="AJ83" s="50"/>
      <c r="AK83" s="50"/>
    </row>
    <row r="84" spans="1:37" s="7" customFormat="1" ht="15" customHeight="1" x14ac:dyDescent="0.3">
      <c r="A84" s="257"/>
      <c r="B84" s="258"/>
      <c r="C84" s="258"/>
      <c r="D84" s="259"/>
      <c r="E84" s="83"/>
      <c r="F84" s="119"/>
      <c r="G84" s="120"/>
      <c r="H84" s="120"/>
      <c r="I84" s="107"/>
      <c r="J84" s="108"/>
      <c r="K84" s="108"/>
      <c r="L84" s="90"/>
      <c r="M84" s="91"/>
      <c r="N84" s="91"/>
      <c r="O84" s="110"/>
      <c r="P84" s="111"/>
      <c r="Q84" s="112"/>
      <c r="R84" s="95">
        <f t="shared" si="5"/>
        <v>0</v>
      </c>
      <c r="S84" s="96">
        <f t="shared" si="6"/>
        <v>0</v>
      </c>
      <c r="T84" s="54">
        <f t="shared" si="7"/>
        <v>0</v>
      </c>
      <c r="U84" s="50"/>
      <c r="V84" s="50"/>
      <c r="W84" s="50"/>
      <c r="X84" s="50"/>
      <c r="Y84" s="50"/>
      <c r="Z84" s="50"/>
      <c r="AA84" s="50"/>
      <c r="AB84" s="50"/>
      <c r="AC84" s="50"/>
      <c r="AD84" s="50"/>
      <c r="AE84" s="50"/>
      <c r="AF84" s="50"/>
      <c r="AG84" s="50"/>
      <c r="AH84" s="50"/>
      <c r="AI84" s="50"/>
      <c r="AJ84" s="50"/>
      <c r="AK84" s="50"/>
    </row>
    <row r="85" spans="1:37" s="7" customFormat="1" ht="13.5" customHeight="1" x14ac:dyDescent="0.3">
      <c r="A85" s="257"/>
      <c r="B85" s="258"/>
      <c r="C85" s="258"/>
      <c r="D85" s="259"/>
      <c r="E85" s="83"/>
      <c r="F85" s="119"/>
      <c r="G85" s="120"/>
      <c r="H85" s="120"/>
      <c r="I85" s="107"/>
      <c r="J85" s="108"/>
      <c r="K85" s="108"/>
      <c r="L85" s="90"/>
      <c r="M85" s="91"/>
      <c r="N85" s="91"/>
      <c r="O85" s="110"/>
      <c r="P85" s="111"/>
      <c r="Q85" s="112"/>
      <c r="R85" s="95">
        <f t="shared" si="5"/>
        <v>0</v>
      </c>
      <c r="S85" s="96">
        <f t="shared" si="6"/>
        <v>0</v>
      </c>
      <c r="T85" s="54">
        <f t="shared" si="7"/>
        <v>0</v>
      </c>
      <c r="U85" s="50"/>
      <c r="V85" s="50"/>
      <c r="W85" s="50"/>
      <c r="X85" s="50"/>
      <c r="Y85" s="50"/>
      <c r="Z85" s="50"/>
      <c r="AA85" s="50"/>
      <c r="AB85" s="50"/>
      <c r="AC85" s="50"/>
      <c r="AD85" s="50"/>
      <c r="AE85" s="50"/>
      <c r="AF85" s="50"/>
      <c r="AG85" s="50"/>
      <c r="AH85" s="50"/>
      <c r="AI85" s="50"/>
      <c r="AJ85" s="50"/>
      <c r="AK85" s="50"/>
    </row>
    <row r="86" spans="1:37" s="7" customFormat="1" ht="13.5" customHeight="1" x14ac:dyDescent="0.3">
      <c r="A86" s="257"/>
      <c r="B86" s="258"/>
      <c r="C86" s="258"/>
      <c r="D86" s="259"/>
      <c r="E86" s="83"/>
      <c r="F86" s="119"/>
      <c r="G86" s="120"/>
      <c r="H86" s="120"/>
      <c r="I86" s="107"/>
      <c r="J86" s="108"/>
      <c r="K86" s="108"/>
      <c r="L86" s="90"/>
      <c r="M86" s="91"/>
      <c r="N86" s="91"/>
      <c r="O86" s="110"/>
      <c r="P86" s="111"/>
      <c r="Q86" s="112"/>
      <c r="R86" s="95">
        <f t="shared" si="5"/>
        <v>0</v>
      </c>
      <c r="S86" s="96">
        <f t="shared" si="6"/>
        <v>0</v>
      </c>
      <c r="T86" s="54">
        <f t="shared" si="7"/>
        <v>0</v>
      </c>
      <c r="U86" s="50"/>
      <c r="V86" s="50"/>
      <c r="W86" s="50"/>
      <c r="X86" s="50"/>
      <c r="Y86" s="50"/>
      <c r="Z86" s="50"/>
      <c r="AA86" s="50"/>
      <c r="AB86" s="50"/>
      <c r="AC86" s="50"/>
      <c r="AD86" s="50"/>
      <c r="AE86" s="50"/>
      <c r="AF86" s="50"/>
      <c r="AG86" s="50"/>
      <c r="AH86" s="50"/>
      <c r="AI86" s="50"/>
      <c r="AJ86" s="50"/>
      <c r="AK86" s="50"/>
    </row>
    <row r="87" spans="1:37" s="7" customFormat="1" ht="13.5" customHeight="1" thickBot="1" x14ac:dyDescent="0.35">
      <c r="A87" s="257"/>
      <c r="B87" s="258"/>
      <c r="C87" s="258"/>
      <c r="D87" s="259"/>
      <c r="E87" s="83"/>
      <c r="F87" s="125"/>
      <c r="G87" s="126"/>
      <c r="H87" s="126"/>
      <c r="I87" s="127"/>
      <c r="J87" s="128"/>
      <c r="K87" s="128"/>
      <c r="L87" s="129"/>
      <c r="M87" s="110"/>
      <c r="N87" s="110"/>
      <c r="O87" s="110"/>
      <c r="P87" s="111"/>
      <c r="Q87" s="112"/>
      <c r="R87" s="95">
        <f t="shared" si="5"/>
        <v>0</v>
      </c>
      <c r="S87" s="96">
        <f t="shared" si="6"/>
        <v>0</v>
      </c>
      <c r="T87" s="54">
        <f t="shared" si="7"/>
        <v>0</v>
      </c>
      <c r="U87" s="50"/>
      <c r="V87" s="50"/>
      <c r="W87" s="50"/>
      <c r="X87" s="50"/>
      <c r="Y87" s="50"/>
      <c r="Z87" s="50"/>
      <c r="AA87" s="50"/>
      <c r="AB87" s="50"/>
      <c r="AC87" s="50"/>
      <c r="AD87" s="50"/>
      <c r="AE87" s="50"/>
      <c r="AF87" s="50"/>
      <c r="AG87" s="50"/>
      <c r="AH87" s="50"/>
      <c r="AI87" s="50"/>
      <c r="AJ87" s="50"/>
      <c r="AK87" s="50"/>
    </row>
    <row r="88" spans="1:37" s="7" customFormat="1" ht="16.2" thickBot="1" x14ac:dyDescent="0.35">
      <c r="A88" s="307" t="s">
        <v>16</v>
      </c>
      <c r="B88" s="308"/>
      <c r="C88" s="308"/>
      <c r="D88" s="308"/>
      <c r="E88" s="308"/>
      <c r="F88" s="130"/>
      <c r="G88" s="130"/>
      <c r="H88" s="130"/>
      <c r="I88" s="131"/>
      <c r="J88" s="131"/>
      <c r="K88" s="131"/>
      <c r="L88" s="132">
        <f t="shared" ref="L88:T88" si="8">SUM(L16:L87)</f>
        <v>0</v>
      </c>
      <c r="M88" s="132">
        <f t="shared" si="8"/>
        <v>0</v>
      </c>
      <c r="N88" s="132">
        <f t="shared" si="8"/>
        <v>0</v>
      </c>
      <c r="O88" s="132">
        <f t="shared" si="8"/>
        <v>0</v>
      </c>
      <c r="P88" s="132">
        <f t="shared" si="8"/>
        <v>0</v>
      </c>
      <c r="Q88" s="132">
        <f t="shared" si="8"/>
        <v>0</v>
      </c>
      <c r="R88" s="132">
        <f t="shared" si="8"/>
        <v>0</v>
      </c>
      <c r="S88" s="133">
        <f t="shared" si="8"/>
        <v>0</v>
      </c>
      <c r="T88" s="54">
        <f t="shared" si="8"/>
        <v>0</v>
      </c>
      <c r="U88" s="50"/>
      <c r="V88" s="50"/>
      <c r="W88" s="50"/>
      <c r="X88" s="50"/>
      <c r="Y88" s="50"/>
      <c r="Z88" s="50"/>
      <c r="AA88" s="50"/>
      <c r="AB88" s="50"/>
      <c r="AC88" s="50"/>
      <c r="AD88" s="50"/>
      <c r="AE88" s="50"/>
      <c r="AF88" s="50"/>
      <c r="AG88" s="50"/>
      <c r="AH88" s="50"/>
      <c r="AI88" s="50"/>
      <c r="AJ88" s="50"/>
      <c r="AK88" s="50"/>
    </row>
    <row r="89" spans="1:37" s="137" customFormat="1" ht="81" customHeight="1" thickBot="1" x14ac:dyDescent="0.35">
      <c r="A89" s="309" t="s">
        <v>98</v>
      </c>
      <c r="B89" s="310"/>
      <c r="C89" s="310"/>
      <c r="D89" s="310"/>
      <c r="E89" s="310"/>
      <c r="F89" s="310"/>
      <c r="G89" s="310"/>
      <c r="H89" s="310"/>
      <c r="I89" s="310"/>
      <c r="J89" s="310"/>
      <c r="K89" s="310"/>
      <c r="L89" s="310"/>
      <c r="M89" s="310"/>
      <c r="N89" s="310"/>
      <c r="O89" s="310"/>
      <c r="P89" s="310"/>
      <c r="Q89" s="310"/>
      <c r="R89" s="310"/>
      <c r="S89" s="311"/>
      <c r="T89" s="136"/>
      <c r="U89" s="136"/>
      <c r="V89" s="136"/>
      <c r="W89" s="136"/>
      <c r="X89" s="136"/>
      <c r="Y89" s="136"/>
      <c r="Z89" s="136"/>
      <c r="AA89" s="136"/>
      <c r="AB89" s="136"/>
      <c r="AC89" s="136"/>
      <c r="AD89" s="136"/>
      <c r="AE89" s="136"/>
      <c r="AF89" s="136"/>
      <c r="AG89" s="136"/>
      <c r="AH89" s="136"/>
      <c r="AI89" s="136"/>
      <c r="AJ89" s="136"/>
      <c r="AK89" s="136"/>
    </row>
    <row r="90" spans="1:37" s="137" customFormat="1" ht="16.2" thickBot="1" x14ac:dyDescent="0.35">
      <c r="A90" s="134"/>
      <c r="B90" s="135"/>
      <c r="C90" s="135"/>
      <c r="D90" s="135"/>
      <c r="E90" s="135"/>
      <c r="F90" s="135"/>
      <c r="G90" s="135"/>
      <c r="H90" s="135"/>
      <c r="I90" s="135"/>
      <c r="J90" s="135"/>
      <c r="K90" s="135"/>
      <c r="L90" s="135"/>
      <c r="M90" s="135"/>
      <c r="N90" s="135"/>
      <c r="O90" s="135"/>
      <c r="P90" s="135"/>
      <c r="Q90" s="135"/>
      <c r="R90" s="135"/>
      <c r="S90" s="135"/>
      <c r="T90" s="136"/>
      <c r="U90" s="136"/>
      <c r="V90" s="136"/>
      <c r="W90" s="136"/>
      <c r="X90" s="136"/>
      <c r="Y90" s="136"/>
      <c r="Z90" s="136"/>
      <c r="AA90" s="136"/>
      <c r="AB90" s="136"/>
      <c r="AC90" s="136"/>
      <c r="AD90" s="136"/>
      <c r="AE90" s="136"/>
      <c r="AF90" s="136"/>
      <c r="AG90" s="136"/>
      <c r="AH90" s="136"/>
      <c r="AI90" s="136"/>
      <c r="AJ90" s="136"/>
      <c r="AK90" s="136"/>
    </row>
    <row r="91" spans="1:37" s="7" customFormat="1" ht="15" customHeight="1" x14ac:dyDescent="0.3">
      <c r="A91" s="312" t="s">
        <v>17</v>
      </c>
      <c r="B91" s="313"/>
      <c r="C91" s="313"/>
      <c r="D91" s="313"/>
      <c r="E91" s="313"/>
      <c r="F91" s="313"/>
      <c r="G91" s="313"/>
      <c r="H91" s="313"/>
      <c r="I91" s="313"/>
      <c r="J91" s="313"/>
      <c r="K91" s="313"/>
      <c r="L91" s="313"/>
      <c r="M91" s="313"/>
      <c r="N91" s="313"/>
      <c r="O91" s="313"/>
      <c r="P91" s="313"/>
      <c r="Q91" s="313"/>
      <c r="R91" s="313"/>
      <c r="S91" s="314"/>
      <c r="T91" s="50"/>
      <c r="U91" s="50"/>
      <c r="V91" s="50"/>
      <c r="W91" s="50"/>
      <c r="X91" s="50"/>
      <c r="Y91" s="50"/>
      <c r="Z91" s="50"/>
      <c r="AA91" s="50"/>
      <c r="AB91" s="50"/>
      <c r="AC91" s="50"/>
      <c r="AD91" s="50"/>
      <c r="AE91" s="50"/>
      <c r="AF91" s="50"/>
      <c r="AG91" s="50"/>
      <c r="AH91" s="50"/>
      <c r="AI91" s="50"/>
      <c r="AJ91" s="50"/>
      <c r="AK91" s="50"/>
    </row>
    <row r="92" spans="1:37" s="7" customFormat="1" ht="19.5" customHeight="1" x14ac:dyDescent="0.3">
      <c r="A92" s="315"/>
      <c r="B92" s="316"/>
      <c r="C92" s="316"/>
      <c r="D92" s="316"/>
      <c r="E92" s="316"/>
      <c r="F92" s="316"/>
      <c r="G92" s="316"/>
      <c r="H92" s="316"/>
      <c r="I92" s="316"/>
      <c r="J92" s="316"/>
      <c r="K92" s="316"/>
      <c r="L92" s="316"/>
      <c r="M92" s="316"/>
      <c r="N92" s="316"/>
      <c r="O92" s="316"/>
      <c r="P92" s="316"/>
      <c r="Q92" s="316"/>
      <c r="R92" s="316"/>
      <c r="S92" s="317"/>
      <c r="T92" s="50"/>
      <c r="U92" s="50"/>
      <c r="V92" s="50"/>
      <c r="W92" s="50"/>
      <c r="X92" s="50"/>
      <c r="Y92" s="50"/>
      <c r="Z92" s="50"/>
      <c r="AA92" s="50"/>
      <c r="AB92" s="50"/>
      <c r="AC92" s="50"/>
      <c r="AD92" s="50"/>
      <c r="AE92" s="50"/>
      <c r="AF92" s="50"/>
      <c r="AG92" s="50"/>
      <c r="AH92" s="50"/>
      <c r="AI92" s="50"/>
      <c r="AJ92" s="50"/>
      <c r="AK92" s="50"/>
    </row>
    <row r="93" spans="1:37" s="7" customFormat="1" ht="27.75" customHeight="1" x14ac:dyDescent="0.3">
      <c r="A93" s="318"/>
      <c r="B93" s="319"/>
      <c r="C93" s="319"/>
      <c r="D93" s="319"/>
      <c r="E93" s="319"/>
      <c r="F93" s="319"/>
      <c r="G93" s="319"/>
      <c r="H93" s="319"/>
      <c r="I93" s="319"/>
      <c r="J93" s="319"/>
      <c r="K93" s="319"/>
      <c r="L93" s="319"/>
      <c r="M93" s="319"/>
      <c r="N93" s="319"/>
      <c r="O93" s="319"/>
      <c r="P93" s="319"/>
      <c r="Q93" s="319"/>
      <c r="R93" s="319"/>
      <c r="S93" s="320"/>
      <c r="T93" s="50"/>
      <c r="U93" s="50"/>
      <c r="V93" s="50"/>
      <c r="W93" s="50"/>
      <c r="X93" s="50"/>
      <c r="Y93" s="50"/>
      <c r="Z93" s="50"/>
      <c r="AA93" s="50"/>
      <c r="AB93" s="50"/>
      <c r="AC93" s="50"/>
      <c r="AD93" s="50"/>
      <c r="AE93" s="50"/>
      <c r="AF93" s="50"/>
      <c r="AG93" s="50"/>
      <c r="AH93" s="50"/>
      <c r="AI93" s="50"/>
      <c r="AJ93" s="50"/>
      <c r="AK93" s="50"/>
    </row>
    <row r="94" spans="1:37" s="7" customFormat="1" ht="15" customHeight="1" x14ac:dyDescent="0.3">
      <c r="A94" s="318"/>
      <c r="B94" s="319"/>
      <c r="C94" s="319"/>
      <c r="D94" s="319"/>
      <c r="E94" s="319"/>
      <c r="F94" s="319"/>
      <c r="G94" s="319"/>
      <c r="H94" s="319"/>
      <c r="I94" s="319"/>
      <c r="J94" s="319"/>
      <c r="K94" s="319"/>
      <c r="L94" s="319"/>
      <c r="M94" s="319"/>
      <c r="N94" s="319"/>
      <c r="O94" s="319"/>
      <c r="P94" s="319"/>
      <c r="Q94" s="319"/>
      <c r="R94" s="319"/>
      <c r="S94" s="320"/>
      <c r="T94" s="50"/>
      <c r="U94" s="50"/>
      <c r="V94" s="50"/>
      <c r="W94" s="50"/>
      <c r="X94" s="50"/>
      <c r="Y94" s="50"/>
      <c r="Z94" s="50"/>
      <c r="AA94" s="50"/>
      <c r="AB94" s="50"/>
      <c r="AC94" s="50"/>
      <c r="AD94" s="50"/>
      <c r="AE94" s="50"/>
      <c r="AF94" s="50"/>
      <c r="AG94" s="50"/>
      <c r="AH94" s="50"/>
      <c r="AI94" s="50"/>
      <c r="AJ94" s="50"/>
      <c r="AK94" s="50"/>
    </row>
    <row r="95" spans="1:37" s="7" customFormat="1" ht="15" customHeight="1" x14ac:dyDescent="0.3">
      <c r="A95" s="318"/>
      <c r="B95" s="319"/>
      <c r="C95" s="319"/>
      <c r="D95" s="319"/>
      <c r="E95" s="319"/>
      <c r="F95" s="319"/>
      <c r="G95" s="319"/>
      <c r="H95" s="319"/>
      <c r="I95" s="319"/>
      <c r="J95" s="319"/>
      <c r="K95" s="319"/>
      <c r="L95" s="319"/>
      <c r="M95" s="319"/>
      <c r="N95" s="319"/>
      <c r="O95" s="319"/>
      <c r="P95" s="319"/>
      <c r="Q95" s="319"/>
      <c r="R95" s="319"/>
      <c r="S95" s="320"/>
      <c r="T95" s="50"/>
      <c r="U95" s="50"/>
      <c r="V95" s="50"/>
      <c r="W95" s="50"/>
      <c r="X95" s="50"/>
      <c r="Y95" s="50"/>
      <c r="Z95" s="50"/>
      <c r="AA95" s="50"/>
      <c r="AB95" s="50"/>
      <c r="AC95" s="50"/>
      <c r="AD95" s="50"/>
      <c r="AE95" s="50"/>
      <c r="AF95" s="50"/>
      <c r="AG95" s="50"/>
      <c r="AH95" s="50"/>
      <c r="AI95" s="50"/>
      <c r="AJ95" s="50"/>
      <c r="AK95" s="50"/>
    </row>
    <row r="96" spans="1:37" s="7" customFormat="1" ht="15" customHeight="1" x14ac:dyDescent="0.3">
      <c r="A96" s="318"/>
      <c r="B96" s="319"/>
      <c r="C96" s="319"/>
      <c r="D96" s="319"/>
      <c r="E96" s="319"/>
      <c r="F96" s="319"/>
      <c r="G96" s="319"/>
      <c r="H96" s="319"/>
      <c r="I96" s="319"/>
      <c r="J96" s="319"/>
      <c r="K96" s="319"/>
      <c r="L96" s="319"/>
      <c r="M96" s="319"/>
      <c r="N96" s="319"/>
      <c r="O96" s="319"/>
      <c r="P96" s="319"/>
      <c r="Q96" s="319"/>
      <c r="R96" s="319"/>
      <c r="S96" s="320"/>
      <c r="T96" s="50"/>
      <c r="U96" s="50"/>
      <c r="V96" s="50"/>
      <c r="W96" s="50"/>
      <c r="X96" s="50"/>
      <c r="Y96" s="50"/>
      <c r="Z96" s="50"/>
      <c r="AA96" s="50"/>
      <c r="AB96" s="50"/>
      <c r="AC96" s="50"/>
      <c r="AD96" s="50"/>
      <c r="AE96" s="50"/>
      <c r="AF96" s="50"/>
      <c r="AG96" s="50"/>
      <c r="AH96" s="50"/>
      <c r="AI96" s="50"/>
      <c r="AJ96" s="50"/>
      <c r="AK96" s="50"/>
    </row>
    <row r="97" spans="1:37" s="7" customFormat="1" ht="15" customHeight="1" x14ac:dyDescent="0.3">
      <c r="A97" s="318"/>
      <c r="B97" s="319"/>
      <c r="C97" s="319"/>
      <c r="D97" s="319"/>
      <c r="E97" s="319"/>
      <c r="F97" s="319"/>
      <c r="G97" s="319"/>
      <c r="H97" s="319"/>
      <c r="I97" s="319"/>
      <c r="J97" s="319"/>
      <c r="K97" s="319"/>
      <c r="L97" s="319"/>
      <c r="M97" s="319"/>
      <c r="N97" s="319"/>
      <c r="O97" s="319"/>
      <c r="P97" s="319"/>
      <c r="Q97" s="319"/>
      <c r="R97" s="319"/>
      <c r="S97" s="320"/>
      <c r="T97" s="50"/>
      <c r="U97" s="50"/>
      <c r="V97" s="50"/>
      <c r="W97" s="50"/>
      <c r="X97" s="50"/>
      <c r="Y97" s="50"/>
      <c r="Z97" s="50"/>
      <c r="AA97" s="50"/>
      <c r="AB97" s="50"/>
      <c r="AC97" s="50"/>
      <c r="AD97" s="50"/>
      <c r="AE97" s="50"/>
      <c r="AF97" s="50"/>
      <c r="AG97" s="50"/>
      <c r="AH97" s="50"/>
      <c r="AI97" s="50"/>
      <c r="AJ97" s="50"/>
      <c r="AK97" s="50"/>
    </row>
    <row r="98" spans="1:37" s="7" customFormat="1" ht="15" customHeight="1" x14ac:dyDescent="0.3">
      <c r="A98" s="318"/>
      <c r="B98" s="319"/>
      <c r="C98" s="319"/>
      <c r="D98" s="319"/>
      <c r="E98" s="319"/>
      <c r="F98" s="319"/>
      <c r="G98" s="319"/>
      <c r="H98" s="319"/>
      <c r="I98" s="319"/>
      <c r="J98" s="319"/>
      <c r="K98" s="319"/>
      <c r="L98" s="319"/>
      <c r="M98" s="319"/>
      <c r="N98" s="319"/>
      <c r="O98" s="319"/>
      <c r="P98" s="319"/>
      <c r="Q98" s="319"/>
      <c r="R98" s="319"/>
      <c r="S98" s="320"/>
      <c r="T98" s="50"/>
      <c r="U98" s="50"/>
      <c r="V98" s="50"/>
      <c r="W98" s="50"/>
      <c r="X98" s="50"/>
      <c r="Y98" s="50"/>
      <c r="Z98" s="50"/>
      <c r="AA98" s="50"/>
      <c r="AB98" s="50"/>
      <c r="AC98" s="50"/>
      <c r="AD98" s="50"/>
      <c r="AE98" s="50"/>
      <c r="AF98" s="50"/>
      <c r="AG98" s="50"/>
      <c r="AH98" s="50"/>
      <c r="AI98" s="50"/>
      <c r="AJ98" s="50"/>
      <c r="AK98" s="50"/>
    </row>
    <row r="99" spans="1:37" s="7" customFormat="1" ht="15" customHeight="1" x14ac:dyDescent="0.3">
      <c r="A99" s="318"/>
      <c r="B99" s="319"/>
      <c r="C99" s="319"/>
      <c r="D99" s="319"/>
      <c r="E99" s="319"/>
      <c r="F99" s="319"/>
      <c r="G99" s="319"/>
      <c r="H99" s="319"/>
      <c r="I99" s="319"/>
      <c r="J99" s="319"/>
      <c r="K99" s="319"/>
      <c r="L99" s="319"/>
      <c r="M99" s="319"/>
      <c r="N99" s="319"/>
      <c r="O99" s="319"/>
      <c r="P99" s="319"/>
      <c r="Q99" s="319"/>
      <c r="R99" s="319"/>
      <c r="S99" s="320"/>
      <c r="T99" s="50"/>
      <c r="U99" s="50"/>
      <c r="V99" s="50"/>
      <c r="W99" s="50"/>
      <c r="X99" s="50"/>
      <c r="Y99" s="50"/>
      <c r="Z99" s="50"/>
      <c r="AA99" s="50"/>
      <c r="AB99" s="50"/>
      <c r="AC99" s="50"/>
      <c r="AD99" s="50"/>
      <c r="AE99" s="50"/>
      <c r="AF99" s="50"/>
      <c r="AG99" s="50"/>
      <c r="AH99" s="50"/>
      <c r="AI99" s="50"/>
      <c r="AJ99" s="50"/>
      <c r="AK99" s="50"/>
    </row>
    <row r="100" spans="1:37" s="7" customFormat="1" ht="15" customHeight="1" x14ac:dyDescent="0.3">
      <c r="A100" s="318"/>
      <c r="B100" s="319"/>
      <c r="C100" s="319"/>
      <c r="D100" s="319"/>
      <c r="E100" s="319"/>
      <c r="F100" s="319"/>
      <c r="G100" s="319"/>
      <c r="H100" s="319"/>
      <c r="I100" s="319"/>
      <c r="J100" s="319"/>
      <c r="K100" s="319"/>
      <c r="L100" s="319"/>
      <c r="M100" s="319"/>
      <c r="N100" s="319"/>
      <c r="O100" s="319"/>
      <c r="P100" s="319"/>
      <c r="Q100" s="319"/>
      <c r="R100" s="319"/>
      <c r="S100" s="320"/>
      <c r="T100" s="50"/>
      <c r="U100" s="50"/>
      <c r="V100" s="50"/>
      <c r="W100" s="50"/>
      <c r="X100" s="50"/>
      <c r="Y100" s="50"/>
      <c r="Z100" s="50"/>
      <c r="AA100" s="50"/>
      <c r="AB100" s="50"/>
      <c r="AC100" s="50"/>
      <c r="AD100" s="50"/>
      <c r="AE100" s="50"/>
      <c r="AF100" s="50"/>
      <c r="AG100" s="50"/>
      <c r="AH100" s="50"/>
      <c r="AI100" s="50"/>
      <c r="AJ100" s="50"/>
      <c r="AK100" s="50"/>
    </row>
    <row r="101" spans="1:37" s="7" customFormat="1" ht="15" customHeight="1" thickBot="1" x14ac:dyDescent="0.35">
      <c r="A101" s="321"/>
      <c r="B101" s="322"/>
      <c r="C101" s="322"/>
      <c r="D101" s="322"/>
      <c r="E101" s="322"/>
      <c r="F101" s="322"/>
      <c r="G101" s="322"/>
      <c r="H101" s="322"/>
      <c r="I101" s="322"/>
      <c r="J101" s="322"/>
      <c r="K101" s="322"/>
      <c r="L101" s="322"/>
      <c r="M101" s="322"/>
      <c r="N101" s="322"/>
      <c r="O101" s="322"/>
      <c r="P101" s="322"/>
      <c r="Q101" s="322"/>
      <c r="R101" s="322"/>
      <c r="S101" s="323"/>
      <c r="T101" s="50"/>
      <c r="U101" s="50"/>
      <c r="V101" s="50"/>
      <c r="W101" s="50"/>
      <c r="X101" s="50"/>
      <c r="Y101" s="50"/>
      <c r="Z101" s="50"/>
      <c r="AA101" s="50"/>
      <c r="AB101" s="50"/>
      <c r="AC101" s="50"/>
      <c r="AD101" s="50"/>
      <c r="AE101" s="50"/>
      <c r="AF101" s="50"/>
      <c r="AG101" s="50"/>
      <c r="AH101" s="50"/>
      <c r="AI101" s="50"/>
      <c r="AJ101" s="50"/>
      <c r="AK101" s="50"/>
    </row>
    <row r="102" spans="1:37" s="7" customFormat="1" ht="15" customHeight="1" thickBot="1" x14ac:dyDescent="0.35">
      <c r="H102" s="8"/>
      <c r="O102" s="8"/>
      <c r="P102" s="8"/>
      <c r="Q102" s="8"/>
      <c r="T102" s="50"/>
      <c r="U102" s="50"/>
      <c r="V102" s="50"/>
      <c r="W102" s="50"/>
      <c r="X102" s="50"/>
      <c r="Y102" s="50"/>
      <c r="Z102" s="50"/>
      <c r="AA102" s="50"/>
      <c r="AB102" s="50"/>
      <c r="AC102" s="50"/>
      <c r="AD102" s="50"/>
      <c r="AE102" s="50"/>
      <c r="AF102" s="50"/>
      <c r="AG102" s="50"/>
      <c r="AH102" s="50"/>
      <c r="AI102" s="50"/>
      <c r="AJ102" s="50"/>
      <c r="AK102" s="50"/>
    </row>
    <row r="103" spans="1:37" s="7" customFormat="1" ht="15" customHeight="1" thickBot="1" x14ac:dyDescent="0.35">
      <c r="A103" s="295" t="s">
        <v>18</v>
      </c>
      <c r="B103" s="296"/>
      <c r="C103" s="296"/>
      <c r="D103" s="296"/>
      <c r="E103" s="296"/>
      <c r="F103" s="297"/>
      <c r="G103" s="138"/>
      <c r="H103" s="138"/>
      <c r="I103" s="138"/>
      <c r="J103" s="138"/>
      <c r="K103" s="138"/>
      <c r="L103" s="138"/>
      <c r="M103" s="138"/>
      <c r="N103" s="138"/>
      <c r="T103" s="50"/>
      <c r="U103" s="50"/>
      <c r="V103" s="50"/>
      <c r="W103" s="50"/>
      <c r="X103" s="50"/>
      <c r="Y103" s="50"/>
      <c r="Z103" s="50"/>
      <c r="AA103" s="50"/>
      <c r="AB103" s="50"/>
      <c r="AC103" s="50"/>
      <c r="AD103" s="50"/>
      <c r="AE103" s="50"/>
      <c r="AF103" s="50"/>
      <c r="AG103" s="50"/>
      <c r="AH103" s="50"/>
      <c r="AI103" s="50"/>
      <c r="AJ103" s="50"/>
      <c r="AK103" s="50"/>
    </row>
    <row r="104" spans="1:37" s="7" customFormat="1" ht="31.8" thickBot="1" x14ac:dyDescent="0.35">
      <c r="A104" s="139"/>
      <c r="B104" s="140"/>
      <c r="C104" s="141" t="s">
        <v>19</v>
      </c>
      <c r="D104" s="141" t="s">
        <v>20</v>
      </c>
      <c r="E104" s="141" t="s">
        <v>83</v>
      </c>
      <c r="F104" s="142"/>
      <c r="T104" s="50"/>
      <c r="U104" s="50"/>
      <c r="V104" s="50"/>
      <c r="W104" s="50"/>
      <c r="X104" s="50"/>
      <c r="Y104" s="50"/>
      <c r="Z104" s="50"/>
      <c r="AA104" s="50"/>
      <c r="AB104" s="50"/>
      <c r="AC104" s="50"/>
      <c r="AD104" s="50"/>
      <c r="AE104" s="50"/>
      <c r="AF104" s="50"/>
      <c r="AG104" s="50"/>
      <c r="AH104" s="50"/>
      <c r="AI104" s="50"/>
      <c r="AJ104" s="50"/>
      <c r="AK104" s="50"/>
    </row>
    <row r="105" spans="1:37" s="7" customFormat="1" ht="16.2" thickBot="1" x14ac:dyDescent="0.35">
      <c r="A105" s="143" t="s">
        <v>21</v>
      </c>
      <c r="B105" s="144"/>
      <c r="C105" s="145">
        <f>T88</f>
        <v>0</v>
      </c>
      <c r="D105" s="146">
        <f>+C105/12</f>
        <v>0</v>
      </c>
      <c r="E105" s="147">
        <v>25000</v>
      </c>
      <c r="F105" s="148">
        <f>$E$105*$D$105</f>
        <v>0</v>
      </c>
      <c r="T105" s="50"/>
      <c r="U105" s="50"/>
      <c r="V105" s="50"/>
      <c r="W105" s="50"/>
      <c r="X105" s="50"/>
      <c r="Y105" s="50"/>
      <c r="Z105" s="50"/>
      <c r="AA105" s="50"/>
      <c r="AB105" s="50"/>
      <c r="AC105" s="50"/>
      <c r="AD105" s="50"/>
      <c r="AE105" s="50"/>
      <c r="AF105" s="50"/>
      <c r="AG105" s="50"/>
      <c r="AH105" s="50"/>
      <c r="AI105" s="50"/>
      <c r="AJ105" s="50"/>
      <c r="AK105" s="50"/>
    </row>
    <row r="106" spans="1:37" s="7" customFormat="1" ht="70.5" customHeight="1" x14ac:dyDescent="0.3">
      <c r="A106" s="263" t="s">
        <v>100</v>
      </c>
      <c r="B106" s="263"/>
      <c r="C106" s="263"/>
      <c r="D106" s="263"/>
      <c r="E106" s="263"/>
      <c r="F106" s="263"/>
      <c r="G106" s="150"/>
      <c r="H106" s="151"/>
      <c r="I106" s="151"/>
      <c r="J106" s="151"/>
      <c r="K106" s="151"/>
      <c r="L106" s="151"/>
      <c r="M106" s="151"/>
      <c r="N106" s="151"/>
      <c r="T106" s="50"/>
      <c r="U106" s="50"/>
      <c r="V106" s="50"/>
      <c r="W106" s="50"/>
      <c r="X106" s="50"/>
      <c r="Y106" s="50"/>
      <c r="Z106" s="50"/>
      <c r="AA106" s="50"/>
      <c r="AB106" s="50"/>
      <c r="AC106" s="50"/>
      <c r="AD106" s="50"/>
      <c r="AE106" s="50"/>
      <c r="AF106" s="50"/>
      <c r="AG106" s="50"/>
      <c r="AH106" s="50"/>
      <c r="AI106" s="50"/>
      <c r="AJ106" s="50"/>
      <c r="AK106" s="50"/>
    </row>
    <row r="107" spans="1:37" s="7" customFormat="1" ht="14.25" customHeight="1" thickBot="1" x14ac:dyDescent="0.35">
      <c r="G107" s="152"/>
      <c r="H107" s="152"/>
      <c r="I107" s="152"/>
      <c r="J107" s="152"/>
      <c r="K107" s="152"/>
      <c r="L107" s="152"/>
      <c r="M107" s="152"/>
      <c r="N107" s="152"/>
      <c r="T107" s="50"/>
      <c r="U107" s="50"/>
      <c r="V107" s="50"/>
      <c r="W107" s="50"/>
      <c r="X107" s="50"/>
      <c r="Y107" s="50"/>
      <c r="Z107" s="50"/>
      <c r="AA107" s="50"/>
      <c r="AB107" s="50"/>
      <c r="AC107" s="50"/>
      <c r="AD107" s="50"/>
      <c r="AE107" s="50"/>
      <c r="AF107" s="50"/>
      <c r="AG107" s="50"/>
      <c r="AH107" s="50"/>
      <c r="AI107" s="50"/>
      <c r="AJ107" s="50"/>
      <c r="AK107" s="50"/>
    </row>
    <row r="108" spans="1:37" s="7" customFormat="1" ht="15.6" x14ac:dyDescent="0.3">
      <c r="A108" s="324" t="s">
        <v>22</v>
      </c>
      <c r="B108" s="325"/>
      <c r="C108" s="325"/>
      <c r="D108" s="325"/>
      <c r="E108" s="325"/>
      <c r="F108" s="326"/>
      <c r="G108" s="152"/>
      <c r="H108" s="152"/>
      <c r="I108" s="152"/>
      <c r="J108" s="152"/>
      <c r="K108" s="152"/>
      <c r="L108" s="152"/>
      <c r="M108" s="152"/>
      <c r="N108" s="152"/>
      <c r="T108" s="50"/>
      <c r="U108" s="50"/>
      <c r="V108" s="50"/>
      <c r="W108" s="50"/>
      <c r="X108" s="50"/>
      <c r="Y108" s="50"/>
      <c r="Z108" s="50"/>
      <c r="AA108" s="50"/>
      <c r="AB108" s="50"/>
      <c r="AC108" s="50"/>
      <c r="AD108" s="50"/>
      <c r="AE108" s="50"/>
      <c r="AF108" s="50"/>
      <c r="AG108" s="50"/>
      <c r="AH108" s="50"/>
      <c r="AI108" s="50"/>
      <c r="AJ108" s="50"/>
      <c r="AK108" s="50"/>
    </row>
    <row r="109" spans="1:37" s="7" customFormat="1" ht="31.8" thickBot="1" x14ac:dyDescent="0.35">
      <c r="A109" s="153"/>
      <c r="B109" s="154"/>
      <c r="C109" s="141" t="s">
        <v>19</v>
      </c>
      <c r="D109" s="141" t="s">
        <v>20</v>
      </c>
      <c r="E109" s="141" t="s">
        <v>84</v>
      </c>
      <c r="F109" s="142" t="s">
        <v>23</v>
      </c>
      <c r="G109" s="155"/>
      <c r="H109" s="155"/>
      <c r="I109" s="155"/>
      <c r="J109" s="155"/>
      <c r="K109" s="155"/>
      <c r="L109" s="155"/>
      <c r="M109" s="155"/>
      <c r="N109" s="155"/>
      <c r="T109" s="50"/>
      <c r="U109" s="50"/>
      <c r="V109" s="50"/>
      <c r="W109" s="50"/>
      <c r="X109" s="50"/>
      <c r="Y109" s="50"/>
      <c r="Z109" s="50"/>
      <c r="AA109" s="50"/>
      <c r="AB109" s="50"/>
      <c r="AC109" s="50"/>
      <c r="AD109" s="50"/>
      <c r="AE109" s="50"/>
      <c r="AF109" s="50"/>
      <c r="AG109" s="50"/>
      <c r="AH109" s="50"/>
      <c r="AI109" s="50"/>
      <c r="AJ109" s="50"/>
      <c r="AK109" s="50"/>
    </row>
    <row r="110" spans="1:37" s="7" customFormat="1" ht="16.2" thickBot="1" x14ac:dyDescent="0.35">
      <c r="A110" s="156" t="s">
        <v>24</v>
      </c>
      <c r="B110" s="157"/>
      <c r="C110" s="158">
        <f>R88</f>
        <v>0</v>
      </c>
      <c r="D110" s="159">
        <f>C110/12</f>
        <v>0</v>
      </c>
      <c r="E110" s="160">
        <f>25000*D110</f>
        <v>0</v>
      </c>
      <c r="F110" s="161"/>
      <c r="G110" s="162"/>
      <c r="H110" s="162"/>
      <c r="I110" s="162"/>
      <c r="J110" s="162"/>
      <c r="K110" s="162"/>
      <c r="L110" s="162"/>
      <c r="M110" s="162"/>
      <c r="N110" s="162"/>
      <c r="O110" s="163"/>
      <c r="P110" s="163"/>
      <c r="Q110" s="163"/>
      <c r="R110" s="163"/>
      <c r="S110" s="163"/>
      <c r="T110" s="50"/>
      <c r="U110" s="50"/>
      <c r="V110" s="50"/>
      <c r="W110" s="50"/>
      <c r="X110" s="50"/>
      <c r="Y110" s="50"/>
      <c r="Z110" s="50"/>
      <c r="AA110" s="50"/>
      <c r="AB110" s="50"/>
      <c r="AC110" s="50"/>
      <c r="AD110" s="50"/>
      <c r="AE110" s="50"/>
      <c r="AF110" s="50"/>
      <c r="AG110" s="50"/>
      <c r="AH110" s="50"/>
      <c r="AI110" s="50"/>
      <c r="AJ110" s="50"/>
      <c r="AK110" s="50"/>
    </row>
    <row r="111" spans="1:37" s="7" customFormat="1" ht="71.099999999999994" customHeight="1" thickBot="1" x14ac:dyDescent="0.35">
      <c r="A111" s="298" t="s">
        <v>101</v>
      </c>
      <c r="B111" s="299"/>
      <c r="C111" s="299"/>
      <c r="D111" s="299"/>
      <c r="E111" s="299"/>
      <c r="F111" s="300"/>
      <c r="G111" s="164"/>
      <c r="H111" s="164"/>
      <c r="I111" s="164"/>
      <c r="J111" s="164"/>
      <c r="K111" s="164"/>
      <c r="L111" s="164"/>
      <c r="M111" s="164"/>
      <c r="N111" s="164"/>
      <c r="T111" s="50"/>
      <c r="U111" s="50"/>
      <c r="V111" s="50"/>
      <c r="W111" s="50"/>
      <c r="X111" s="50"/>
      <c r="Y111" s="50"/>
      <c r="Z111" s="50"/>
      <c r="AA111" s="50"/>
      <c r="AB111" s="50"/>
      <c r="AC111" s="50"/>
      <c r="AD111" s="50"/>
      <c r="AE111" s="50"/>
      <c r="AF111" s="50"/>
      <c r="AG111" s="50"/>
      <c r="AH111" s="50"/>
      <c r="AI111" s="50"/>
      <c r="AJ111" s="50"/>
      <c r="AK111" s="50"/>
    </row>
    <row r="112" spans="1:37" s="7" customFormat="1" ht="16.2" thickBot="1" x14ac:dyDescent="0.35">
      <c r="A112" s="149"/>
      <c r="B112" s="149"/>
      <c r="C112" s="149"/>
      <c r="D112" s="149"/>
      <c r="E112" s="149"/>
      <c r="F112" s="149"/>
      <c r="G112" s="164"/>
      <c r="H112" s="164"/>
      <c r="I112" s="164"/>
      <c r="J112" s="164"/>
      <c r="K112" s="164"/>
      <c r="L112" s="164"/>
      <c r="M112" s="164"/>
      <c r="N112" s="164"/>
      <c r="T112" s="50"/>
      <c r="U112" s="50"/>
      <c r="V112" s="50"/>
      <c r="W112" s="50"/>
      <c r="X112" s="50"/>
      <c r="Y112" s="50"/>
      <c r="Z112" s="50"/>
      <c r="AA112" s="50"/>
      <c r="AB112" s="50"/>
      <c r="AC112" s="50"/>
      <c r="AD112" s="50"/>
      <c r="AE112" s="50"/>
      <c r="AF112" s="50"/>
      <c r="AG112" s="50"/>
      <c r="AH112" s="50"/>
      <c r="AI112" s="50"/>
      <c r="AJ112" s="50"/>
      <c r="AK112" s="50"/>
    </row>
    <row r="113" spans="1:37" s="7" customFormat="1" ht="15" customHeight="1" x14ac:dyDescent="0.3">
      <c r="A113" s="280" t="s">
        <v>104</v>
      </c>
      <c r="B113" s="281"/>
      <c r="C113" s="281"/>
      <c r="D113" s="281"/>
      <c r="E113" s="281"/>
      <c r="F113" s="281"/>
      <c r="G113" s="281"/>
      <c r="H113" s="281"/>
      <c r="I113" s="281"/>
      <c r="J113" s="281"/>
      <c r="K113" s="281"/>
      <c r="L113" s="281"/>
      <c r="M113" s="281"/>
      <c r="N113" s="281"/>
      <c r="O113" s="281"/>
      <c r="P113" s="281"/>
      <c r="Q113" s="281"/>
      <c r="R113" s="281"/>
      <c r="S113" s="282"/>
      <c r="T113" s="50"/>
      <c r="U113" s="50"/>
      <c r="V113" s="50"/>
      <c r="W113" s="50"/>
      <c r="X113" s="50"/>
      <c r="Y113" s="50"/>
      <c r="Z113" s="50"/>
      <c r="AA113" s="50"/>
      <c r="AB113" s="50"/>
      <c r="AC113" s="50"/>
      <c r="AD113" s="50"/>
      <c r="AE113" s="50"/>
      <c r="AF113" s="50"/>
      <c r="AG113" s="50"/>
      <c r="AH113" s="50"/>
      <c r="AI113" s="50"/>
      <c r="AJ113" s="50"/>
      <c r="AK113" s="50"/>
    </row>
    <row r="114" spans="1:37" s="7" customFormat="1" ht="15" customHeight="1" x14ac:dyDescent="0.3">
      <c r="A114" s="301"/>
      <c r="B114" s="302"/>
      <c r="C114" s="302"/>
      <c r="D114" s="302"/>
      <c r="E114" s="302"/>
      <c r="F114" s="302"/>
      <c r="G114" s="302"/>
      <c r="H114" s="302"/>
      <c r="I114" s="302"/>
      <c r="J114" s="302"/>
      <c r="K114" s="302"/>
      <c r="L114" s="302"/>
      <c r="M114" s="302"/>
      <c r="N114" s="302"/>
      <c r="O114" s="302"/>
      <c r="P114" s="302"/>
      <c r="Q114" s="302"/>
      <c r="R114" s="302"/>
      <c r="S114" s="303"/>
      <c r="T114" s="50"/>
      <c r="U114" s="50"/>
      <c r="V114" s="50"/>
      <c r="W114" s="50"/>
      <c r="X114" s="50"/>
      <c r="Y114" s="50"/>
      <c r="Z114" s="50"/>
      <c r="AA114" s="50"/>
      <c r="AB114" s="50"/>
      <c r="AC114" s="50"/>
      <c r="AD114" s="50"/>
      <c r="AE114" s="50"/>
      <c r="AF114" s="50"/>
      <c r="AG114" s="50"/>
      <c r="AH114" s="50"/>
      <c r="AI114" s="50"/>
      <c r="AJ114" s="50"/>
      <c r="AK114" s="50"/>
    </row>
    <row r="115" spans="1:37" s="168" customFormat="1" ht="15" customHeight="1" x14ac:dyDescent="0.3">
      <c r="A115" s="285"/>
      <c r="B115" s="286"/>
      <c r="C115" s="286"/>
      <c r="D115" s="286"/>
      <c r="E115" s="286"/>
      <c r="F115" s="286"/>
      <c r="G115" s="286"/>
      <c r="H115" s="286"/>
      <c r="I115" s="286"/>
      <c r="J115" s="286"/>
      <c r="K115" s="286"/>
      <c r="L115" s="286"/>
      <c r="M115" s="286"/>
      <c r="N115" s="286"/>
      <c r="O115" s="286"/>
      <c r="P115" s="286"/>
      <c r="Q115" s="286"/>
      <c r="R115" s="286"/>
      <c r="S115" s="287"/>
      <c r="T115" s="167"/>
      <c r="U115" s="167"/>
      <c r="V115" s="167"/>
      <c r="W115" s="167"/>
      <c r="X115" s="167"/>
      <c r="Y115" s="167"/>
      <c r="Z115" s="167"/>
      <c r="AA115" s="167"/>
      <c r="AB115" s="167"/>
      <c r="AC115" s="167"/>
      <c r="AD115" s="167"/>
      <c r="AE115" s="167"/>
      <c r="AF115" s="167"/>
      <c r="AG115" s="167"/>
      <c r="AH115" s="167"/>
      <c r="AI115" s="167"/>
      <c r="AJ115" s="167"/>
      <c r="AK115" s="167"/>
    </row>
    <row r="116" spans="1:37" s="168" customFormat="1" ht="15" customHeight="1" x14ac:dyDescent="0.3">
      <c r="A116" s="285"/>
      <c r="B116" s="286"/>
      <c r="C116" s="286"/>
      <c r="D116" s="286"/>
      <c r="E116" s="286"/>
      <c r="F116" s="286"/>
      <c r="G116" s="286"/>
      <c r="H116" s="286"/>
      <c r="I116" s="286"/>
      <c r="J116" s="286"/>
      <c r="K116" s="286"/>
      <c r="L116" s="286"/>
      <c r="M116" s="286"/>
      <c r="N116" s="286"/>
      <c r="O116" s="286"/>
      <c r="P116" s="286"/>
      <c r="Q116" s="286"/>
      <c r="R116" s="286"/>
      <c r="S116" s="287"/>
      <c r="T116" s="167"/>
      <c r="U116" s="167"/>
      <c r="V116" s="167"/>
      <c r="W116" s="167"/>
      <c r="X116" s="167"/>
      <c r="Y116" s="167"/>
      <c r="Z116" s="167"/>
      <c r="AA116" s="167"/>
      <c r="AB116" s="167"/>
      <c r="AC116" s="167"/>
      <c r="AD116" s="167"/>
      <c r="AE116" s="167"/>
      <c r="AF116" s="167"/>
      <c r="AG116" s="167"/>
      <c r="AH116" s="167"/>
      <c r="AI116" s="167"/>
      <c r="AJ116" s="167"/>
      <c r="AK116" s="167"/>
    </row>
    <row r="117" spans="1:37" s="168" customFormat="1" ht="15" customHeight="1" x14ac:dyDescent="0.3">
      <c r="A117" s="285"/>
      <c r="B117" s="286"/>
      <c r="C117" s="286"/>
      <c r="D117" s="286"/>
      <c r="E117" s="286"/>
      <c r="F117" s="286"/>
      <c r="G117" s="286"/>
      <c r="H117" s="286"/>
      <c r="I117" s="286"/>
      <c r="J117" s="286"/>
      <c r="K117" s="286"/>
      <c r="L117" s="286"/>
      <c r="M117" s="286"/>
      <c r="N117" s="286"/>
      <c r="O117" s="286"/>
      <c r="P117" s="286"/>
      <c r="Q117" s="286"/>
      <c r="R117" s="286"/>
      <c r="S117" s="287"/>
      <c r="T117" s="167"/>
      <c r="U117" s="167"/>
      <c r="V117" s="167"/>
      <c r="W117" s="167"/>
      <c r="X117" s="167"/>
      <c r="Y117" s="167"/>
      <c r="Z117" s="167"/>
      <c r="AA117" s="167"/>
      <c r="AB117" s="167"/>
      <c r="AC117" s="167"/>
      <c r="AD117" s="167"/>
      <c r="AE117" s="167"/>
      <c r="AF117" s="167"/>
      <c r="AG117" s="167"/>
      <c r="AH117" s="167"/>
      <c r="AI117" s="167"/>
      <c r="AJ117" s="167"/>
      <c r="AK117" s="167"/>
    </row>
    <row r="118" spans="1:37" s="168" customFormat="1" ht="15" customHeight="1" x14ac:dyDescent="0.3">
      <c r="A118" s="285"/>
      <c r="B118" s="286"/>
      <c r="C118" s="286"/>
      <c r="D118" s="286"/>
      <c r="E118" s="286"/>
      <c r="F118" s="286"/>
      <c r="G118" s="286"/>
      <c r="H118" s="286"/>
      <c r="I118" s="286"/>
      <c r="J118" s="286"/>
      <c r="K118" s="286"/>
      <c r="L118" s="286"/>
      <c r="M118" s="286"/>
      <c r="N118" s="286"/>
      <c r="O118" s="286"/>
      <c r="P118" s="286"/>
      <c r="Q118" s="286"/>
      <c r="R118" s="286"/>
      <c r="S118" s="287"/>
      <c r="T118" s="167"/>
      <c r="U118" s="167"/>
      <c r="V118" s="167"/>
      <c r="W118" s="167"/>
      <c r="X118" s="167"/>
      <c r="Y118" s="167"/>
      <c r="Z118" s="167"/>
      <c r="AA118" s="167"/>
      <c r="AB118" s="167"/>
      <c r="AC118" s="167"/>
      <c r="AD118" s="167"/>
      <c r="AE118" s="167"/>
      <c r="AF118" s="167"/>
      <c r="AG118" s="167"/>
      <c r="AH118" s="167"/>
      <c r="AI118" s="167"/>
      <c r="AJ118" s="167"/>
      <c r="AK118" s="167"/>
    </row>
    <row r="119" spans="1:37" s="168" customFormat="1" ht="15" customHeight="1" x14ac:dyDescent="0.3">
      <c r="A119" s="285"/>
      <c r="B119" s="286"/>
      <c r="C119" s="286"/>
      <c r="D119" s="286"/>
      <c r="E119" s="286"/>
      <c r="F119" s="286"/>
      <c r="G119" s="286"/>
      <c r="H119" s="286"/>
      <c r="I119" s="286"/>
      <c r="J119" s="286"/>
      <c r="K119" s="286"/>
      <c r="L119" s="286"/>
      <c r="M119" s="286"/>
      <c r="N119" s="286"/>
      <c r="O119" s="286"/>
      <c r="P119" s="286"/>
      <c r="Q119" s="286"/>
      <c r="R119" s="286"/>
      <c r="S119" s="287"/>
      <c r="T119" s="167"/>
      <c r="U119" s="167"/>
      <c r="V119" s="167"/>
      <c r="W119" s="167"/>
      <c r="X119" s="167"/>
      <c r="Y119" s="167"/>
      <c r="Z119" s="167"/>
      <c r="AA119" s="167"/>
      <c r="AB119" s="167"/>
      <c r="AC119" s="167"/>
      <c r="AD119" s="167"/>
      <c r="AE119" s="167"/>
      <c r="AF119" s="167"/>
      <c r="AG119" s="167"/>
      <c r="AH119" s="167"/>
      <c r="AI119" s="167"/>
      <c r="AJ119" s="167"/>
      <c r="AK119" s="167"/>
    </row>
    <row r="120" spans="1:37" s="168" customFormat="1" ht="15" customHeight="1" x14ac:dyDescent="0.3">
      <c r="A120" s="285"/>
      <c r="B120" s="286"/>
      <c r="C120" s="286"/>
      <c r="D120" s="286"/>
      <c r="E120" s="286"/>
      <c r="F120" s="286"/>
      <c r="G120" s="286"/>
      <c r="H120" s="286"/>
      <c r="I120" s="286"/>
      <c r="J120" s="286"/>
      <c r="K120" s="286"/>
      <c r="L120" s="286"/>
      <c r="M120" s="286"/>
      <c r="N120" s="286"/>
      <c r="O120" s="286"/>
      <c r="P120" s="286"/>
      <c r="Q120" s="286"/>
      <c r="R120" s="286"/>
      <c r="S120" s="287"/>
      <c r="T120" s="167"/>
      <c r="U120" s="167"/>
      <c r="V120" s="167"/>
      <c r="W120" s="167"/>
      <c r="X120" s="167"/>
      <c r="Y120" s="167"/>
      <c r="Z120" s="167"/>
      <c r="AA120" s="167"/>
      <c r="AB120" s="167"/>
      <c r="AC120" s="167"/>
      <c r="AD120" s="167"/>
      <c r="AE120" s="167"/>
      <c r="AF120" s="167"/>
      <c r="AG120" s="167"/>
      <c r="AH120" s="167"/>
      <c r="AI120" s="167"/>
      <c r="AJ120" s="167"/>
      <c r="AK120" s="167"/>
    </row>
    <row r="121" spans="1:37" s="168" customFormat="1" ht="15" customHeight="1" x14ac:dyDescent="0.3">
      <c r="A121" s="285"/>
      <c r="B121" s="286"/>
      <c r="C121" s="286"/>
      <c r="D121" s="286"/>
      <c r="E121" s="286"/>
      <c r="F121" s="286"/>
      <c r="G121" s="286"/>
      <c r="H121" s="286"/>
      <c r="I121" s="286"/>
      <c r="J121" s="286"/>
      <c r="K121" s="286"/>
      <c r="L121" s="286"/>
      <c r="M121" s="286"/>
      <c r="N121" s="286"/>
      <c r="O121" s="286"/>
      <c r="P121" s="286"/>
      <c r="Q121" s="286"/>
      <c r="R121" s="286"/>
      <c r="S121" s="287"/>
      <c r="T121" s="167"/>
      <c r="U121" s="167"/>
      <c r="V121" s="167"/>
      <c r="W121" s="167"/>
      <c r="X121" s="167"/>
      <c r="Y121" s="167"/>
      <c r="Z121" s="167"/>
      <c r="AA121" s="167"/>
      <c r="AB121" s="167"/>
      <c r="AC121" s="167"/>
      <c r="AD121" s="167"/>
      <c r="AE121" s="167"/>
      <c r="AF121" s="167"/>
      <c r="AG121" s="167"/>
      <c r="AH121" s="167"/>
      <c r="AI121" s="167"/>
      <c r="AJ121" s="167"/>
      <c r="AK121" s="167"/>
    </row>
    <row r="122" spans="1:37" s="168" customFormat="1" ht="15" customHeight="1" x14ac:dyDescent="0.3">
      <c r="A122" s="285"/>
      <c r="B122" s="286"/>
      <c r="C122" s="286"/>
      <c r="D122" s="286"/>
      <c r="E122" s="286"/>
      <c r="F122" s="286"/>
      <c r="G122" s="286"/>
      <c r="H122" s="286"/>
      <c r="I122" s="286"/>
      <c r="J122" s="286"/>
      <c r="K122" s="286"/>
      <c r="L122" s="286"/>
      <c r="M122" s="286"/>
      <c r="N122" s="286"/>
      <c r="O122" s="286"/>
      <c r="P122" s="286"/>
      <c r="Q122" s="286"/>
      <c r="R122" s="286"/>
      <c r="S122" s="287"/>
      <c r="T122" s="167"/>
      <c r="U122" s="167"/>
      <c r="V122" s="167"/>
      <c r="W122" s="167"/>
      <c r="X122" s="167"/>
      <c r="Y122" s="167"/>
      <c r="Z122" s="167"/>
      <c r="AA122" s="167"/>
      <c r="AB122" s="167"/>
      <c r="AC122" s="167"/>
      <c r="AD122" s="167"/>
      <c r="AE122" s="167"/>
      <c r="AF122" s="167"/>
      <c r="AG122" s="167"/>
      <c r="AH122" s="167"/>
      <c r="AI122" s="167"/>
      <c r="AJ122" s="167"/>
      <c r="AK122" s="167"/>
    </row>
    <row r="123" spans="1:37" s="168" customFormat="1" ht="15" customHeight="1" x14ac:dyDescent="0.3">
      <c r="A123" s="285"/>
      <c r="B123" s="286"/>
      <c r="C123" s="286"/>
      <c r="D123" s="286"/>
      <c r="E123" s="286"/>
      <c r="F123" s="286"/>
      <c r="G123" s="286"/>
      <c r="H123" s="286"/>
      <c r="I123" s="286"/>
      <c r="J123" s="286"/>
      <c r="K123" s="286"/>
      <c r="L123" s="286"/>
      <c r="M123" s="286"/>
      <c r="N123" s="286"/>
      <c r="O123" s="286"/>
      <c r="P123" s="286"/>
      <c r="Q123" s="286"/>
      <c r="R123" s="286"/>
      <c r="S123" s="287"/>
      <c r="T123" s="167"/>
      <c r="U123" s="167"/>
      <c r="V123" s="167"/>
      <c r="W123" s="167"/>
      <c r="X123" s="167"/>
      <c r="Y123" s="167"/>
      <c r="Z123" s="167"/>
      <c r="AA123" s="167"/>
      <c r="AB123" s="167"/>
      <c r="AC123" s="167"/>
      <c r="AD123" s="167"/>
      <c r="AE123" s="167"/>
      <c r="AF123" s="167"/>
      <c r="AG123" s="167"/>
      <c r="AH123" s="167"/>
      <c r="AI123" s="167"/>
      <c r="AJ123" s="167"/>
      <c r="AK123" s="167"/>
    </row>
    <row r="124" spans="1:37" s="168" customFormat="1" ht="15" customHeight="1" thickBot="1" x14ac:dyDescent="0.35">
      <c r="A124" s="288"/>
      <c r="B124" s="289"/>
      <c r="C124" s="289"/>
      <c r="D124" s="289"/>
      <c r="E124" s="289"/>
      <c r="F124" s="289"/>
      <c r="G124" s="289"/>
      <c r="H124" s="289"/>
      <c r="I124" s="289"/>
      <c r="J124" s="289"/>
      <c r="K124" s="289"/>
      <c r="L124" s="289"/>
      <c r="M124" s="289"/>
      <c r="N124" s="289"/>
      <c r="O124" s="289"/>
      <c r="P124" s="289"/>
      <c r="Q124" s="289"/>
      <c r="R124" s="289"/>
      <c r="S124" s="290"/>
      <c r="T124" s="167"/>
      <c r="U124" s="167"/>
      <c r="V124" s="167"/>
      <c r="W124" s="167"/>
      <c r="X124" s="167"/>
      <c r="Y124" s="167"/>
      <c r="Z124" s="167"/>
      <c r="AA124" s="167"/>
      <c r="AB124" s="167"/>
      <c r="AC124" s="167"/>
      <c r="AD124" s="167"/>
      <c r="AE124" s="167"/>
      <c r="AF124" s="167"/>
      <c r="AG124" s="167"/>
      <c r="AH124" s="167"/>
      <c r="AI124" s="167"/>
      <c r="AJ124" s="167"/>
      <c r="AK124" s="167"/>
    </row>
    <row r="125" spans="1:37" s="168" customFormat="1" ht="15" customHeight="1" thickBot="1" x14ac:dyDescent="0.35">
      <c r="A125" s="165"/>
      <c r="B125" s="166"/>
      <c r="C125" s="166"/>
      <c r="D125" s="166"/>
      <c r="E125" s="166"/>
      <c r="F125" s="166"/>
      <c r="G125" s="166"/>
      <c r="H125" s="166"/>
      <c r="I125" s="166"/>
      <c r="J125" s="166"/>
      <c r="K125" s="166"/>
      <c r="L125" s="166"/>
      <c r="M125" s="166"/>
      <c r="N125" s="166"/>
      <c r="O125" s="166"/>
      <c r="P125" s="166"/>
      <c r="Q125" s="166"/>
      <c r="R125" s="166"/>
      <c r="S125" s="167"/>
      <c r="T125" s="167"/>
      <c r="U125" s="167"/>
      <c r="V125" s="167"/>
      <c r="W125" s="167"/>
      <c r="X125" s="167"/>
      <c r="Y125" s="167"/>
      <c r="Z125" s="167"/>
      <c r="AA125" s="167"/>
      <c r="AB125" s="167"/>
      <c r="AC125" s="167"/>
      <c r="AD125" s="167"/>
      <c r="AE125" s="167"/>
      <c r="AF125" s="167"/>
      <c r="AG125" s="167"/>
      <c r="AH125" s="167"/>
      <c r="AI125" s="167"/>
      <c r="AJ125" s="167"/>
      <c r="AK125" s="167"/>
    </row>
    <row r="126" spans="1:37" s="7" customFormat="1" ht="15" customHeight="1" x14ac:dyDescent="0.3">
      <c r="A126" s="275" t="s">
        <v>85</v>
      </c>
      <c r="B126" s="276"/>
      <c r="C126" s="277"/>
      <c r="D126" s="277"/>
      <c r="E126" s="278"/>
      <c r="F126" s="278"/>
      <c r="G126" s="279"/>
      <c r="H126" s="169"/>
      <c r="I126" s="169"/>
      <c r="J126" s="169"/>
      <c r="K126" s="169"/>
      <c r="L126" s="304" t="s">
        <v>105</v>
      </c>
      <c r="M126" s="305"/>
      <c r="N126" s="305"/>
      <c r="O126" s="305"/>
      <c r="P126" s="305"/>
      <c r="Q126" s="305"/>
      <c r="R126" s="305"/>
      <c r="S126" s="306"/>
      <c r="T126" s="50"/>
      <c r="U126" s="50"/>
      <c r="V126" s="50"/>
      <c r="W126" s="50"/>
      <c r="X126" s="50"/>
      <c r="Y126" s="50"/>
      <c r="Z126" s="50"/>
      <c r="AA126" s="50"/>
      <c r="AB126" s="50"/>
      <c r="AC126" s="50"/>
      <c r="AD126" s="50"/>
      <c r="AE126" s="50"/>
      <c r="AF126" s="50"/>
      <c r="AG126" s="50"/>
      <c r="AH126" s="50"/>
      <c r="AI126" s="50"/>
      <c r="AJ126" s="50"/>
      <c r="AK126" s="50"/>
    </row>
    <row r="127" spans="1:37" s="7" customFormat="1" ht="62.4" x14ac:dyDescent="0.3">
      <c r="A127" s="170" t="s">
        <v>25</v>
      </c>
      <c r="B127" s="171" t="s">
        <v>26</v>
      </c>
      <c r="C127" s="291" t="s">
        <v>27</v>
      </c>
      <c r="D127" s="284"/>
      <c r="E127" s="171" t="s">
        <v>87</v>
      </c>
      <c r="F127" s="172" t="s">
        <v>28</v>
      </c>
      <c r="G127" s="173" t="s">
        <v>86</v>
      </c>
      <c r="H127" s="162"/>
      <c r="I127" s="162"/>
      <c r="J127" s="162"/>
      <c r="K127" s="162"/>
      <c r="L127" s="285"/>
      <c r="M127" s="286"/>
      <c r="N127" s="286"/>
      <c r="O127" s="286"/>
      <c r="P127" s="286"/>
      <c r="Q127" s="286"/>
      <c r="R127" s="286"/>
      <c r="S127" s="287"/>
      <c r="T127" s="50"/>
      <c r="U127" s="50"/>
      <c r="V127" s="50"/>
      <c r="W127" s="50"/>
      <c r="X127" s="50"/>
      <c r="Y127" s="50"/>
      <c r="Z127" s="50"/>
      <c r="AA127" s="50"/>
      <c r="AB127" s="50"/>
      <c r="AC127" s="50"/>
      <c r="AD127" s="50"/>
      <c r="AE127" s="50"/>
      <c r="AF127" s="50"/>
      <c r="AG127" s="50"/>
      <c r="AH127" s="50"/>
      <c r="AI127" s="50"/>
      <c r="AJ127" s="50"/>
      <c r="AK127" s="50"/>
    </row>
    <row r="128" spans="1:37" s="7" customFormat="1" ht="18" customHeight="1" x14ac:dyDescent="0.3">
      <c r="A128" s="174"/>
      <c r="B128" s="175"/>
      <c r="C128" s="264"/>
      <c r="D128" s="264"/>
      <c r="E128" s="176"/>
      <c r="F128" s="175"/>
      <c r="G128" s="177"/>
      <c r="H128" s="162"/>
      <c r="I128" s="162"/>
      <c r="J128" s="162"/>
      <c r="K128" s="162"/>
      <c r="L128" s="285"/>
      <c r="M128" s="286"/>
      <c r="N128" s="286"/>
      <c r="O128" s="286"/>
      <c r="P128" s="286"/>
      <c r="Q128" s="286"/>
      <c r="R128" s="286"/>
      <c r="S128" s="287"/>
      <c r="T128" s="50"/>
      <c r="U128" s="50"/>
      <c r="V128" s="50"/>
      <c r="W128" s="50"/>
      <c r="X128" s="50"/>
      <c r="Y128" s="50"/>
      <c r="Z128" s="50"/>
      <c r="AA128" s="50"/>
      <c r="AB128" s="50"/>
      <c r="AC128" s="50"/>
      <c r="AD128" s="50"/>
      <c r="AE128" s="50"/>
      <c r="AF128" s="50"/>
      <c r="AG128" s="50"/>
      <c r="AH128" s="50"/>
      <c r="AI128" s="50"/>
      <c r="AJ128" s="50"/>
      <c r="AK128" s="50"/>
    </row>
    <row r="129" spans="1:37" s="7" customFormat="1" ht="18" customHeight="1" x14ac:dyDescent="0.3">
      <c r="A129" s="174"/>
      <c r="B129" s="175"/>
      <c r="C129" s="264"/>
      <c r="D129" s="264"/>
      <c r="E129" s="176"/>
      <c r="F129" s="175"/>
      <c r="G129" s="177"/>
      <c r="L129" s="285"/>
      <c r="M129" s="286"/>
      <c r="N129" s="286"/>
      <c r="O129" s="286"/>
      <c r="P129" s="286"/>
      <c r="Q129" s="286"/>
      <c r="R129" s="286"/>
      <c r="S129" s="287"/>
      <c r="T129" s="50"/>
      <c r="U129" s="50"/>
      <c r="V129" s="50"/>
      <c r="W129" s="50"/>
      <c r="X129" s="50"/>
      <c r="Y129" s="50"/>
      <c r="Z129" s="50"/>
      <c r="AA129" s="50"/>
      <c r="AB129" s="50"/>
      <c r="AC129" s="50"/>
      <c r="AD129" s="50"/>
      <c r="AE129" s="50"/>
      <c r="AF129" s="50"/>
      <c r="AG129" s="50"/>
      <c r="AH129" s="50"/>
      <c r="AI129" s="50"/>
      <c r="AJ129" s="50"/>
      <c r="AK129" s="50"/>
    </row>
    <row r="130" spans="1:37" s="7" customFormat="1" ht="15.75" customHeight="1" x14ac:dyDescent="0.3">
      <c r="A130" s="174"/>
      <c r="B130" s="175"/>
      <c r="C130" s="264"/>
      <c r="D130" s="264"/>
      <c r="E130" s="176"/>
      <c r="F130" s="175"/>
      <c r="G130" s="177"/>
      <c r="L130" s="285"/>
      <c r="M130" s="286"/>
      <c r="N130" s="286"/>
      <c r="O130" s="286"/>
      <c r="P130" s="286"/>
      <c r="Q130" s="286"/>
      <c r="R130" s="286"/>
      <c r="S130" s="287"/>
      <c r="T130" s="50"/>
      <c r="U130" s="50"/>
      <c r="V130" s="50"/>
      <c r="W130" s="50"/>
      <c r="X130" s="50"/>
      <c r="Y130" s="50"/>
      <c r="Z130" s="50"/>
      <c r="AA130" s="50"/>
      <c r="AB130" s="50"/>
      <c r="AC130" s="50"/>
      <c r="AD130" s="50"/>
      <c r="AE130" s="50"/>
      <c r="AF130" s="50"/>
      <c r="AG130" s="50"/>
      <c r="AH130" s="50"/>
      <c r="AI130" s="50"/>
      <c r="AJ130" s="50"/>
      <c r="AK130" s="50"/>
    </row>
    <row r="131" spans="1:37" s="7" customFormat="1" ht="19.5" customHeight="1" x14ac:dyDescent="0.3">
      <c r="A131" s="174"/>
      <c r="B131" s="175"/>
      <c r="C131" s="260"/>
      <c r="D131" s="261"/>
      <c r="E131" s="176"/>
      <c r="F131" s="175"/>
      <c r="G131" s="177"/>
      <c r="L131" s="285"/>
      <c r="M131" s="286"/>
      <c r="N131" s="286"/>
      <c r="O131" s="286"/>
      <c r="P131" s="286"/>
      <c r="Q131" s="286"/>
      <c r="R131" s="286"/>
      <c r="S131" s="287"/>
      <c r="T131" s="50"/>
      <c r="U131" s="50"/>
      <c r="V131" s="50"/>
      <c r="W131" s="50"/>
      <c r="X131" s="50"/>
      <c r="Y131" s="50"/>
      <c r="Z131" s="50"/>
      <c r="AA131" s="50"/>
      <c r="AB131" s="50"/>
      <c r="AC131" s="50"/>
      <c r="AD131" s="50"/>
      <c r="AE131" s="50"/>
      <c r="AF131" s="50"/>
      <c r="AG131" s="50"/>
      <c r="AH131" s="50"/>
      <c r="AI131" s="50"/>
      <c r="AJ131" s="50"/>
      <c r="AK131" s="50"/>
    </row>
    <row r="132" spans="1:37" s="7" customFormat="1" ht="19.5" customHeight="1" x14ac:dyDescent="0.3">
      <c r="A132" s="174"/>
      <c r="B132" s="175"/>
      <c r="C132" s="260"/>
      <c r="D132" s="261"/>
      <c r="E132" s="176"/>
      <c r="F132" s="175"/>
      <c r="G132" s="177"/>
      <c r="L132" s="285"/>
      <c r="M132" s="286"/>
      <c r="N132" s="286"/>
      <c r="O132" s="286"/>
      <c r="P132" s="286"/>
      <c r="Q132" s="286"/>
      <c r="R132" s="286"/>
      <c r="S132" s="287"/>
      <c r="T132" s="50"/>
      <c r="U132" s="50"/>
      <c r="V132" s="50"/>
      <c r="W132" s="50"/>
      <c r="X132" s="50"/>
      <c r="Y132" s="50"/>
      <c r="Z132" s="50"/>
      <c r="AA132" s="50"/>
      <c r="AB132" s="50"/>
      <c r="AC132" s="50"/>
      <c r="AD132" s="50"/>
      <c r="AE132" s="50"/>
      <c r="AF132" s="50"/>
      <c r="AG132" s="50"/>
      <c r="AH132" s="50"/>
      <c r="AI132" s="50"/>
      <c r="AJ132" s="50"/>
      <c r="AK132" s="50"/>
    </row>
    <row r="133" spans="1:37" s="7" customFormat="1" ht="19.5" customHeight="1" x14ac:dyDescent="0.3">
      <c r="A133" s="174"/>
      <c r="B133" s="175"/>
      <c r="C133" s="260"/>
      <c r="D133" s="261"/>
      <c r="E133" s="176"/>
      <c r="F133" s="175"/>
      <c r="G133" s="177"/>
      <c r="L133" s="285"/>
      <c r="M133" s="286"/>
      <c r="N133" s="286"/>
      <c r="O133" s="286"/>
      <c r="P133" s="286"/>
      <c r="Q133" s="286"/>
      <c r="R133" s="286"/>
      <c r="S133" s="287"/>
      <c r="T133" s="50"/>
      <c r="U133" s="50"/>
      <c r="V133" s="50"/>
      <c r="W133" s="50"/>
      <c r="X133" s="50"/>
      <c r="Y133" s="50"/>
      <c r="Z133" s="50"/>
      <c r="AA133" s="50"/>
      <c r="AB133" s="50"/>
      <c r="AC133" s="50"/>
      <c r="AD133" s="50"/>
      <c r="AE133" s="50"/>
      <c r="AF133" s="50"/>
      <c r="AG133" s="50"/>
      <c r="AH133" s="50"/>
      <c r="AI133" s="50"/>
      <c r="AJ133" s="50"/>
      <c r="AK133" s="50"/>
    </row>
    <row r="134" spans="1:37" s="7" customFormat="1" ht="19.5" customHeight="1" x14ac:dyDescent="0.3">
      <c r="A134" s="174"/>
      <c r="B134" s="175"/>
      <c r="C134" s="260"/>
      <c r="D134" s="261"/>
      <c r="E134" s="176"/>
      <c r="F134" s="175"/>
      <c r="G134" s="177"/>
      <c r="L134" s="285"/>
      <c r="M134" s="286"/>
      <c r="N134" s="286"/>
      <c r="O134" s="286"/>
      <c r="P134" s="286"/>
      <c r="Q134" s="286"/>
      <c r="R134" s="286"/>
      <c r="S134" s="287"/>
      <c r="T134" s="50"/>
      <c r="U134" s="50"/>
      <c r="V134" s="50"/>
      <c r="W134" s="50"/>
      <c r="X134" s="50"/>
      <c r="Y134" s="50"/>
      <c r="Z134" s="50"/>
      <c r="AA134" s="50"/>
      <c r="AB134" s="50"/>
      <c r="AC134" s="50"/>
      <c r="AD134" s="50"/>
      <c r="AE134" s="50"/>
      <c r="AF134" s="50"/>
      <c r="AG134" s="50"/>
      <c r="AH134" s="50"/>
      <c r="AI134" s="50"/>
      <c r="AJ134" s="50"/>
      <c r="AK134" s="50"/>
    </row>
    <row r="135" spans="1:37" s="7" customFormat="1" ht="19.5" customHeight="1" x14ac:dyDescent="0.3">
      <c r="A135" s="174"/>
      <c r="B135" s="175"/>
      <c r="C135" s="260"/>
      <c r="D135" s="261"/>
      <c r="E135" s="176"/>
      <c r="F135" s="175"/>
      <c r="G135" s="177"/>
      <c r="L135" s="285"/>
      <c r="M135" s="286"/>
      <c r="N135" s="286"/>
      <c r="O135" s="286"/>
      <c r="P135" s="286"/>
      <c r="Q135" s="286"/>
      <c r="R135" s="286"/>
      <c r="S135" s="287"/>
      <c r="T135" s="50"/>
      <c r="U135" s="50"/>
      <c r="V135" s="50"/>
      <c r="W135" s="50"/>
      <c r="X135" s="50"/>
      <c r="Y135" s="50"/>
      <c r="Z135" s="50"/>
      <c r="AA135" s="50"/>
      <c r="AB135" s="50"/>
      <c r="AC135" s="50"/>
      <c r="AD135" s="50"/>
      <c r="AE135" s="50"/>
      <c r="AF135" s="50"/>
      <c r="AG135" s="50"/>
      <c r="AH135" s="50"/>
      <c r="AI135" s="50"/>
      <c r="AJ135" s="50"/>
      <c r="AK135" s="50"/>
    </row>
    <row r="136" spans="1:37" s="7" customFormat="1" ht="19.5" customHeight="1" x14ac:dyDescent="0.3">
      <c r="A136" s="174"/>
      <c r="B136" s="175"/>
      <c r="C136" s="260"/>
      <c r="D136" s="261"/>
      <c r="E136" s="176"/>
      <c r="F136" s="175"/>
      <c r="G136" s="177"/>
      <c r="L136" s="285"/>
      <c r="M136" s="286"/>
      <c r="N136" s="286"/>
      <c r="O136" s="286"/>
      <c r="P136" s="286"/>
      <c r="Q136" s="286"/>
      <c r="R136" s="286"/>
      <c r="S136" s="287"/>
      <c r="T136" s="50"/>
      <c r="U136" s="50"/>
      <c r="V136" s="50"/>
      <c r="W136" s="50"/>
      <c r="X136" s="50"/>
      <c r="Y136" s="50"/>
      <c r="Z136" s="50"/>
      <c r="AA136" s="50"/>
      <c r="AB136" s="50"/>
      <c r="AC136" s="50"/>
      <c r="AD136" s="50"/>
      <c r="AE136" s="50"/>
      <c r="AF136" s="50"/>
      <c r="AG136" s="50"/>
      <c r="AH136" s="50"/>
      <c r="AI136" s="50"/>
      <c r="AJ136" s="50"/>
      <c r="AK136" s="50"/>
    </row>
    <row r="137" spans="1:37" s="7" customFormat="1" ht="19.5" customHeight="1" x14ac:dyDescent="0.3">
      <c r="A137" s="174"/>
      <c r="B137" s="175"/>
      <c r="C137" s="260"/>
      <c r="D137" s="261"/>
      <c r="E137" s="176"/>
      <c r="F137" s="175"/>
      <c r="G137" s="177"/>
      <c r="L137" s="285"/>
      <c r="M137" s="286"/>
      <c r="N137" s="286"/>
      <c r="O137" s="286"/>
      <c r="P137" s="286"/>
      <c r="Q137" s="286"/>
      <c r="R137" s="286"/>
      <c r="S137" s="287"/>
      <c r="T137" s="50"/>
      <c r="U137" s="50"/>
      <c r="V137" s="50"/>
      <c r="W137" s="50"/>
      <c r="X137" s="50"/>
      <c r="Y137" s="50"/>
      <c r="Z137" s="50"/>
      <c r="AA137" s="50"/>
      <c r="AB137" s="50"/>
      <c r="AC137" s="50"/>
      <c r="AD137" s="50"/>
      <c r="AE137" s="50"/>
      <c r="AF137" s="50"/>
      <c r="AG137" s="50"/>
      <c r="AH137" s="50"/>
      <c r="AI137" s="50"/>
      <c r="AJ137" s="50"/>
      <c r="AK137" s="50"/>
    </row>
    <row r="138" spans="1:37" s="7" customFormat="1" ht="19.5" customHeight="1" x14ac:dyDescent="0.3">
      <c r="A138" s="174"/>
      <c r="B138" s="175"/>
      <c r="C138" s="260"/>
      <c r="D138" s="261"/>
      <c r="E138" s="176"/>
      <c r="F138" s="175"/>
      <c r="G138" s="177"/>
      <c r="L138" s="285"/>
      <c r="M138" s="286"/>
      <c r="N138" s="286"/>
      <c r="O138" s="286"/>
      <c r="P138" s="286"/>
      <c r="Q138" s="286"/>
      <c r="R138" s="286"/>
      <c r="S138" s="287"/>
      <c r="T138" s="50"/>
      <c r="U138" s="50"/>
      <c r="V138" s="50"/>
      <c r="W138" s="50"/>
      <c r="X138" s="50"/>
      <c r="Y138" s="50"/>
      <c r="Z138" s="50"/>
      <c r="AA138" s="50"/>
      <c r="AB138" s="50"/>
      <c r="AC138" s="50"/>
      <c r="AD138" s="50"/>
      <c r="AE138" s="50"/>
      <c r="AF138" s="50"/>
      <c r="AG138" s="50"/>
      <c r="AH138" s="50"/>
      <c r="AI138" s="50"/>
      <c r="AJ138" s="50"/>
      <c r="AK138" s="50"/>
    </row>
    <row r="139" spans="1:37" s="7" customFormat="1" ht="19.5" customHeight="1" x14ac:dyDescent="0.3">
      <c r="A139" s="174"/>
      <c r="B139" s="175"/>
      <c r="C139" s="260"/>
      <c r="D139" s="261"/>
      <c r="E139" s="176"/>
      <c r="F139" s="175"/>
      <c r="G139" s="177"/>
      <c r="L139" s="285"/>
      <c r="M139" s="286"/>
      <c r="N139" s="286"/>
      <c r="O139" s="286"/>
      <c r="P139" s="286"/>
      <c r="Q139" s="286"/>
      <c r="R139" s="286"/>
      <c r="S139" s="287"/>
      <c r="T139" s="50"/>
      <c r="U139" s="50"/>
      <c r="V139" s="50"/>
      <c r="W139" s="50"/>
      <c r="X139" s="50"/>
      <c r="Y139" s="50"/>
      <c r="Z139" s="50"/>
      <c r="AA139" s="50"/>
      <c r="AB139" s="50"/>
      <c r="AC139" s="50"/>
      <c r="AD139" s="50"/>
      <c r="AE139" s="50"/>
      <c r="AF139" s="50"/>
      <c r="AG139" s="50"/>
      <c r="AH139" s="50"/>
      <c r="AI139" s="50"/>
      <c r="AJ139" s="50"/>
      <c r="AK139" s="50"/>
    </row>
    <row r="140" spans="1:37" s="7" customFormat="1" ht="19.5" customHeight="1" x14ac:dyDescent="0.3">
      <c r="A140" s="174"/>
      <c r="B140" s="175"/>
      <c r="C140" s="260"/>
      <c r="D140" s="261"/>
      <c r="E140" s="176"/>
      <c r="F140" s="175"/>
      <c r="G140" s="177"/>
      <c r="L140" s="285"/>
      <c r="M140" s="286"/>
      <c r="N140" s="286"/>
      <c r="O140" s="286"/>
      <c r="P140" s="286"/>
      <c r="Q140" s="286"/>
      <c r="R140" s="286"/>
      <c r="S140" s="287"/>
      <c r="T140" s="50"/>
      <c r="U140" s="50"/>
      <c r="V140" s="50"/>
      <c r="W140" s="50"/>
      <c r="X140" s="50"/>
      <c r="Y140" s="50"/>
      <c r="Z140" s="50"/>
      <c r="AA140" s="50"/>
      <c r="AB140" s="50"/>
      <c r="AC140" s="50"/>
      <c r="AD140" s="50"/>
      <c r="AE140" s="50"/>
      <c r="AF140" s="50"/>
      <c r="AG140" s="50"/>
      <c r="AH140" s="50"/>
      <c r="AI140" s="50"/>
      <c r="AJ140" s="50"/>
      <c r="AK140" s="50"/>
    </row>
    <row r="141" spans="1:37" s="7" customFormat="1" ht="19.5" customHeight="1" x14ac:dyDescent="0.3">
      <c r="A141" s="174"/>
      <c r="B141" s="175"/>
      <c r="C141" s="260"/>
      <c r="D141" s="261"/>
      <c r="E141" s="176"/>
      <c r="F141" s="175"/>
      <c r="G141" s="177"/>
      <c r="L141" s="285"/>
      <c r="M141" s="286"/>
      <c r="N141" s="286"/>
      <c r="O141" s="286"/>
      <c r="P141" s="286"/>
      <c r="Q141" s="286"/>
      <c r="R141" s="286"/>
      <c r="S141" s="287"/>
      <c r="T141" s="50"/>
      <c r="U141" s="50"/>
      <c r="V141" s="50"/>
      <c r="W141" s="50"/>
      <c r="X141" s="50"/>
      <c r="Y141" s="50"/>
      <c r="Z141" s="50"/>
      <c r="AA141" s="50"/>
      <c r="AB141" s="50"/>
      <c r="AC141" s="50"/>
      <c r="AD141" s="50"/>
      <c r="AE141" s="50"/>
      <c r="AF141" s="50"/>
      <c r="AG141" s="50"/>
      <c r="AH141" s="50"/>
      <c r="AI141" s="50"/>
      <c r="AJ141" s="50"/>
      <c r="AK141" s="50"/>
    </row>
    <row r="142" spans="1:37" s="7" customFormat="1" ht="19.5" customHeight="1" x14ac:dyDescent="0.3">
      <c r="A142" s="174"/>
      <c r="B142" s="175"/>
      <c r="C142" s="260"/>
      <c r="D142" s="261"/>
      <c r="E142" s="176"/>
      <c r="F142" s="175"/>
      <c r="G142" s="177"/>
      <c r="L142" s="285"/>
      <c r="M142" s="286"/>
      <c r="N142" s="286"/>
      <c r="O142" s="286"/>
      <c r="P142" s="286"/>
      <c r="Q142" s="286"/>
      <c r="R142" s="286"/>
      <c r="S142" s="287"/>
      <c r="T142" s="50"/>
      <c r="U142" s="50"/>
      <c r="V142" s="50"/>
      <c r="W142" s="50"/>
      <c r="X142" s="50"/>
      <c r="Y142" s="50"/>
      <c r="Z142" s="50"/>
      <c r="AA142" s="50"/>
      <c r="AB142" s="50"/>
      <c r="AC142" s="50"/>
      <c r="AD142" s="50"/>
      <c r="AE142" s="50"/>
      <c r="AF142" s="50"/>
      <c r="AG142" s="50"/>
      <c r="AH142" s="50"/>
      <c r="AI142" s="50"/>
      <c r="AJ142" s="50"/>
      <c r="AK142" s="50"/>
    </row>
    <row r="143" spans="1:37" s="7" customFormat="1" ht="19.5" customHeight="1" x14ac:dyDescent="0.3">
      <c r="A143" s="174"/>
      <c r="B143" s="175"/>
      <c r="C143" s="260"/>
      <c r="D143" s="261"/>
      <c r="E143" s="176"/>
      <c r="F143" s="175"/>
      <c r="G143" s="177"/>
      <c r="L143" s="285"/>
      <c r="M143" s="286"/>
      <c r="N143" s="286"/>
      <c r="O143" s="286"/>
      <c r="P143" s="286"/>
      <c r="Q143" s="286"/>
      <c r="R143" s="286"/>
      <c r="S143" s="287"/>
      <c r="T143" s="50"/>
      <c r="U143" s="50"/>
      <c r="V143" s="50"/>
      <c r="W143" s="50"/>
      <c r="X143" s="50"/>
      <c r="Y143" s="50"/>
      <c r="Z143" s="50"/>
      <c r="AA143" s="50"/>
      <c r="AB143" s="50"/>
      <c r="AC143" s="50"/>
      <c r="AD143" s="50"/>
      <c r="AE143" s="50"/>
      <c r="AF143" s="50"/>
      <c r="AG143" s="50"/>
      <c r="AH143" s="50"/>
      <c r="AI143" s="50"/>
      <c r="AJ143" s="50"/>
      <c r="AK143" s="50"/>
    </row>
    <row r="144" spans="1:37" s="7" customFormat="1" ht="19.5" customHeight="1" x14ac:dyDescent="0.3">
      <c r="A144" s="174"/>
      <c r="B144" s="175"/>
      <c r="C144" s="260"/>
      <c r="D144" s="261"/>
      <c r="E144" s="176"/>
      <c r="F144" s="175"/>
      <c r="G144" s="177"/>
      <c r="L144" s="285"/>
      <c r="M144" s="286"/>
      <c r="N144" s="286"/>
      <c r="O144" s="286"/>
      <c r="P144" s="286"/>
      <c r="Q144" s="286"/>
      <c r="R144" s="286"/>
      <c r="S144" s="287"/>
      <c r="T144" s="50"/>
      <c r="U144" s="50"/>
      <c r="V144" s="50"/>
      <c r="W144" s="50"/>
      <c r="X144" s="50"/>
      <c r="Y144" s="50"/>
      <c r="Z144" s="50"/>
      <c r="AA144" s="50"/>
      <c r="AB144" s="50"/>
      <c r="AC144" s="50"/>
      <c r="AD144" s="50"/>
      <c r="AE144" s="50"/>
      <c r="AF144" s="50"/>
      <c r="AG144" s="50"/>
      <c r="AH144" s="50"/>
      <c r="AI144" s="50"/>
      <c r="AJ144" s="50"/>
      <c r="AK144" s="50"/>
    </row>
    <row r="145" spans="1:37" s="7" customFormat="1" ht="19.5" customHeight="1" x14ac:dyDescent="0.3">
      <c r="A145" s="174"/>
      <c r="B145" s="175"/>
      <c r="C145" s="260"/>
      <c r="D145" s="261"/>
      <c r="E145" s="176"/>
      <c r="F145" s="175"/>
      <c r="G145" s="177"/>
      <c r="L145" s="285"/>
      <c r="M145" s="286"/>
      <c r="N145" s="286"/>
      <c r="O145" s="286"/>
      <c r="P145" s="286"/>
      <c r="Q145" s="286"/>
      <c r="R145" s="286"/>
      <c r="S145" s="287"/>
      <c r="T145" s="50"/>
      <c r="U145" s="50"/>
      <c r="V145" s="50"/>
      <c r="W145" s="50"/>
      <c r="X145" s="50"/>
      <c r="Y145" s="50"/>
      <c r="Z145" s="50"/>
      <c r="AA145" s="50"/>
      <c r="AB145" s="50"/>
      <c r="AC145" s="50"/>
      <c r="AD145" s="50"/>
      <c r="AE145" s="50"/>
      <c r="AF145" s="50"/>
      <c r="AG145" s="50"/>
      <c r="AH145" s="50"/>
      <c r="AI145" s="50"/>
      <c r="AJ145" s="50"/>
      <c r="AK145" s="50"/>
    </row>
    <row r="146" spans="1:37" s="7" customFormat="1" ht="19.5" customHeight="1" x14ac:dyDescent="0.3">
      <c r="A146" s="174"/>
      <c r="B146" s="175"/>
      <c r="C146" s="260"/>
      <c r="D146" s="261"/>
      <c r="E146" s="176"/>
      <c r="F146" s="175"/>
      <c r="G146" s="177"/>
      <c r="L146" s="285"/>
      <c r="M146" s="286"/>
      <c r="N146" s="286"/>
      <c r="O146" s="286"/>
      <c r="P146" s="286"/>
      <c r="Q146" s="286"/>
      <c r="R146" s="286"/>
      <c r="S146" s="287"/>
      <c r="T146" s="50"/>
      <c r="U146" s="50"/>
      <c r="V146" s="50"/>
      <c r="W146" s="50"/>
      <c r="X146" s="50"/>
      <c r="Y146" s="50"/>
      <c r="Z146" s="50"/>
      <c r="AA146" s="50"/>
      <c r="AB146" s="50"/>
      <c r="AC146" s="50"/>
      <c r="AD146" s="50"/>
      <c r="AE146" s="50"/>
      <c r="AF146" s="50"/>
      <c r="AG146" s="50"/>
      <c r="AH146" s="50"/>
      <c r="AI146" s="50"/>
      <c r="AJ146" s="50"/>
      <c r="AK146" s="50"/>
    </row>
    <row r="147" spans="1:37" s="7" customFormat="1" ht="19.5" customHeight="1" x14ac:dyDescent="0.3">
      <c r="A147" s="174"/>
      <c r="B147" s="175"/>
      <c r="C147" s="260"/>
      <c r="D147" s="261"/>
      <c r="E147" s="176"/>
      <c r="F147" s="175"/>
      <c r="G147" s="177"/>
      <c r="L147" s="285"/>
      <c r="M147" s="286"/>
      <c r="N147" s="286"/>
      <c r="O147" s="286"/>
      <c r="P147" s="286"/>
      <c r="Q147" s="286"/>
      <c r="R147" s="286"/>
      <c r="S147" s="287"/>
      <c r="T147" s="50"/>
      <c r="U147" s="50"/>
      <c r="V147" s="50"/>
      <c r="W147" s="50"/>
      <c r="X147" s="50"/>
      <c r="Y147" s="50"/>
      <c r="Z147" s="50"/>
      <c r="AA147" s="50"/>
      <c r="AB147" s="50"/>
      <c r="AC147" s="50"/>
      <c r="AD147" s="50"/>
      <c r="AE147" s="50"/>
      <c r="AF147" s="50"/>
      <c r="AG147" s="50"/>
      <c r="AH147" s="50"/>
      <c r="AI147" s="50"/>
      <c r="AJ147" s="50"/>
      <c r="AK147" s="50"/>
    </row>
    <row r="148" spans="1:37" s="7" customFormat="1" ht="19.2" customHeight="1" x14ac:dyDescent="0.3">
      <c r="A148" s="174"/>
      <c r="B148" s="175"/>
      <c r="C148" s="260"/>
      <c r="D148" s="261"/>
      <c r="E148" s="176"/>
      <c r="F148" s="175"/>
      <c r="G148" s="177"/>
      <c r="L148" s="285"/>
      <c r="M148" s="286"/>
      <c r="N148" s="286"/>
      <c r="O148" s="286"/>
      <c r="P148" s="286"/>
      <c r="Q148" s="286"/>
      <c r="R148" s="286"/>
      <c r="S148" s="287"/>
      <c r="T148" s="50"/>
      <c r="U148" s="50"/>
      <c r="V148" s="50"/>
      <c r="W148" s="50"/>
      <c r="X148" s="50"/>
      <c r="Y148" s="50"/>
      <c r="Z148" s="50"/>
      <c r="AA148" s="50"/>
      <c r="AB148" s="50"/>
      <c r="AC148" s="50"/>
      <c r="AD148" s="50"/>
      <c r="AE148" s="50"/>
      <c r="AF148" s="50"/>
      <c r="AG148" s="50"/>
      <c r="AH148" s="50"/>
      <c r="AI148" s="50"/>
      <c r="AJ148" s="50"/>
      <c r="AK148" s="50"/>
    </row>
    <row r="149" spans="1:37" s="7" customFormat="1" ht="19.5" customHeight="1" x14ac:dyDescent="0.3">
      <c r="A149" s="174"/>
      <c r="B149" s="175"/>
      <c r="C149" s="260"/>
      <c r="D149" s="261"/>
      <c r="E149" s="176"/>
      <c r="F149" s="175"/>
      <c r="G149" s="177"/>
      <c r="L149" s="285"/>
      <c r="M149" s="286"/>
      <c r="N149" s="286"/>
      <c r="O149" s="286"/>
      <c r="P149" s="286"/>
      <c r="Q149" s="286"/>
      <c r="R149" s="286"/>
      <c r="S149" s="287"/>
      <c r="T149" s="50"/>
      <c r="U149" s="50"/>
      <c r="V149" s="50"/>
      <c r="W149" s="50"/>
      <c r="X149" s="50"/>
      <c r="Y149" s="50"/>
      <c r="Z149" s="50"/>
      <c r="AA149" s="50"/>
      <c r="AB149" s="50"/>
      <c r="AC149" s="50"/>
      <c r="AD149" s="50"/>
      <c r="AE149" s="50"/>
      <c r="AF149" s="50"/>
      <c r="AG149" s="50"/>
      <c r="AH149" s="50"/>
      <c r="AI149" s="50"/>
      <c r="AJ149" s="50"/>
      <c r="AK149" s="50"/>
    </row>
    <row r="150" spans="1:37" s="7" customFormat="1" ht="19.5" customHeight="1" x14ac:dyDescent="0.3">
      <c r="A150" s="174"/>
      <c r="B150" s="175"/>
      <c r="C150" s="264"/>
      <c r="D150" s="264"/>
      <c r="E150" s="176"/>
      <c r="F150" s="175"/>
      <c r="G150" s="177"/>
      <c r="L150" s="285"/>
      <c r="M150" s="286"/>
      <c r="N150" s="286"/>
      <c r="O150" s="286"/>
      <c r="P150" s="286"/>
      <c r="Q150" s="286"/>
      <c r="R150" s="286"/>
      <c r="S150" s="287"/>
      <c r="T150" s="50"/>
      <c r="U150" s="50"/>
      <c r="V150" s="50"/>
      <c r="W150" s="50"/>
      <c r="X150" s="50"/>
      <c r="Y150" s="50"/>
      <c r="Z150" s="50"/>
      <c r="AA150" s="50"/>
      <c r="AB150" s="50"/>
      <c r="AC150" s="50"/>
      <c r="AD150" s="50"/>
      <c r="AE150" s="50"/>
      <c r="AF150" s="50"/>
      <c r="AG150" s="50"/>
      <c r="AH150" s="50"/>
      <c r="AI150" s="50"/>
      <c r="AJ150" s="50"/>
      <c r="AK150" s="50"/>
    </row>
    <row r="151" spans="1:37" s="7" customFormat="1" ht="18" customHeight="1" x14ac:dyDescent="0.3">
      <c r="A151" s="174"/>
      <c r="B151" s="175"/>
      <c r="C151" s="264"/>
      <c r="D151" s="264"/>
      <c r="E151" s="176"/>
      <c r="F151" s="175"/>
      <c r="G151" s="177"/>
      <c r="L151" s="285"/>
      <c r="M151" s="286"/>
      <c r="N151" s="286"/>
      <c r="O151" s="286"/>
      <c r="P151" s="286"/>
      <c r="Q151" s="286"/>
      <c r="R151" s="286"/>
      <c r="S151" s="287"/>
      <c r="T151" s="50"/>
      <c r="U151" s="50"/>
      <c r="V151" s="50"/>
      <c r="W151" s="50"/>
      <c r="X151" s="50"/>
      <c r="Y151" s="50"/>
      <c r="Z151" s="50"/>
      <c r="AA151" s="50"/>
      <c r="AB151" s="50"/>
      <c r="AC151" s="50"/>
      <c r="AD151" s="50"/>
      <c r="AE151" s="50"/>
      <c r="AF151" s="50"/>
      <c r="AG151" s="50"/>
      <c r="AH151" s="50"/>
      <c r="AI151" s="50"/>
      <c r="AJ151" s="50"/>
      <c r="AK151" s="50"/>
    </row>
    <row r="152" spans="1:37" s="7" customFormat="1" ht="18" customHeight="1" x14ac:dyDescent="0.3">
      <c r="A152" s="174"/>
      <c r="B152" s="175"/>
      <c r="C152" s="264"/>
      <c r="D152" s="264"/>
      <c r="E152" s="176"/>
      <c r="F152" s="175"/>
      <c r="G152" s="177"/>
      <c r="L152" s="285"/>
      <c r="M152" s="286"/>
      <c r="N152" s="286"/>
      <c r="O152" s="286"/>
      <c r="P152" s="286"/>
      <c r="Q152" s="286"/>
      <c r="R152" s="286"/>
      <c r="S152" s="287"/>
      <c r="T152" s="50"/>
      <c r="U152" s="50"/>
      <c r="V152" s="50"/>
      <c r="W152" s="50"/>
      <c r="X152" s="50"/>
      <c r="Y152" s="50"/>
      <c r="Z152" s="50"/>
      <c r="AA152" s="50"/>
      <c r="AB152" s="50"/>
      <c r="AC152" s="50"/>
      <c r="AD152" s="50"/>
      <c r="AE152" s="50"/>
      <c r="AF152" s="50"/>
      <c r="AG152" s="50"/>
      <c r="AH152" s="50"/>
      <c r="AI152" s="50"/>
      <c r="AJ152" s="50"/>
      <c r="AK152" s="50"/>
    </row>
    <row r="153" spans="1:37" s="7" customFormat="1" ht="18.75" customHeight="1" x14ac:dyDescent="0.3">
      <c r="A153" s="174"/>
      <c r="B153" s="175"/>
      <c r="C153" s="264"/>
      <c r="D153" s="264"/>
      <c r="E153" s="176"/>
      <c r="F153" s="175"/>
      <c r="G153" s="177"/>
      <c r="L153" s="285"/>
      <c r="M153" s="286"/>
      <c r="N153" s="286"/>
      <c r="O153" s="286"/>
      <c r="P153" s="286"/>
      <c r="Q153" s="286"/>
      <c r="R153" s="286"/>
      <c r="S153" s="287"/>
      <c r="T153" s="50"/>
      <c r="U153" s="50"/>
      <c r="V153" s="50"/>
      <c r="W153" s="50"/>
      <c r="X153" s="50"/>
      <c r="Y153" s="50"/>
      <c r="Z153" s="50"/>
      <c r="AA153" s="50"/>
      <c r="AB153" s="50"/>
      <c r="AC153" s="50"/>
      <c r="AD153" s="50"/>
      <c r="AE153" s="50"/>
      <c r="AF153" s="50"/>
      <c r="AG153" s="50"/>
      <c r="AH153" s="50"/>
      <c r="AI153" s="50"/>
      <c r="AJ153" s="50"/>
      <c r="AK153" s="50"/>
    </row>
    <row r="154" spans="1:37" s="7" customFormat="1" ht="18.75" customHeight="1" x14ac:dyDescent="0.3">
      <c r="A154" s="174"/>
      <c r="B154" s="175"/>
      <c r="C154" s="264"/>
      <c r="D154" s="264"/>
      <c r="E154" s="176"/>
      <c r="F154" s="175"/>
      <c r="G154" s="177"/>
      <c r="L154" s="285"/>
      <c r="M154" s="286"/>
      <c r="N154" s="286"/>
      <c r="O154" s="286"/>
      <c r="P154" s="286"/>
      <c r="Q154" s="286"/>
      <c r="R154" s="286"/>
      <c r="S154" s="287"/>
      <c r="T154" s="50"/>
      <c r="U154" s="50"/>
      <c r="V154" s="50"/>
      <c r="W154" s="50"/>
      <c r="X154" s="50"/>
      <c r="Y154" s="50"/>
      <c r="Z154" s="50"/>
      <c r="AA154" s="50"/>
      <c r="AB154" s="50"/>
      <c r="AC154" s="50"/>
      <c r="AD154" s="50"/>
      <c r="AE154" s="50"/>
      <c r="AF154" s="50"/>
      <c r="AG154" s="50"/>
      <c r="AH154" s="50"/>
      <c r="AI154" s="50"/>
      <c r="AJ154" s="50"/>
      <c r="AK154" s="50"/>
    </row>
    <row r="155" spans="1:37" s="7" customFormat="1" ht="18" customHeight="1" x14ac:dyDescent="0.3">
      <c r="A155" s="174"/>
      <c r="B155" s="175"/>
      <c r="C155" s="264"/>
      <c r="D155" s="264"/>
      <c r="E155" s="176"/>
      <c r="F155" s="175"/>
      <c r="G155" s="177"/>
      <c r="L155" s="285"/>
      <c r="M155" s="286"/>
      <c r="N155" s="286"/>
      <c r="O155" s="286"/>
      <c r="P155" s="286"/>
      <c r="Q155" s="286"/>
      <c r="R155" s="286"/>
      <c r="S155" s="287"/>
      <c r="T155" s="50"/>
      <c r="U155" s="50"/>
      <c r="V155" s="50"/>
      <c r="W155" s="50"/>
      <c r="X155" s="50"/>
      <c r="Y155" s="50"/>
      <c r="Z155" s="50"/>
      <c r="AA155" s="50"/>
      <c r="AB155" s="50"/>
      <c r="AC155" s="50"/>
      <c r="AD155" s="50"/>
      <c r="AE155" s="50"/>
      <c r="AF155" s="50"/>
      <c r="AG155" s="50"/>
      <c r="AH155" s="50"/>
      <c r="AI155" s="50"/>
      <c r="AJ155" s="50"/>
      <c r="AK155" s="50"/>
    </row>
    <row r="156" spans="1:37" s="7" customFormat="1" ht="18.75" customHeight="1" x14ac:dyDescent="0.3">
      <c r="A156" s="174"/>
      <c r="B156" s="175"/>
      <c r="C156" s="264"/>
      <c r="D156" s="264"/>
      <c r="E156" s="176"/>
      <c r="F156" s="175"/>
      <c r="G156" s="177"/>
      <c r="L156" s="285"/>
      <c r="M156" s="286"/>
      <c r="N156" s="286"/>
      <c r="O156" s="286"/>
      <c r="P156" s="286"/>
      <c r="Q156" s="286"/>
      <c r="R156" s="286"/>
      <c r="S156" s="287"/>
      <c r="T156" s="50"/>
      <c r="U156" s="50"/>
      <c r="V156" s="50"/>
      <c r="W156" s="50"/>
      <c r="X156" s="50"/>
      <c r="Y156" s="50"/>
      <c r="Z156" s="50"/>
      <c r="AA156" s="50"/>
      <c r="AB156" s="50"/>
      <c r="AC156" s="50"/>
      <c r="AD156" s="50"/>
      <c r="AE156" s="50"/>
      <c r="AF156" s="50"/>
      <c r="AG156" s="50"/>
      <c r="AH156" s="50"/>
      <c r="AI156" s="50"/>
      <c r="AJ156" s="50"/>
      <c r="AK156" s="50"/>
    </row>
    <row r="157" spans="1:37" s="7" customFormat="1" ht="18" customHeight="1" x14ac:dyDescent="0.3">
      <c r="A157" s="174"/>
      <c r="B157" s="175"/>
      <c r="C157" s="292"/>
      <c r="D157" s="293"/>
      <c r="E157" s="176"/>
      <c r="F157" s="175"/>
      <c r="G157" s="177"/>
      <c r="L157" s="285"/>
      <c r="M157" s="286"/>
      <c r="N157" s="286"/>
      <c r="O157" s="286"/>
      <c r="P157" s="286"/>
      <c r="Q157" s="286"/>
      <c r="R157" s="286"/>
      <c r="S157" s="287"/>
      <c r="T157" s="50"/>
      <c r="U157" s="50"/>
      <c r="V157" s="50"/>
      <c r="W157" s="50"/>
      <c r="X157" s="50"/>
      <c r="Y157" s="50"/>
      <c r="Z157" s="50"/>
      <c r="AA157" s="50"/>
      <c r="AB157" s="50"/>
      <c r="AC157" s="50"/>
      <c r="AD157" s="50"/>
      <c r="AE157" s="50"/>
      <c r="AF157" s="50"/>
      <c r="AG157" s="50"/>
      <c r="AH157" s="50"/>
      <c r="AI157" s="50"/>
      <c r="AJ157" s="50"/>
      <c r="AK157" s="50"/>
    </row>
    <row r="158" spans="1:37" s="7" customFormat="1" ht="18.75" customHeight="1" x14ac:dyDescent="0.3">
      <c r="A158" s="174"/>
      <c r="B158" s="175"/>
      <c r="C158" s="264"/>
      <c r="D158" s="265"/>
      <c r="E158" s="176"/>
      <c r="F158" s="175"/>
      <c r="G158" s="177"/>
      <c r="L158" s="285"/>
      <c r="M158" s="286"/>
      <c r="N158" s="286"/>
      <c r="O158" s="286"/>
      <c r="P158" s="286"/>
      <c r="Q158" s="286"/>
      <c r="R158" s="286"/>
      <c r="S158" s="287"/>
      <c r="T158" s="50"/>
      <c r="U158" s="50"/>
      <c r="V158" s="50"/>
      <c r="W158" s="50"/>
      <c r="X158" s="50"/>
      <c r="Y158" s="50"/>
      <c r="Z158" s="50"/>
      <c r="AA158" s="50"/>
      <c r="AB158" s="50"/>
      <c r="AC158" s="50"/>
      <c r="AD158" s="50"/>
      <c r="AE158" s="50"/>
      <c r="AF158" s="50"/>
      <c r="AG158" s="50"/>
      <c r="AH158" s="50"/>
      <c r="AI158" s="50"/>
      <c r="AJ158" s="50"/>
      <c r="AK158" s="50"/>
    </row>
    <row r="159" spans="1:37" s="7" customFormat="1" ht="18" customHeight="1" x14ac:dyDescent="0.3">
      <c r="A159" s="174"/>
      <c r="B159" s="175"/>
      <c r="C159" s="264"/>
      <c r="D159" s="264"/>
      <c r="E159" s="176"/>
      <c r="F159" s="175"/>
      <c r="G159" s="177"/>
      <c r="L159" s="285"/>
      <c r="M159" s="286"/>
      <c r="N159" s="286"/>
      <c r="O159" s="286"/>
      <c r="P159" s="286"/>
      <c r="Q159" s="286"/>
      <c r="R159" s="286"/>
      <c r="S159" s="287"/>
      <c r="T159" s="50"/>
      <c r="U159" s="50"/>
      <c r="V159" s="50"/>
      <c r="W159" s="50"/>
      <c r="X159" s="50"/>
      <c r="Y159" s="50"/>
      <c r="Z159" s="50"/>
      <c r="AA159" s="50"/>
      <c r="AB159" s="50"/>
      <c r="AC159" s="50"/>
      <c r="AD159" s="50"/>
      <c r="AE159" s="50"/>
      <c r="AF159" s="50"/>
      <c r="AG159" s="50"/>
      <c r="AH159" s="50"/>
      <c r="AI159" s="50"/>
      <c r="AJ159" s="50"/>
      <c r="AK159" s="50"/>
    </row>
    <row r="160" spans="1:37" s="7" customFormat="1" ht="18" customHeight="1" x14ac:dyDescent="0.3">
      <c r="A160" s="174"/>
      <c r="B160" s="175"/>
      <c r="C160" s="264"/>
      <c r="D160" s="264"/>
      <c r="E160" s="176"/>
      <c r="F160" s="175"/>
      <c r="G160" s="177"/>
      <c r="L160" s="285"/>
      <c r="M160" s="286"/>
      <c r="N160" s="286"/>
      <c r="O160" s="286"/>
      <c r="P160" s="286"/>
      <c r="Q160" s="286"/>
      <c r="R160" s="286"/>
      <c r="S160" s="287"/>
      <c r="T160" s="50"/>
      <c r="U160" s="50"/>
      <c r="V160" s="50"/>
      <c r="W160" s="50"/>
      <c r="X160" s="50"/>
      <c r="Y160" s="50"/>
      <c r="Z160" s="50"/>
      <c r="AA160" s="50"/>
      <c r="AB160" s="50"/>
      <c r="AC160" s="50"/>
      <c r="AD160" s="50"/>
      <c r="AE160" s="50"/>
      <c r="AF160" s="50"/>
      <c r="AG160" s="50"/>
      <c r="AH160" s="50"/>
      <c r="AI160" s="50"/>
      <c r="AJ160" s="50"/>
      <c r="AK160" s="50"/>
    </row>
    <row r="161" spans="1:37" s="7" customFormat="1" ht="19.5" customHeight="1" x14ac:dyDescent="0.3">
      <c r="A161" s="174"/>
      <c r="B161" s="175"/>
      <c r="C161" s="262"/>
      <c r="D161" s="262"/>
      <c r="E161" s="179"/>
      <c r="F161" s="180"/>
      <c r="G161" s="177"/>
      <c r="L161" s="285"/>
      <c r="M161" s="286"/>
      <c r="N161" s="286"/>
      <c r="O161" s="286"/>
      <c r="P161" s="286"/>
      <c r="Q161" s="286"/>
      <c r="R161" s="286"/>
      <c r="S161" s="287"/>
      <c r="T161" s="50"/>
      <c r="U161" s="50"/>
      <c r="V161" s="50"/>
      <c r="W161" s="50"/>
      <c r="X161" s="50"/>
      <c r="Y161" s="50"/>
      <c r="Z161" s="50"/>
      <c r="AA161" s="50"/>
      <c r="AB161" s="50"/>
      <c r="AC161" s="50"/>
      <c r="AD161" s="50"/>
      <c r="AE161" s="50"/>
      <c r="AF161" s="50"/>
      <c r="AG161" s="50"/>
      <c r="AH161" s="50"/>
      <c r="AI161" s="50"/>
      <c r="AJ161" s="50"/>
      <c r="AK161" s="50"/>
    </row>
    <row r="162" spans="1:37" s="7" customFormat="1" ht="19.5" customHeight="1" x14ac:dyDescent="0.3">
      <c r="A162" s="174"/>
      <c r="B162" s="175"/>
      <c r="C162" s="262"/>
      <c r="D162" s="262"/>
      <c r="E162" s="179"/>
      <c r="F162" s="180"/>
      <c r="G162" s="177"/>
      <c r="L162" s="285"/>
      <c r="M162" s="286"/>
      <c r="N162" s="286"/>
      <c r="O162" s="286"/>
      <c r="P162" s="286"/>
      <c r="Q162" s="286"/>
      <c r="R162" s="286"/>
      <c r="S162" s="287"/>
      <c r="T162" s="50"/>
      <c r="U162" s="50"/>
      <c r="V162" s="50"/>
      <c r="W162" s="50"/>
      <c r="X162" s="50"/>
      <c r="Y162" s="50"/>
      <c r="Z162" s="50"/>
      <c r="AA162" s="50"/>
      <c r="AB162" s="50"/>
      <c r="AC162" s="50"/>
      <c r="AD162" s="50"/>
      <c r="AE162" s="50"/>
      <c r="AF162" s="50"/>
      <c r="AG162" s="50"/>
      <c r="AH162" s="50"/>
      <c r="AI162" s="50"/>
      <c r="AJ162" s="50"/>
      <c r="AK162" s="50"/>
    </row>
    <row r="163" spans="1:37" s="7" customFormat="1" ht="16.2" thickBot="1" x14ac:dyDescent="0.35">
      <c r="A163" s="181" t="s">
        <v>29</v>
      </c>
      <c r="B163" s="182"/>
      <c r="C163" s="294"/>
      <c r="D163" s="294"/>
      <c r="E163" s="183"/>
      <c r="F163" s="183"/>
      <c r="G163" s="184">
        <f>SUM(G128:G161)</f>
        <v>0</v>
      </c>
      <c r="L163" s="288"/>
      <c r="M163" s="289"/>
      <c r="N163" s="289"/>
      <c r="O163" s="289"/>
      <c r="P163" s="289"/>
      <c r="Q163" s="289"/>
      <c r="R163" s="289"/>
      <c r="S163" s="290"/>
      <c r="T163" s="50"/>
      <c r="U163" s="50"/>
      <c r="V163" s="50"/>
      <c r="W163" s="50"/>
      <c r="X163" s="50"/>
      <c r="Y163" s="50"/>
      <c r="Z163" s="50"/>
      <c r="AA163" s="50"/>
      <c r="AB163" s="50"/>
      <c r="AC163" s="50"/>
      <c r="AD163" s="50"/>
      <c r="AE163" s="50"/>
      <c r="AF163" s="50"/>
      <c r="AG163" s="50"/>
      <c r="AH163" s="50"/>
      <c r="AI163" s="50"/>
      <c r="AJ163" s="50"/>
      <c r="AK163" s="50"/>
    </row>
    <row r="164" spans="1:37" s="7" customFormat="1" ht="81" customHeight="1" x14ac:dyDescent="0.3">
      <c r="A164" s="263" t="s">
        <v>102</v>
      </c>
      <c r="B164" s="274"/>
      <c r="C164" s="274"/>
      <c r="D164" s="274"/>
      <c r="E164" s="274"/>
      <c r="F164" s="274"/>
      <c r="G164" s="274"/>
      <c r="H164" s="274"/>
      <c r="I164" s="274"/>
      <c r="J164" s="274"/>
      <c r="K164" s="274"/>
      <c r="L164" s="274"/>
      <c r="M164" s="274"/>
      <c r="N164" s="274"/>
      <c r="O164" s="274"/>
      <c r="P164" s="274"/>
      <c r="Q164" s="274"/>
      <c r="R164" s="274"/>
      <c r="S164" s="274"/>
      <c r="T164" s="50"/>
      <c r="U164" s="50"/>
      <c r="V164" s="50"/>
      <c r="W164" s="50"/>
      <c r="X164" s="50"/>
      <c r="Y164" s="50"/>
      <c r="Z164" s="50"/>
      <c r="AA164" s="50"/>
      <c r="AB164" s="50"/>
      <c r="AC164" s="50"/>
      <c r="AD164" s="50"/>
      <c r="AE164" s="50"/>
      <c r="AF164" s="50"/>
      <c r="AG164" s="50"/>
      <c r="AH164" s="50"/>
      <c r="AI164" s="50"/>
      <c r="AJ164" s="50"/>
      <c r="AK164" s="50"/>
    </row>
    <row r="165" spans="1:37" s="7" customFormat="1" ht="16.2" thickBot="1" x14ac:dyDescent="0.35">
      <c r="A165" s="149"/>
      <c r="B165" s="185"/>
      <c r="C165" s="185"/>
      <c r="D165" s="185"/>
      <c r="E165" s="185"/>
      <c r="F165" s="185"/>
      <c r="G165" s="185"/>
      <c r="H165" s="185"/>
      <c r="I165" s="185"/>
      <c r="J165" s="185"/>
      <c r="K165" s="185"/>
      <c r="L165" s="185"/>
      <c r="M165" s="185"/>
      <c r="N165" s="185"/>
      <c r="O165" s="185"/>
      <c r="P165" s="185"/>
      <c r="Q165" s="185"/>
      <c r="R165" s="185"/>
      <c r="S165" s="185"/>
      <c r="T165" s="50"/>
      <c r="U165" s="50"/>
      <c r="V165" s="50"/>
      <c r="W165" s="50"/>
      <c r="X165" s="50"/>
      <c r="Y165" s="50"/>
      <c r="Z165" s="50"/>
      <c r="AA165" s="50"/>
      <c r="AB165" s="50"/>
      <c r="AC165" s="50"/>
      <c r="AD165" s="50"/>
      <c r="AE165" s="50"/>
      <c r="AF165" s="50"/>
      <c r="AG165" s="50"/>
      <c r="AH165" s="50"/>
      <c r="AI165" s="50"/>
      <c r="AJ165" s="50"/>
      <c r="AK165" s="50"/>
    </row>
    <row r="166" spans="1:37" s="7" customFormat="1" ht="15" customHeight="1" x14ac:dyDescent="0.3">
      <c r="A166" s="275" t="s">
        <v>88</v>
      </c>
      <c r="B166" s="276"/>
      <c r="C166" s="277"/>
      <c r="D166" s="277"/>
      <c r="E166" s="278"/>
      <c r="F166" s="278"/>
      <c r="G166" s="279"/>
      <c r="H166" s="169"/>
      <c r="I166" s="169"/>
      <c r="J166" s="169"/>
      <c r="K166" s="169"/>
      <c r="L166" s="280" t="s">
        <v>30</v>
      </c>
      <c r="M166" s="281"/>
      <c r="N166" s="281"/>
      <c r="O166" s="281"/>
      <c r="P166" s="281"/>
      <c r="Q166" s="281"/>
      <c r="R166" s="281"/>
      <c r="S166" s="282"/>
      <c r="T166" s="50"/>
      <c r="U166" s="50"/>
      <c r="V166" s="50"/>
      <c r="W166" s="50"/>
      <c r="X166" s="50"/>
      <c r="Y166" s="50"/>
      <c r="Z166" s="50"/>
      <c r="AA166" s="50"/>
      <c r="AB166" s="50"/>
      <c r="AC166" s="50"/>
      <c r="AD166" s="50"/>
      <c r="AE166" s="50"/>
      <c r="AF166" s="50"/>
      <c r="AG166" s="50"/>
      <c r="AH166" s="50"/>
      <c r="AI166" s="50"/>
      <c r="AJ166" s="50"/>
      <c r="AK166" s="50"/>
    </row>
    <row r="167" spans="1:37" s="7" customFormat="1" ht="96.9" customHeight="1" x14ac:dyDescent="0.3">
      <c r="A167" s="283" t="s">
        <v>31</v>
      </c>
      <c r="B167" s="284"/>
      <c r="C167" s="172" t="s">
        <v>32</v>
      </c>
      <c r="D167" s="171" t="s">
        <v>33</v>
      </c>
      <c r="E167" s="171" t="s">
        <v>90</v>
      </c>
      <c r="F167" s="172" t="s">
        <v>34</v>
      </c>
      <c r="G167" s="173" t="s">
        <v>89</v>
      </c>
      <c r="H167" s="162"/>
      <c r="I167" s="162"/>
      <c r="J167" s="162"/>
      <c r="K167" s="162"/>
      <c r="L167" s="285"/>
      <c r="M167" s="286"/>
      <c r="N167" s="286"/>
      <c r="O167" s="286"/>
      <c r="P167" s="286"/>
      <c r="Q167" s="286"/>
      <c r="R167" s="286"/>
      <c r="S167" s="287"/>
      <c r="T167" s="50"/>
      <c r="U167" s="50"/>
      <c r="V167" s="50"/>
      <c r="W167" s="50"/>
      <c r="X167" s="50"/>
      <c r="Y167" s="50"/>
      <c r="Z167" s="50"/>
      <c r="AA167" s="50"/>
      <c r="AB167" s="50"/>
      <c r="AC167" s="50"/>
      <c r="AD167" s="50"/>
      <c r="AE167" s="50"/>
      <c r="AF167" s="50"/>
      <c r="AG167" s="50"/>
      <c r="AH167" s="50"/>
      <c r="AI167" s="50"/>
      <c r="AJ167" s="50"/>
      <c r="AK167" s="50"/>
    </row>
    <row r="168" spans="1:37" s="7" customFormat="1" ht="14.25" customHeight="1" x14ac:dyDescent="0.3">
      <c r="A168" s="264"/>
      <c r="B168" s="264"/>
      <c r="C168" s="186"/>
      <c r="D168" s="187"/>
      <c r="E168" s="178"/>
      <c r="F168" s="188"/>
      <c r="G168" s="189">
        <f>IF(D168=0,0,(C168/D168)*E168*F168)</f>
        <v>0</v>
      </c>
      <c r="H168" s="162"/>
      <c r="I168" s="162"/>
      <c r="J168" s="162"/>
      <c r="K168" s="162"/>
      <c r="L168" s="285"/>
      <c r="M168" s="286"/>
      <c r="N168" s="286"/>
      <c r="O168" s="286"/>
      <c r="P168" s="286"/>
      <c r="Q168" s="286"/>
      <c r="R168" s="286"/>
      <c r="S168" s="287"/>
      <c r="T168" s="50"/>
      <c r="U168" s="50"/>
      <c r="V168" s="50"/>
      <c r="W168" s="50"/>
      <c r="X168" s="50"/>
      <c r="Y168" s="50"/>
      <c r="Z168" s="50"/>
      <c r="AA168" s="50"/>
      <c r="AB168" s="50"/>
      <c r="AC168" s="50"/>
      <c r="AD168" s="50"/>
      <c r="AE168" s="50"/>
      <c r="AF168" s="50"/>
      <c r="AG168" s="50"/>
      <c r="AH168" s="50"/>
      <c r="AI168" s="50"/>
      <c r="AJ168" s="50"/>
      <c r="AK168" s="50"/>
    </row>
    <row r="169" spans="1:37" s="7" customFormat="1" ht="13.5" customHeight="1" x14ac:dyDescent="0.3">
      <c r="A169" s="264"/>
      <c r="B169" s="264"/>
      <c r="C169" s="186"/>
      <c r="D169" s="187"/>
      <c r="E169" s="178"/>
      <c r="F169" s="188"/>
      <c r="G169" s="189">
        <f t="shared" ref="G169:G177" si="9">IF(D169=0,0,(C169/D169)*E169*F169)</f>
        <v>0</v>
      </c>
      <c r="L169" s="285"/>
      <c r="M169" s="286"/>
      <c r="N169" s="286"/>
      <c r="O169" s="286"/>
      <c r="P169" s="286"/>
      <c r="Q169" s="286"/>
      <c r="R169" s="286"/>
      <c r="S169" s="287"/>
      <c r="T169" s="50"/>
      <c r="U169" s="50"/>
      <c r="V169" s="50"/>
      <c r="W169" s="50"/>
      <c r="X169" s="50"/>
      <c r="Y169" s="50"/>
      <c r="Z169" s="50"/>
      <c r="AA169" s="50"/>
      <c r="AB169" s="50"/>
      <c r="AC169" s="50"/>
      <c r="AD169" s="50"/>
      <c r="AE169" s="50"/>
      <c r="AF169" s="50"/>
      <c r="AG169" s="50"/>
      <c r="AH169" s="50"/>
      <c r="AI169" s="50"/>
      <c r="AJ169" s="50"/>
      <c r="AK169" s="50"/>
    </row>
    <row r="170" spans="1:37" s="7" customFormat="1" ht="13.5" customHeight="1" x14ac:dyDescent="0.3">
      <c r="A170" s="264"/>
      <c r="B170" s="264"/>
      <c r="C170" s="186"/>
      <c r="D170" s="187"/>
      <c r="E170" s="178"/>
      <c r="F170" s="188"/>
      <c r="G170" s="189">
        <f t="shared" si="9"/>
        <v>0</v>
      </c>
      <c r="L170" s="285"/>
      <c r="M170" s="286"/>
      <c r="N170" s="286"/>
      <c r="O170" s="286"/>
      <c r="P170" s="286"/>
      <c r="Q170" s="286"/>
      <c r="R170" s="286"/>
      <c r="S170" s="287"/>
      <c r="T170" s="50"/>
      <c r="U170" s="50"/>
      <c r="V170" s="50"/>
      <c r="W170" s="50"/>
      <c r="X170" s="50"/>
      <c r="Y170" s="50"/>
      <c r="Z170" s="50"/>
      <c r="AA170" s="50"/>
      <c r="AB170" s="50"/>
      <c r="AC170" s="50"/>
      <c r="AD170" s="50"/>
      <c r="AE170" s="50"/>
      <c r="AF170" s="50"/>
      <c r="AG170" s="50"/>
      <c r="AH170" s="50"/>
      <c r="AI170" s="50"/>
      <c r="AJ170" s="50"/>
      <c r="AK170" s="50"/>
    </row>
    <row r="171" spans="1:37" s="7" customFormat="1" ht="13.5" customHeight="1" x14ac:dyDescent="0.3">
      <c r="A171" s="260"/>
      <c r="B171" s="261"/>
      <c r="C171" s="186"/>
      <c r="D171" s="187"/>
      <c r="E171" s="190"/>
      <c r="F171" s="188"/>
      <c r="G171" s="189">
        <f t="shared" si="9"/>
        <v>0</v>
      </c>
      <c r="L171" s="285"/>
      <c r="M171" s="286"/>
      <c r="N171" s="286"/>
      <c r="O171" s="286"/>
      <c r="P171" s="286"/>
      <c r="Q171" s="286"/>
      <c r="R171" s="286"/>
      <c r="S171" s="287"/>
      <c r="T171" s="50"/>
      <c r="U171" s="50"/>
      <c r="V171" s="50"/>
      <c r="W171" s="50"/>
      <c r="X171" s="50"/>
      <c r="Y171" s="50"/>
      <c r="Z171" s="50"/>
      <c r="AA171" s="50"/>
      <c r="AB171" s="50"/>
      <c r="AC171" s="50"/>
      <c r="AD171" s="50"/>
      <c r="AE171" s="50"/>
      <c r="AF171" s="50"/>
      <c r="AG171" s="50"/>
      <c r="AH171" s="50"/>
      <c r="AI171" s="50"/>
      <c r="AJ171" s="50"/>
      <c r="AK171" s="50"/>
    </row>
    <row r="172" spans="1:37" s="7" customFormat="1" ht="13.5" customHeight="1" x14ac:dyDescent="0.3">
      <c r="A172" s="264"/>
      <c r="B172" s="265"/>
      <c r="C172" s="186"/>
      <c r="D172" s="191"/>
      <c r="E172" s="190"/>
      <c r="F172" s="188"/>
      <c r="G172" s="189">
        <f t="shared" si="9"/>
        <v>0</v>
      </c>
      <c r="L172" s="285"/>
      <c r="M172" s="286"/>
      <c r="N172" s="286"/>
      <c r="O172" s="286"/>
      <c r="P172" s="286"/>
      <c r="Q172" s="286"/>
      <c r="R172" s="286"/>
      <c r="S172" s="287"/>
      <c r="T172" s="50"/>
      <c r="U172" s="50"/>
      <c r="V172" s="50"/>
      <c r="W172" s="50"/>
      <c r="X172" s="50"/>
      <c r="Y172" s="50"/>
      <c r="Z172" s="50"/>
      <c r="AA172" s="50"/>
      <c r="AB172" s="50"/>
      <c r="AC172" s="50"/>
      <c r="AD172" s="50"/>
      <c r="AE172" s="50"/>
      <c r="AF172" s="50"/>
      <c r="AG172" s="50"/>
      <c r="AH172" s="50"/>
      <c r="AI172" s="50"/>
      <c r="AJ172" s="50"/>
      <c r="AK172" s="50"/>
    </row>
    <row r="173" spans="1:37" s="7" customFormat="1" ht="13.5" customHeight="1" x14ac:dyDescent="0.3">
      <c r="A173" s="260"/>
      <c r="B173" s="261"/>
      <c r="C173" s="186"/>
      <c r="D173" s="191"/>
      <c r="E173" s="190"/>
      <c r="F173" s="192"/>
      <c r="G173" s="189">
        <f t="shared" si="9"/>
        <v>0</v>
      </c>
      <c r="L173" s="285"/>
      <c r="M173" s="286"/>
      <c r="N173" s="286"/>
      <c r="O173" s="286"/>
      <c r="P173" s="286"/>
      <c r="Q173" s="286"/>
      <c r="R173" s="286"/>
      <c r="S173" s="287"/>
      <c r="T173" s="50"/>
      <c r="U173" s="50"/>
      <c r="V173" s="50"/>
      <c r="W173" s="50"/>
      <c r="X173" s="50"/>
      <c r="Y173" s="50"/>
      <c r="Z173" s="50"/>
      <c r="AA173" s="50"/>
      <c r="AB173" s="50"/>
      <c r="AC173" s="50"/>
      <c r="AD173" s="50"/>
      <c r="AE173" s="50"/>
      <c r="AF173" s="50"/>
      <c r="AG173" s="50"/>
      <c r="AH173" s="50"/>
      <c r="AI173" s="50"/>
      <c r="AJ173" s="50"/>
      <c r="AK173" s="50"/>
    </row>
    <row r="174" spans="1:37" s="7" customFormat="1" ht="13.5" customHeight="1" x14ac:dyDescent="0.3">
      <c r="A174" s="264"/>
      <c r="B174" s="265"/>
      <c r="C174" s="186"/>
      <c r="D174" s="191"/>
      <c r="E174" s="190"/>
      <c r="F174" s="192"/>
      <c r="G174" s="189">
        <f t="shared" si="9"/>
        <v>0</v>
      </c>
      <c r="L174" s="285"/>
      <c r="M174" s="286"/>
      <c r="N174" s="286"/>
      <c r="O174" s="286"/>
      <c r="P174" s="286"/>
      <c r="Q174" s="286"/>
      <c r="R174" s="286"/>
      <c r="S174" s="287"/>
      <c r="T174" s="50"/>
      <c r="U174" s="50"/>
      <c r="V174" s="50"/>
      <c r="W174" s="50"/>
      <c r="X174" s="50"/>
      <c r="Y174" s="50"/>
      <c r="Z174" s="50"/>
      <c r="AA174" s="50"/>
      <c r="AB174" s="50"/>
      <c r="AC174" s="50"/>
      <c r="AD174" s="50"/>
      <c r="AE174" s="50"/>
      <c r="AF174" s="50"/>
      <c r="AG174" s="50"/>
      <c r="AH174" s="50"/>
      <c r="AI174" s="50"/>
      <c r="AJ174" s="50"/>
      <c r="AK174" s="50"/>
    </row>
    <row r="175" spans="1:37" s="7" customFormat="1" ht="13.5" customHeight="1" x14ac:dyDescent="0.3">
      <c r="A175" s="264"/>
      <c r="B175" s="265"/>
      <c r="C175" s="186"/>
      <c r="D175" s="191"/>
      <c r="E175" s="190"/>
      <c r="F175" s="192"/>
      <c r="G175" s="189">
        <f t="shared" si="9"/>
        <v>0</v>
      </c>
      <c r="L175" s="285"/>
      <c r="M175" s="286"/>
      <c r="N175" s="286"/>
      <c r="O175" s="286"/>
      <c r="P175" s="286"/>
      <c r="Q175" s="286"/>
      <c r="R175" s="286"/>
      <c r="S175" s="287"/>
      <c r="T175" s="50"/>
      <c r="U175" s="50"/>
      <c r="V175" s="50"/>
      <c r="W175" s="50"/>
      <c r="X175" s="50"/>
      <c r="Y175" s="50"/>
      <c r="Z175" s="50"/>
      <c r="AA175" s="50"/>
      <c r="AB175" s="50"/>
      <c r="AC175" s="50"/>
      <c r="AD175" s="50"/>
      <c r="AE175" s="50"/>
      <c r="AF175" s="50"/>
      <c r="AG175" s="50"/>
      <c r="AH175" s="50"/>
      <c r="AI175" s="50"/>
      <c r="AJ175" s="50"/>
      <c r="AK175" s="50"/>
    </row>
    <row r="176" spans="1:37" s="7" customFormat="1" ht="13.5" customHeight="1" x14ac:dyDescent="0.3">
      <c r="A176" s="264"/>
      <c r="B176" s="265"/>
      <c r="C176" s="186"/>
      <c r="D176" s="191"/>
      <c r="E176" s="190"/>
      <c r="F176" s="192"/>
      <c r="G176" s="189">
        <f t="shared" si="9"/>
        <v>0</v>
      </c>
      <c r="L176" s="285"/>
      <c r="M176" s="286"/>
      <c r="N176" s="286"/>
      <c r="O176" s="286"/>
      <c r="P176" s="286"/>
      <c r="Q176" s="286"/>
      <c r="R176" s="286"/>
      <c r="S176" s="287"/>
      <c r="T176" s="50"/>
      <c r="U176" s="50"/>
      <c r="V176" s="50"/>
      <c r="W176" s="50"/>
      <c r="X176" s="50"/>
      <c r="Y176" s="50"/>
      <c r="Z176" s="50"/>
      <c r="AA176" s="50"/>
      <c r="AB176" s="50"/>
      <c r="AC176" s="50"/>
      <c r="AD176" s="50"/>
      <c r="AE176" s="50"/>
      <c r="AF176" s="50"/>
      <c r="AG176" s="50"/>
      <c r="AH176" s="50"/>
      <c r="AI176" s="50"/>
      <c r="AJ176" s="50"/>
      <c r="AK176" s="50"/>
    </row>
    <row r="177" spans="1:37" s="7" customFormat="1" ht="13.5" customHeight="1" x14ac:dyDescent="0.3">
      <c r="A177" s="264"/>
      <c r="B177" s="266"/>
      <c r="C177" s="186"/>
      <c r="D177" s="191"/>
      <c r="E177" s="190"/>
      <c r="F177" s="192"/>
      <c r="G177" s="189">
        <f t="shared" si="9"/>
        <v>0</v>
      </c>
      <c r="L177" s="285"/>
      <c r="M177" s="286"/>
      <c r="N177" s="286"/>
      <c r="O177" s="286"/>
      <c r="P177" s="286"/>
      <c r="Q177" s="286"/>
      <c r="R177" s="286"/>
      <c r="S177" s="287"/>
      <c r="T177" s="50"/>
      <c r="U177" s="50"/>
      <c r="V177" s="50"/>
      <c r="W177" s="50"/>
      <c r="X177" s="50"/>
      <c r="Y177" s="50"/>
      <c r="Z177" s="50"/>
      <c r="AA177" s="50"/>
      <c r="AB177" s="50"/>
      <c r="AC177" s="50"/>
      <c r="AD177" s="50"/>
      <c r="AE177" s="50"/>
      <c r="AF177" s="50"/>
      <c r="AG177" s="50"/>
      <c r="AH177" s="50"/>
      <c r="AI177" s="50"/>
      <c r="AJ177" s="50"/>
      <c r="AK177" s="50"/>
    </row>
    <row r="178" spans="1:37" s="7" customFormat="1" ht="16.2" thickBot="1" x14ac:dyDescent="0.35">
      <c r="A178" s="181" t="s">
        <v>35</v>
      </c>
      <c r="B178" s="193"/>
      <c r="C178" s="273"/>
      <c r="D178" s="273"/>
      <c r="E178" s="194"/>
      <c r="F178" s="194"/>
      <c r="G178" s="184">
        <f>SUM(G168:G177)</f>
        <v>0</v>
      </c>
      <c r="L178" s="288"/>
      <c r="M178" s="289"/>
      <c r="N178" s="289"/>
      <c r="O178" s="289"/>
      <c r="P178" s="289"/>
      <c r="Q178" s="289"/>
      <c r="R178" s="289"/>
      <c r="S178" s="290"/>
      <c r="T178" s="50"/>
      <c r="U178" s="50"/>
      <c r="V178" s="50"/>
      <c r="W178" s="50"/>
      <c r="X178" s="50"/>
      <c r="Y178" s="50"/>
      <c r="Z178" s="50"/>
      <c r="AA178" s="50"/>
      <c r="AB178" s="50"/>
      <c r="AC178" s="50"/>
      <c r="AD178" s="50"/>
      <c r="AE178" s="50"/>
      <c r="AF178" s="50"/>
      <c r="AG178" s="50"/>
      <c r="AH178" s="50"/>
      <c r="AI178" s="50"/>
      <c r="AJ178" s="50"/>
      <c r="AK178" s="50"/>
    </row>
    <row r="179" spans="1:37" s="7" customFormat="1" ht="70.5" customHeight="1" x14ac:dyDescent="0.3">
      <c r="A179" s="263" t="s">
        <v>103</v>
      </c>
      <c r="B179" s="263"/>
      <c r="C179" s="263"/>
      <c r="D179" s="263"/>
      <c r="E179" s="263"/>
      <c r="F179" s="263"/>
      <c r="G179" s="263"/>
      <c r="H179" s="263"/>
      <c r="I179" s="263"/>
      <c r="J179" s="263"/>
      <c r="K179" s="263"/>
      <c r="L179" s="263"/>
      <c r="M179" s="263"/>
      <c r="N179" s="263"/>
      <c r="O179" s="263"/>
      <c r="P179" s="263"/>
      <c r="Q179" s="263"/>
      <c r="R179" s="263"/>
      <c r="S179" s="263"/>
      <c r="T179" s="50"/>
      <c r="U179" s="50"/>
      <c r="V179" s="50"/>
      <c r="W179" s="50"/>
      <c r="X179" s="50"/>
      <c r="Y179" s="50"/>
      <c r="Z179" s="50"/>
      <c r="AA179" s="50"/>
      <c r="AB179" s="50"/>
      <c r="AC179" s="50"/>
      <c r="AD179" s="50"/>
      <c r="AE179" s="50"/>
      <c r="AF179" s="50"/>
      <c r="AG179" s="50"/>
      <c r="AH179" s="50"/>
      <c r="AI179" s="50"/>
      <c r="AJ179" s="50"/>
      <c r="AK179" s="50"/>
    </row>
    <row r="180" spans="1:37" s="7" customFormat="1" ht="16.2" thickBot="1" x14ac:dyDescent="0.35">
      <c r="A180" s="149"/>
      <c r="B180" s="149"/>
      <c r="C180" s="149"/>
      <c r="D180" s="149"/>
      <c r="E180" s="149"/>
      <c r="F180" s="149"/>
      <c r="G180" s="149"/>
      <c r="H180" s="149"/>
      <c r="I180" s="149"/>
      <c r="J180" s="149"/>
      <c r="K180" s="149"/>
      <c r="L180" s="149"/>
      <c r="M180" s="149"/>
      <c r="N180" s="149"/>
      <c r="O180" s="149"/>
      <c r="P180" s="149"/>
      <c r="Q180" s="149"/>
      <c r="R180" s="149"/>
      <c r="S180" s="149"/>
      <c r="T180" s="50"/>
      <c r="U180" s="50"/>
      <c r="V180" s="50"/>
      <c r="W180" s="50"/>
      <c r="X180" s="50"/>
      <c r="Y180" s="50"/>
      <c r="Z180" s="50"/>
      <c r="AA180" s="50"/>
      <c r="AB180" s="50"/>
      <c r="AC180" s="50"/>
      <c r="AD180" s="50"/>
      <c r="AE180" s="50"/>
      <c r="AF180" s="50"/>
      <c r="AG180" s="50"/>
      <c r="AH180" s="50"/>
      <c r="AI180" s="50"/>
      <c r="AJ180" s="50"/>
      <c r="AK180" s="50"/>
    </row>
    <row r="181" spans="1:37" s="7" customFormat="1" ht="15" customHeight="1" thickBot="1" x14ac:dyDescent="0.35">
      <c r="A181" s="267" t="s">
        <v>36</v>
      </c>
      <c r="B181" s="268"/>
      <c r="C181" s="268"/>
      <c r="D181" s="268"/>
      <c r="E181" s="268"/>
      <c r="F181" s="268"/>
      <c r="G181" s="268"/>
      <c r="H181" s="268"/>
      <c r="I181" s="268"/>
      <c r="J181" s="268"/>
      <c r="K181" s="268"/>
      <c r="L181" s="268"/>
      <c r="M181" s="268"/>
      <c r="N181" s="268"/>
      <c r="O181" s="268"/>
      <c r="P181" s="268"/>
      <c r="Q181" s="268"/>
      <c r="R181" s="268"/>
      <c r="S181" s="269"/>
      <c r="T181" s="50"/>
      <c r="U181" s="50"/>
      <c r="V181" s="50"/>
      <c r="W181" s="50"/>
      <c r="X181" s="50"/>
      <c r="Y181" s="50"/>
      <c r="Z181" s="50"/>
      <c r="AA181" s="50"/>
      <c r="AB181" s="50"/>
      <c r="AC181" s="50"/>
      <c r="AD181" s="50"/>
      <c r="AE181" s="50"/>
      <c r="AF181" s="50"/>
      <c r="AG181" s="50"/>
      <c r="AH181" s="50"/>
      <c r="AI181" s="50"/>
      <c r="AJ181" s="50"/>
      <c r="AK181" s="50"/>
    </row>
    <row r="182" spans="1:37" s="7" customFormat="1" ht="15.6" x14ac:dyDescent="0.3">
      <c r="A182" s="149"/>
      <c r="B182" s="149"/>
      <c r="C182" s="149"/>
      <c r="D182" s="149"/>
      <c r="E182" s="149"/>
      <c r="F182" s="149"/>
      <c r="G182" s="149"/>
      <c r="H182" s="149"/>
      <c r="I182" s="149"/>
      <c r="J182" s="149"/>
      <c r="K182" s="149"/>
      <c r="L182" s="149"/>
      <c r="M182" s="149"/>
      <c r="N182" s="149"/>
      <c r="O182" s="149"/>
      <c r="P182" s="149"/>
      <c r="Q182" s="149"/>
      <c r="R182" s="149"/>
      <c r="S182" s="149"/>
      <c r="T182" s="50"/>
      <c r="U182" s="50"/>
      <c r="V182" s="50"/>
      <c r="W182" s="50"/>
      <c r="X182" s="50"/>
      <c r="Y182" s="50"/>
      <c r="Z182" s="50"/>
      <c r="AA182" s="50"/>
      <c r="AB182" s="50"/>
      <c r="AC182" s="50"/>
      <c r="AD182" s="50"/>
      <c r="AE182" s="50"/>
      <c r="AF182" s="50"/>
      <c r="AG182" s="50"/>
      <c r="AH182" s="50"/>
      <c r="AI182" s="50"/>
      <c r="AJ182" s="50"/>
      <c r="AK182" s="50"/>
    </row>
    <row r="183" spans="1:37" s="7" customFormat="1" ht="18.600000000000001" customHeight="1" x14ac:dyDescent="0.3">
      <c r="A183" s="195" t="s">
        <v>37</v>
      </c>
      <c r="B183" s="196">
        <v>0</v>
      </c>
      <c r="C183" s="197"/>
      <c r="T183" s="50"/>
      <c r="U183" s="50"/>
      <c r="V183" s="50"/>
      <c r="W183" s="50"/>
      <c r="X183" s="50"/>
      <c r="Y183" s="50"/>
      <c r="Z183" s="50"/>
      <c r="AA183" s="50"/>
      <c r="AB183" s="50"/>
      <c r="AC183" s="50"/>
      <c r="AD183" s="50"/>
      <c r="AE183" s="50"/>
      <c r="AF183" s="50"/>
      <c r="AG183" s="50"/>
      <c r="AH183" s="50"/>
      <c r="AI183" s="50"/>
      <c r="AJ183" s="50"/>
      <c r="AK183" s="50"/>
    </row>
    <row r="184" spans="1:37" s="54" customFormat="1" ht="18.600000000000001" customHeight="1" x14ac:dyDescent="0.3">
      <c r="A184" s="198" t="s">
        <v>38</v>
      </c>
      <c r="B184" s="199">
        <f>ROUND(B183,4)</f>
        <v>0</v>
      </c>
      <c r="C184" s="200"/>
    </row>
    <row r="185" spans="1:37" s="7" customFormat="1" ht="18.600000000000001" customHeight="1" x14ac:dyDescent="0.3">
      <c r="A185" s="195" t="s">
        <v>39</v>
      </c>
      <c r="B185" s="201">
        <f>SUMIF(E16:E87,"o",R16:R87)</f>
        <v>0</v>
      </c>
      <c r="T185" s="50"/>
      <c r="U185" s="50"/>
      <c r="V185" s="50"/>
      <c r="W185" s="50"/>
      <c r="X185" s="50"/>
      <c r="Y185" s="50"/>
      <c r="Z185" s="50"/>
      <c r="AA185" s="50"/>
      <c r="AB185" s="50"/>
      <c r="AC185" s="50"/>
      <c r="AD185" s="50"/>
      <c r="AE185" s="50"/>
      <c r="AF185" s="50"/>
      <c r="AG185" s="50"/>
      <c r="AH185" s="50"/>
      <c r="AI185" s="50"/>
      <c r="AJ185" s="50"/>
      <c r="AK185" s="50"/>
    </row>
    <row r="186" spans="1:37" s="7" customFormat="1" ht="18.600000000000001" customHeight="1" x14ac:dyDescent="0.3">
      <c r="A186" s="195" t="s">
        <v>40</v>
      </c>
      <c r="B186" s="201">
        <f>R88</f>
        <v>0</v>
      </c>
      <c r="T186" s="50"/>
      <c r="U186" s="50"/>
      <c r="V186" s="50"/>
      <c r="W186" s="50"/>
      <c r="X186" s="50"/>
      <c r="Y186" s="50"/>
      <c r="Z186" s="50"/>
      <c r="AA186" s="50"/>
      <c r="AB186" s="50"/>
      <c r="AC186" s="50"/>
      <c r="AD186" s="50"/>
      <c r="AE186" s="50"/>
      <c r="AF186" s="50"/>
      <c r="AG186" s="50"/>
      <c r="AH186" s="50"/>
      <c r="AI186" s="50"/>
      <c r="AJ186" s="50"/>
      <c r="AK186" s="50"/>
    </row>
    <row r="187" spans="1:37" s="7" customFormat="1" ht="11.25" customHeight="1" x14ac:dyDescent="0.3">
      <c r="T187" s="50"/>
      <c r="U187" s="50"/>
      <c r="V187" s="50"/>
      <c r="W187" s="50"/>
      <c r="X187" s="50"/>
      <c r="Y187" s="50"/>
      <c r="Z187" s="50"/>
      <c r="AA187" s="50"/>
      <c r="AB187" s="50"/>
      <c r="AC187" s="50"/>
      <c r="AD187" s="50"/>
      <c r="AE187" s="50"/>
      <c r="AF187" s="50"/>
      <c r="AG187" s="50"/>
      <c r="AH187" s="50"/>
      <c r="AI187" s="50"/>
      <c r="AJ187" s="50"/>
      <c r="AK187" s="50"/>
    </row>
    <row r="188" spans="1:37" s="7" customFormat="1" ht="18.600000000000001" customHeight="1" x14ac:dyDescent="0.3">
      <c r="A188" s="195" t="s">
        <v>41</v>
      </c>
      <c r="B188" s="202">
        <f>S88</f>
        <v>0</v>
      </c>
      <c r="C188" s="50"/>
      <c r="D188" s="50"/>
      <c r="E188" s="50"/>
      <c r="F188" s="50"/>
      <c r="G188" s="50"/>
      <c r="H188" s="50"/>
      <c r="I188" s="50"/>
      <c r="J188" s="50"/>
      <c r="K188" s="50"/>
      <c r="L188" s="50"/>
      <c r="M188" s="50"/>
      <c r="N188" s="50"/>
      <c r="O188" s="50"/>
      <c r="P188" s="50"/>
      <c r="Q188" s="50"/>
      <c r="R188" s="50"/>
      <c r="S188" s="50"/>
      <c r="T188" s="50"/>
      <c r="U188" s="50"/>
      <c r="V188" s="50"/>
      <c r="W188" s="50"/>
      <c r="X188" s="50"/>
      <c r="Y188" s="50"/>
      <c r="Z188" s="50"/>
      <c r="AA188" s="50"/>
      <c r="AB188" s="50"/>
      <c r="AC188" s="50"/>
      <c r="AD188" s="50"/>
      <c r="AE188" s="50"/>
      <c r="AF188" s="50"/>
      <c r="AG188" s="50"/>
      <c r="AH188" s="50"/>
      <c r="AI188" s="50"/>
      <c r="AJ188" s="50"/>
      <c r="AK188" s="50"/>
    </row>
    <row r="189" spans="1:37" s="7" customFormat="1" ht="18.600000000000001" customHeight="1" x14ac:dyDescent="0.3">
      <c r="A189" s="195" t="s">
        <v>42</v>
      </c>
      <c r="B189" s="202">
        <f>F105</f>
        <v>0</v>
      </c>
      <c r="C189" s="50"/>
      <c r="D189" s="50"/>
      <c r="E189" s="50"/>
      <c r="F189" s="50"/>
      <c r="G189" s="50"/>
      <c r="H189" s="50"/>
      <c r="I189" s="50"/>
      <c r="J189" s="50"/>
      <c r="K189" s="50"/>
      <c r="L189" s="50"/>
      <c r="M189" s="50"/>
      <c r="N189" s="50"/>
      <c r="O189" s="50"/>
      <c r="P189" s="50"/>
      <c r="Q189" s="50"/>
      <c r="R189" s="50"/>
      <c r="S189" s="50"/>
      <c r="T189" s="50"/>
      <c r="U189" s="50"/>
      <c r="V189" s="50"/>
      <c r="W189" s="50"/>
      <c r="X189" s="50"/>
      <c r="Y189" s="50"/>
      <c r="Z189" s="50"/>
      <c r="AA189" s="50"/>
      <c r="AB189" s="50"/>
      <c r="AC189" s="50"/>
      <c r="AD189" s="50"/>
      <c r="AE189" s="50"/>
      <c r="AF189" s="50"/>
      <c r="AG189" s="50"/>
      <c r="AH189" s="50"/>
      <c r="AI189" s="50"/>
      <c r="AJ189" s="50"/>
      <c r="AK189" s="50"/>
    </row>
    <row r="190" spans="1:37" s="7" customFormat="1" ht="18.600000000000001" customHeight="1" x14ac:dyDescent="0.3">
      <c r="A190" s="195" t="s">
        <v>43</v>
      </c>
      <c r="B190" s="202">
        <f>F110</f>
        <v>0</v>
      </c>
      <c r="C190" s="50"/>
      <c r="D190" s="50"/>
      <c r="E190" s="50"/>
      <c r="F190" s="50"/>
      <c r="G190" s="50"/>
      <c r="H190" s="50"/>
      <c r="I190" s="50"/>
      <c r="J190" s="50"/>
      <c r="K190" s="50"/>
      <c r="L190" s="50"/>
      <c r="M190" s="50"/>
      <c r="N190" s="50"/>
      <c r="O190" s="50"/>
      <c r="P190" s="50"/>
      <c r="Q190" s="50"/>
      <c r="R190" s="50"/>
      <c r="S190" s="50"/>
      <c r="T190" s="50"/>
      <c r="U190" s="50"/>
      <c r="V190" s="50"/>
      <c r="W190" s="50"/>
      <c r="X190" s="50"/>
      <c r="Y190" s="50"/>
      <c r="Z190" s="50"/>
      <c r="AA190" s="50"/>
      <c r="AB190" s="50"/>
      <c r="AC190" s="50"/>
      <c r="AD190" s="50"/>
      <c r="AE190" s="50"/>
      <c r="AF190" s="50"/>
      <c r="AG190" s="50"/>
      <c r="AH190" s="50"/>
      <c r="AI190" s="50"/>
      <c r="AJ190" s="50"/>
      <c r="AK190" s="50"/>
    </row>
    <row r="191" spans="1:37" s="7" customFormat="1" ht="18.600000000000001" customHeight="1" x14ac:dyDescent="0.3">
      <c r="A191" s="195" t="s">
        <v>52</v>
      </c>
      <c r="B191" s="203">
        <f>G163</f>
        <v>0</v>
      </c>
      <c r="C191" s="50"/>
      <c r="D191" s="50"/>
      <c r="E191" s="50"/>
      <c r="F191" s="50"/>
      <c r="G191" s="50"/>
      <c r="H191" s="50"/>
      <c r="I191" s="50"/>
      <c r="J191" s="50"/>
      <c r="K191" s="50"/>
      <c r="L191" s="50"/>
      <c r="M191" s="50"/>
      <c r="N191" s="50"/>
      <c r="O191" s="50"/>
      <c r="P191" s="50"/>
      <c r="Q191" s="50"/>
      <c r="R191" s="50"/>
      <c r="S191" s="50"/>
      <c r="T191" s="50"/>
      <c r="U191" s="50"/>
      <c r="V191" s="50"/>
      <c r="W191" s="50"/>
      <c r="X191" s="50"/>
      <c r="Y191" s="50"/>
      <c r="Z191" s="50"/>
      <c r="AA191" s="50"/>
      <c r="AB191" s="50"/>
      <c r="AC191" s="50"/>
      <c r="AD191" s="50"/>
      <c r="AE191" s="50"/>
      <c r="AF191" s="50"/>
      <c r="AG191" s="50"/>
      <c r="AH191" s="50"/>
      <c r="AI191" s="50"/>
      <c r="AJ191" s="50"/>
      <c r="AK191" s="50"/>
    </row>
    <row r="192" spans="1:37" s="7" customFormat="1" ht="18.600000000000001" customHeight="1" x14ac:dyDescent="0.3">
      <c r="A192" s="195" t="s">
        <v>44</v>
      </c>
      <c r="B192" s="203">
        <f>G178</f>
        <v>0</v>
      </c>
      <c r="C192" s="50"/>
      <c r="D192" s="50"/>
      <c r="E192" s="50"/>
      <c r="F192" s="50"/>
      <c r="G192" s="50"/>
      <c r="H192" s="50"/>
      <c r="I192" s="50"/>
      <c r="J192" s="50"/>
      <c r="K192" s="50"/>
      <c r="L192" s="50"/>
      <c r="M192" s="50"/>
      <c r="N192" s="50"/>
      <c r="O192" s="50"/>
      <c r="P192" s="50"/>
      <c r="Q192" s="50"/>
      <c r="R192" s="50"/>
      <c r="S192" s="50"/>
      <c r="T192" s="50"/>
      <c r="U192" s="50"/>
      <c r="V192" s="50"/>
      <c r="W192" s="50"/>
      <c r="X192" s="50"/>
      <c r="Y192" s="50"/>
      <c r="Z192" s="50"/>
      <c r="AA192" s="50"/>
      <c r="AB192" s="50"/>
      <c r="AC192" s="50"/>
      <c r="AD192" s="50"/>
      <c r="AE192" s="50"/>
      <c r="AF192" s="50"/>
      <c r="AG192" s="50"/>
      <c r="AH192" s="50"/>
      <c r="AI192" s="50"/>
      <c r="AJ192" s="50"/>
      <c r="AK192" s="50"/>
    </row>
    <row r="193" spans="1:37" s="7" customFormat="1" ht="18.600000000000001" customHeight="1" x14ac:dyDescent="0.3">
      <c r="A193" s="195" t="s">
        <v>45</v>
      </c>
      <c r="B193" s="202">
        <f>SUM(B188:B192)</f>
        <v>0</v>
      </c>
      <c r="C193" s="50"/>
      <c r="D193" s="50"/>
      <c r="E193" s="50"/>
      <c r="F193" s="50"/>
      <c r="G193" s="50"/>
      <c r="H193" s="50"/>
      <c r="I193" s="50"/>
      <c r="J193" s="50"/>
      <c r="K193" s="50"/>
      <c r="L193" s="50"/>
      <c r="M193" s="50"/>
      <c r="N193" s="50"/>
      <c r="O193" s="50"/>
      <c r="P193" s="50"/>
      <c r="Q193" s="50"/>
      <c r="R193" s="50"/>
      <c r="S193" s="50"/>
      <c r="T193" s="50"/>
      <c r="U193" s="50"/>
      <c r="V193" s="50"/>
      <c r="W193" s="50"/>
      <c r="X193" s="50"/>
      <c r="Y193" s="50"/>
      <c r="Z193" s="50"/>
      <c r="AA193" s="50"/>
      <c r="AB193" s="50"/>
      <c r="AC193" s="50"/>
      <c r="AD193" s="50"/>
      <c r="AE193" s="50"/>
      <c r="AF193" s="50"/>
      <c r="AG193" s="50"/>
      <c r="AH193" s="50"/>
      <c r="AI193" s="50"/>
      <c r="AJ193" s="50"/>
      <c r="AK193" s="50"/>
    </row>
    <row r="194" spans="1:37" s="7" customFormat="1" ht="18.600000000000001" customHeight="1" x14ac:dyDescent="0.3">
      <c r="A194" s="204" t="s">
        <v>75</v>
      </c>
      <c r="B194" s="202">
        <f>B193*B183</f>
        <v>0</v>
      </c>
      <c r="C194" s="50"/>
      <c r="D194" s="50"/>
      <c r="E194" s="50"/>
      <c r="F194" s="50"/>
      <c r="G194" s="50"/>
      <c r="H194" s="50"/>
      <c r="I194" s="50"/>
      <c r="J194" s="50"/>
      <c r="K194" s="50"/>
      <c r="L194" s="50"/>
      <c r="M194" s="50"/>
      <c r="N194" s="50"/>
      <c r="O194" s="50"/>
      <c r="P194" s="50"/>
      <c r="Q194" s="50"/>
      <c r="R194" s="50"/>
      <c r="S194" s="50"/>
      <c r="T194" s="50"/>
      <c r="U194" s="50"/>
      <c r="V194" s="50"/>
      <c r="W194" s="50"/>
      <c r="X194" s="50"/>
      <c r="Y194" s="50"/>
      <c r="Z194" s="50"/>
      <c r="AA194" s="50"/>
      <c r="AB194" s="50"/>
      <c r="AC194" s="50"/>
      <c r="AD194" s="50"/>
      <c r="AE194" s="50"/>
      <c r="AF194" s="50"/>
      <c r="AG194" s="50"/>
      <c r="AH194" s="50"/>
      <c r="AI194" s="50"/>
      <c r="AJ194" s="50"/>
      <c r="AK194" s="50"/>
    </row>
    <row r="195" spans="1:37" s="7" customFormat="1" ht="11.25" customHeight="1" x14ac:dyDescent="0.3">
      <c r="T195" s="50"/>
      <c r="U195" s="50"/>
      <c r="V195" s="50"/>
      <c r="W195" s="50"/>
      <c r="X195" s="50"/>
      <c r="Y195" s="50"/>
      <c r="Z195" s="50"/>
      <c r="AA195" s="50"/>
      <c r="AB195" s="50"/>
      <c r="AC195" s="50"/>
      <c r="AD195" s="50"/>
      <c r="AE195" s="50"/>
      <c r="AF195" s="50"/>
      <c r="AG195" s="50"/>
      <c r="AH195" s="50"/>
      <c r="AI195" s="50"/>
      <c r="AJ195" s="50"/>
      <c r="AK195" s="50"/>
    </row>
    <row r="196" spans="1:37" s="7" customFormat="1" ht="11.25" customHeight="1" x14ac:dyDescent="0.3">
      <c r="A196" s="7" t="s">
        <v>46</v>
      </c>
      <c r="T196" s="50"/>
      <c r="U196" s="50"/>
      <c r="V196" s="50"/>
      <c r="W196" s="50"/>
      <c r="X196" s="50"/>
      <c r="Y196" s="50"/>
      <c r="Z196" s="50"/>
      <c r="AA196" s="50"/>
      <c r="AB196" s="50"/>
      <c r="AC196" s="50"/>
      <c r="AD196" s="50"/>
      <c r="AE196" s="50"/>
      <c r="AF196" s="50"/>
      <c r="AG196" s="50"/>
      <c r="AH196" s="50"/>
      <c r="AI196" s="50"/>
      <c r="AJ196" s="50"/>
      <c r="AK196" s="50"/>
    </row>
    <row r="197" spans="1:37" s="7" customFormat="1" ht="16.2" thickBot="1" x14ac:dyDescent="0.35">
      <c r="A197" s="50"/>
      <c r="B197" s="50"/>
      <c r="C197" s="50"/>
      <c r="D197" s="50"/>
      <c r="E197" s="50"/>
      <c r="F197" s="50"/>
      <c r="G197" s="50"/>
      <c r="H197" s="50"/>
      <c r="I197" s="50"/>
      <c r="J197" s="50"/>
      <c r="K197" s="50"/>
      <c r="L197" s="50"/>
      <c r="M197" s="50"/>
      <c r="N197" s="50"/>
      <c r="O197" s="50"/>
      <c r="P197" s="50"/>
      <c r="Q197" s="50"/>
      <c r="R197" s="50"/>
      <c r="S197" s="50"/>
      <c r="T197" s="50"/>
      <c r="U197" s="50"/>
      <c r="V197" s="50"/>
      <c r="W197" s="50"/>
      <c r="X197" s="50"/>
      <c r="Y197" s="50"/>
      <c r="Z197" s="50"/>
      <c r="AA197" s="50"/>
      <c r="AB197" s="50"/>
      <c r="AC197" s="50"/>
      <c r="AD197" s="50"/>
      <c r="AE197" s="50"/>
      <c r="AF197" s="50"/>
      <c r="AG197" s="50"/>
      <c r="AH197" s="50"/>
      <c r="AI197" s="50"/>
      <c r="AJ197" s="50"/>
      <c r="AK197" s="50"/>
    </row>
    <row r="198" spans="1:37" s="7" customFormat="1" ht="22.2" customHeight="1" thickBot="1" x14ac:dyDescent="0.35">
      <c r="A198" s="270" t="s">
        <v>47</v>
      </c>
      <c r="B198" s="271"/>
      <c r="C198" s="271"/>
      <c r="D198" s="271"/>
      <c r="E198" s="271"/>
      <c r="F198" s="271"/>
      <c r="G198" s="271"/>
      <c r="H198" s="271"/>
      <c r="I198" s="271"/>
      <c r="J198" s="271"/>
      <c r="K198" s="271"/>
      <c r="L198" s="271"/>
      <c r="M198" s="271"/>
      <c r="N198" s="271"/>
      <c r="O198" s="271"/>
      <c r="P198" s="271"/>
      <c r="Q198" s="271"/>
      <c r="R198" s="271"/>
      <c r="S198" s="272"/>
      <c r="T198" s="50"/>
      <c r="U198" s="50"/>
      <c r="V198" s="50"/>
      <c r="W198" s="50"/>
      <c r="X198" s="50"/>
      <c r="Y198" s="50"/>
      <c r="Z198" s="50"/>
      <c r="AA198" s="50"/>
      <c r="AB198" s="50"/>
      <c r="AC198" s="50"/>
      <c r="AD198" s="50"/>
      <c r="AE198" s="50"/>
      <c r="AF198" s="50"/>
      <c r="AG198" s="50"/>
      <c r="AH198" s="50"/>
      <c r="AI198" s="50"/>
      <c r="AJ198" s="50"/>
      <c r="AK198" s="50"/>
    </row>
    <row r="199" spans="1:37" s="1" customFormat="1" ht="14.4" x14ac:dyDescent="0.3">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E199" s="5"/>
      <c r="AF199" s="5"/>
      <c r="AG199" s="5"/>
      <c r="AH199" s="5"/>
      <c r="AI199" s="5"/>
      <c r="AJ199" s="5"/>
      <c r="AK199" s="5"/>
    </row>
    <row r="200" spans="1:37" s="1" customFormat="1" ht="14.4" x14ac:dyDescent="0.3">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row>
    <row r="201" spans="1:37" s="1" customFormat="1" ht="14.4" x14ac:dyDescent="0.3">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row>
    <row r="202" spans="1:37" s="1" customFormat="1" ht="14.4" x14ac:dyDescent="0.3">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row>
    <row r="203" spans="1:37" s="1" customFormat="1" ht="14.4" x14ac:dyDescent="0.3">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row>
    <row r="204" spans="1:37" s="1" customFormat="1" ht="14.4" x14ac:dyDescent="0.3">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row r="205" spans="1:37" s="1" customFormat="1" ht="14.4" x14ac:dyDescent="0.3">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row>
    <row r="206" spans="1:37" s="1" customFormat="1" ht="14.4" x14ac:dyDescent="0.3">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5"/>
      <c r="AE206" s="5"/>
      <c r="AF206" s="5"/>
      <c r="AG206" s="5"/>
      <c r="AH206" s="5"/>
      <c r="AI206" s="5"/>
      <c r="AJ206" s="5"/>
      <c r="AK206" s="5"/>
    </row>
    <row r="207" spans="1:37" s="1" customFormat="1" ht="14.4" x14ac:dyDescent="0.3">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row>
    <row r="208" spans="1:37" s="1" customFormat="1" ht="14.4" x14ac:dyDescent="0.3">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c r="AE208" s="5"/>
      <c r="AF208" s="5"/>
      <c r="AG208" s="5"/>
      <c r="AH208" s="5"/>
      <c r="AI208" s="5"/>
      <c r="AJ208" s="5"/>
      <c r="AK208" s="5"/>
    </row>
    <row r="209" spans="1:37" s="1" customFormat="1" ht="14.4" x14ac:dyDescent="0.3">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row>
    <row r="210" spans="1:37" s="1" customFormat="1" ht="14.4" x14ac:dyDescent="0.3">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row>
    <row r="211" spans="1:37" s="1" customFormat="1" ht="14.4" x14ac:dyDescent="0.3">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5"/>
      <c r="AG211" s="5"/>
      <c r="AH211" s="5"/>
      <c r="AI211" s="5"/>
      <c r="AJ211" s="5"/>
      <c r="AK211" s="5"/>
    </row>
    <row r="212" spans="1:37" s="1" customFormat="1" ht="14.4" x14ac:dyDescent="0.3">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c r="AH212" s="5"/>
      <c r="AI212" s="5"/>
      <c r="AJ212" s="5"/>
      <c r="AK212" s="5"/>
    </row>
    <row r="213" spans="1:37" s="1" customFormat="1" ht="14.4" x14ac:dyDescent="0.3">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row>
    <row r="214" spans="1:37" s="1" customFormat="1" ht="14.4" x14ac:dyDescent="0.3">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row>
    <row r="215" spans="1:37" s="1" customFormat="1" ht="14.4" x14ac:dyDescent="0.3">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row>
    <row r="216" spans="1:37" s="1" customFormat="1" ht="14.4" x14ac:dyDescent="0.3">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row>
    <row r="217" spans="1:37" s="1" customFormat="1" ht="14.4" x14ac:dyDescent="0.3">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row>
    <row r="218" spans="1:37" s="1" customFormat="1" ht="14.4" x14ac:dyDescent="0.3">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c r="AI218" s="5"/>
      <c r="AJ218" s="5"/>
      <c r="AK218" s="5"/>
    </row>
    <row r="219" spans="1:37" s="1" customFormat="1" ht="14.4" x14ac:dyDescent="0.3">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row>
    <row r="220" spans="1:37" s="1" customFormat="1" ht="14.4" x14ac:dyDescent="0.3">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row>
    <row r="221" spans="1:37" s="1" customFormat="1" ht="14.4" x14ac:dyDescent="0.3">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row>
    <row r="222" spans="1:37" s="1" customFormat="1" ht="14.4" x14ac:dyDescent="0.3">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row>
    <row r="223" spans="1:37" s="1" customFormat="1" ht="14.4" x14ac:dyDescent="0.3">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row>
    <row r="224" spans="1:37" s="1" customFormat="1" ht="14.4" x14ac:dyDescent="0.3">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row>
    <row r="225" spans="1:37" s="1" customFormat="1" ht="14.4" x14ac:dyDescent="0.3">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row>
    <row r="226" spans="1:37" s="1" customFormat="1" ht="14.4" x14ac:dyDescent="0.3">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row>
    <row r="227" spans="1:37" s="1" customFormat="1" ht="14.4" x14ac:dyDescent="0.3">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row>
    <row r="228" spans="1:37" s="1" customFormat="1" ht="14.4" x14ac:dyDescent="0.3">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row>
    <row r="229" spans="1:37" s="1" customFormat="1" ht="14.4" x14ac:dyDescent="0.3">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row>
    <row r="230" spans="1:37" s="1" customFormat="1" ht="14.4" x14ac:dyDescent="0.3">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row>
    <row r="231" spans="1:37" s="1" customFormat="1" ht="14.4" x14ac:dyDescent="0.3">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row>
    <row r="232" spans="1:37" s="1" customFormat="1" ht="14.4" x14ac:dyDescent="0.3">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row>
    <row r="233" spans="1:37" s="1" customFormat="1" ht="14.4" x14ac:dyDescent="0.3">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row>
    <row r="234" spans="1:37" s="1" customFormat="1" ht="14.4" x14ac:dyDescent="0.3">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row>
    <row r="235" spans="1:37" s="1" customFormat="1" ht="14.4" x14ac:dyDescent="0.3">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row>
    <row r="236" spans="1:37" s="1" customFormat="1" ht="14.4" x14ac:dyDescent="0.3">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row>
    <row r="237" spans="1:37" s="1" customFormat="1" ht="14.4" x14ac:dyDescent="0.3">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row>
    <row r="238" spans="1:37" s="1" customFormat="1" ht="14.4" x14ac:dyDescent="0.3">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row>
    <row r="239" spans="1:37" s="1" customFormat="1" ht="14.4" x14ac:dyDescent="0.3">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row>
    <row r="240" spans="1:37" s="1" customFormat="1" ht="14.4" x14ac:dyDescent="0.3">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row>
    <row r="241" spans="1:37" s="1" customFormat="1" ht="14.4" x14ac:dyDescent="0.3">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row>
    <row r="242" spans="1:37" s="1" customFormat="1" ht="14.4" x14ac:dyDescent="0.3">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row>
    <row r="243" spans="1:37" s="1" customFormat="1" ht="14.4" x14ac:dyDescent="0.3">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row>
    <row r="244" spans="1:37" s="1" customFormat="1" ht="14.4" x14ac:dyDescent="0.3">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row>
    <row r="245" spans="1:37" s="1" customFormat="1" ht="14.4" x14ac:dyDescent="0.3">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row>
    <row r="246" spans="1:37" s="1" customFormat="1" ht="14.4" x14ac:dyDescent="0.3">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row>
    <row r="247" spans="1:37" s="1" customFormat="1" ht="14.4" x14ac:dyDescent="0.3">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row>
    <row r="248" spans="1:37" s="1" customFormat="1" ht="14.4" x14ac:dyDescent="0.3">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row>
    <row r="249" spans="1:37" s="1" customFormat="1" ht="14.4" x14ac:dyDescent="0.3">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row>
    <row r="250" spans="1:37" x14ac:dyDescent="0.25">
      <c r="A250" s="205"/>
      <c r="B250" s="205"/>
      <c r="C250" s="205"/>
      <c r="D250" s="205"/>
      <c r="E250" s="205"/>
      <c r="F250" s="205"/>
      <c r="G250" s="205"/>
      <c r="H250" s="205"/>
      <c r="I250" s="205"/>
      <c r="J250" s="205"/>
      <c r="K250" s="205"/>
      <c r="L250" s="205"/>
      <c r="M250" s="205"/>
      <c r="N250" s="205"/>
      <c r="O250" s="205"/>
      <c r="P250" s="205"/>
      <c r="Q250" s="205"/>
      <c r="R250" s="205"/>
      <c r="S250" s="205"/>
      <c r="T250" s="205"/>
      <c r="U250" s="205"/>
      <c r="V250" s="205"/>
      <c r="W250" s="205"/>
      <c r="X250" s="205"/>
      <c r="Y250" s="205"/>
      <c r="Z250" s="205"/>
      <c r="AA250" s="205"/>
      <c r="AB250" s="205"/>
      <c r="AC250" s="205"/>
      <c r="AD250" s="205"/>
      <c r="AE250" s="205"/>
      <c r="AF250" s="205"/>
      <c r="AG250" s="205"/>
      <c r="AH250" s="205"/>
      <c r="AI250" s="205"/>
      <c r="AJ250" s="205"/>
      <c r="AK250" s="205"/>
    </row>
    <row r="251" spans="1:37" x14ac:dyDescent="0.25">
      <c r="A251" s="205"/>
      <c r="B251" s="205"/>
      <c r="C251" s="205"/>
      <c r="D251" s="205"/>
      <c r="E251" s="205"/>
      <c r="F251" s="205"/>
      <c r="G251" s="205"/>
      <c r="H251" s="205"/>
      <c r="I251" s="205"/>
      <c r="J251" s="205"/>
      <c r="K251" s="205"/>
      <c r="L251" s="205"/>
      <c r="M251" s="205"/>
      <c r="N251" s="205"/>
      <c r="O251" s="205"/>
      <c r="P251" s="205"/>
      <c r="Q251" s="205"/>
      <c r="R251" s="205"/>
      <c r="S251" s="205"/>
      <c r="T251" s="205"/>
      <c r="U251" s="205"/>
      <c r="V251" s="205"/>
      <c r="W251" s="205"/>
      <c r="X251" s="205"/>
      <c r="Y251" s="205"/>
      <c r="Z251" s="205"/>
      <c r="AA251" s="205"/>
      <c r="AB251" s="205"/>
      <c r="AC251" s="205"/>
      <c r="AD251" s="205"/>
      <c r="AE251" s="205"/>
      <c r="AF251" s="205"/>
      <c r="AG251" s="205"/>
      <c r="AH251" s="205"/>
      <c r="AI251" s="205"/>
      <c r="AJ251" s="205"/>
      <c r="AK251" s="205"/>
    </row>
    <row r="252" spans="1:37" x14ac:dyDescent="0.25">
      <c r="A252" s="205"/>
      <c r="B252" s="205"/>
      <c r="C252" s="205"/>
      <c r="D252" s="205"/>
      <c r="E252" s="205"/>
      <c r="F252" s="205"/>
      <c r="G252" s="205"/>
      <c r="H252" s="205"/>
      <c r="I252" s="205"/>
      <c r="J252" s="205"/>
      <c r="K252" s="205"/>
      <c r="L252" s="205"/>
      <c r="M252" s="205"/>
      <c r="N252" s="205"/>
      <c r="O252" s="205"/>
      <c r="P252" s="205"/>
      <c r="Q252" s="205"/>
      <c r="R252" s="205"/>
      <c r="S252" s="205"/>
      <c r="T252" s="205"/>
      <c r="U252" s="205"/>
      <c r="V252" s="205"/>
      <c r="W252" s="205"/>
      <c r="X252" s="205"/>
      <c r="Y252" s="205"/>
      <c r="Z252" s="205"/>
      <c r="AA252" s="205"/>
      <c r="AB252" s="205"/>
      <c r="AC252" s="205"/>
      <c r="AD252" s="205"/>
      <c r="AE252" s="205"/>
      <c r="AF252" s="205"/>
      <c r="AG252" s="205"/>
      <c r="AH252" s="205"/>
      <c r="AI252" s="205"/>
      <c r="AJ252" s="205"/>
      <c r="AK252" s="205"/>
    </row>
    <row r="253" spans="1:37" x14ac:dyDescent="0.25">
      <c r="A253" s="205"/>
      <c r="B253" s="205"/>
      <c r="C253" s="205"/>
      <c r="D253" s="205"/>
      <c r="E253" s="205"/>
      <c r="F253" s="205"/>
      <c r="G253" s="205"/>
      <c r="H253" s="205"/>
      <c r="I253" s="205"/>
      <c r="J253" s="205"/>
      <c r="K253" s="205"/>
      <c r="L253" s="205"/>
      <c r="M253" s="205"/>
      <c r="N253" s="205"/>
      <c r="O253" s="205"/>
      <c r="P253" s="205"/>
      <c r="Q253" s="205"/>
      <c r="R253" s="205"/>
      <c r="S253" s="205"/>
      <c r="T253" s="205"/>
      <c r="U253" s="205"/>
      <c r="V253" s="205"/>
      <c r="W253" s="205"/>
      <c r="X253" s="205"/>
      <c r="Y253" s="205"/>
      <c r="Z253" s="205"/>
      <c r="AA253" s="205"/>
      <c r="AB253" s="205"/>
      <c r="AC253" s="205"/>
      <c r="AD253" s="205"/>
      <c r="AE253" s="205"/>
      <c r="AF253" s="205"/>
      <c r="AG253" s="205"/>
      <c r="AH253" s="205"/>
      <c r="AI253" s="205"/>
      <c r="AJ253" s="205"/>
      <c r="AK253" s="205"/>
    </row>
    <row r="254" spans="1:37" x14ac:dyDescent="0.25">
      <c r="A254" s="205"/>
      <c r="B254" s="205"/>
      <c r="C254" s="205"/>
      <c r="D254" s="205"/>
      <c r="E254" s="205"/>
      <c r="F254" s="205"/>
      <c r="G254" s="205"/>
      <c r="H254" s="205"/>
      <c r="I254" s="205"/>
      <c r="J254" s="205"/>
      <c r="K254" s="205"/>
      <c r="L254" s="205"/>
      <c r="M254" s="205"/>
      <c r="N254" s="205"/>
      <c r="O254" s="205"/>
      <c r="P254" s="205"/>
      <c r="Q254" s="205"/>
      <c r="R254" s="205"/>
      <c r="S254" s="205"/>
      <c r="T254" s="205"/>
      <c r="U254" s="205"/>
      <c r="V254" s="205"/>
      <c r="W254" s="205"/>
      <c r="X254" s="205"/>
      <c r="Y254" s="205"/>
      <c r="Z254" s="205"/>
      <c r="AA254" s="205"/>
      <c r="AB254" s="205"/>
      <c r="AC254" s="205"/>
      <c r="AD254" s="205"/>
      <c r="AE254" s="205"/>
      <c r="AF254" s="205"/>
      <c r="AG254" s="205"/>
      <c r="AH254" s="205"/>
      <c r="AI254" s="205"/>
      <c r="AJ254" s="205"/>
      <c r="AK254" s="205"/>
    </row>
    <row r="255" spans="1:37" x14ac:dyDescent="0.25">
      <c r="A255" s="205"/>
      <c r="B255" s="205"/>
      <c r="C255" s="205"/>
      <c r="D255" s="205"/>
      <c r="E255" s="205"/>
      <c r="F255" s="205"/>
      <c r="G255" s="205"/>
      <c r="H255" s="205"/>
      <c r="I255" s="205"/>
      <c r="J255" s="205"/>
      <c r="K255" s="205"/>
      <c r="L255" s="205"/>
      <c r="M255" s="205"/>
      <c r="N255" s="205"/>
      <c r="O255" s="205"/>
      <c r="P255" s="205"/>
      <c r="Q255" s="205"/>
      <c r="R255" s="205"/>
      <c r="S255" s="205"/>
      <c r="T255" s="205"/>
      <c r="U255" s="205"/>
      <c r="V255" s="205"/>
      <c r="W255" s="205"/>
      <c r="X255" s="205"/>
      <c r="Y255" s="205"/>
      <c r="Z255" s="205"/>
      <c r="AA255" s="205"/>
      <c r="AB255" s="205"/>
      <c r="AC255" s="205"/>
      <c r="AD255" s="205"/>
      <c r="AE255" s="205"/>
      <c r="AF255" s="205"/>
      <c r="AG255" s="205"/>
      <c r="AH255" s="205"/>
      <c r="AI255" s="205"/>
      <c r="AJ255" s="205"/>
      <c r="AK255" s="205"/>
    </row>
    <row r="256" spans="1:37" x14ac:dyDescent="0.25">
      <c r="A256" s="205"/>
      <c r="B256" s="205"/>
      <c r="C256" s="205"/>
      <c r="D256" s="205"/>
      <c r="E256" s="205"/>
      <c r="F256" s="205"/>
      <c r="G256" s="205"/>
      <c r="H256" s="205"/>
      <c r="I256" s="205"/>
      <c r="J256" s="205"/>
      <c r="K256" s="205"/>
      <c r="L256" s="205"/>
      <c r="M256" s="205"/>
      <c r="N256" s="205"/>
      <c r="O256" s="205"/>
      <c r="P256" s="205"/>
      <c r="Q256" s="205"/>
      <c r="R256" s="205"/>
      <c r="S256" s="205"/>
      <c r="T256" s="205"/>
      <c r="U256" s="205"/>
      <c r="V256" s="205"/>
      <c r="W256" s="205"/>
      <c r="X256" s="205"/>
      <c r="Y256" s="205"/>
      <c r="Z256" s="205"/>
      <c r="AA256" s="205"/>
      <c r="AB256" s="205"/>
      <c r="AC256" s="205"/>
      <c r="AD256" s="205"/>
      <c r="AE256" s="205"/>
      <c r="AF256" s="205"/>
      <c r="AG256" s="205"/>
      <c r="AH256" s="205"/>
      <c r="AI256" s="205"/>
      <c r="AJ256" s="205"/>
      <c r="AK256" s="205"/>
    </row>
    <row r="257" spans="1:37" x14ac:dyDescent="0.25">
      <c r="A257" s="205"/>
      <c r="B257" s="205"/>
      <c r="C257" s="205"/>
      <c r="D257" s="205"/>
      <c r="E257" s="205"/>
      <c r="F257" s="205"/>
      <c r="G257" s="205"/>
      <c r="H257" s="205"/>
      <c r="I257" s="205"/>
      <c r="J257" s="205"/>
      <c r="K257" s="205"/>
      <c r="L257" s="205"/>
      <c r="M257" s="205"/>
      <c r="N257" s="205"/>
      <c r="O257" s="205"/>
      <c r="P257" s="205"/>
      <c r="Q257" s="205"/>
      <c r="R257" s="205"/>
      <c r="S257" s="205"/>
      <c r="T257" s="205"/>
      <c r="U257" s="205"/>
      <c r="V257" s="205"/>
      <c r="W257" s="205"/>
      <c r="X257" s="205"/>
      <c r="Y257" s="205"/>
      <c r="Z257" s="205"/>
      <c r="AA257" s="205"/>
      <c r="AB257" s="205"/>
      <c r="AC257" s="205"/>
      <c r="AD257" s="205"/>
      <c r="AE257" s="205"/>
      <c r="AF257" s="205"/>
      <c r="AG257" s="205"/>
      <c r="AH257" s="205"/>
      <c r="AI257" s="205"/>
      <c r="AJ257" s="205"/>
      <c r="AK257" s="205"/>
    </row>
    <row r="258" spans="1:37" x14ac:dyDescent="0.25">
      <c r="A258" s="205"/>
      <c r="B258" s="205"/>
      <c r="C258" s="205"/>
      <c r="D258" s="205"/>
      <c r="E258" s="205"/>
      <c r="F258" s="205"/>
      <c r="G258" s="205"/>
      <c r="H258" s="205"/>
      <c r="I258" s="205"/>
      <c r="J258" s="205"/>
      <c r="K258" s="205"/>
      <c r="L258" s="205"/>
      <c r="M258" s="205"/>
      <c r="N258" s="205"/>
      <c r="O258" s="205"/>
      <c r="P258" s="205"/>
      <c r="Q258" s="205"/>
      <c r="R258" s="205"/>
      <c r="S258" s="205"/>
      <c r="T258" s="205"/>
      <c r="U258" s="205"/>
      <c r="V258" s="205"/>
      <c r="W258" s="205"/>
      <c r="X258" s="205"/>
      <c r="Y258" s="205"/>
      <c r="Z258" s="205"/>
      <c r="AA258" s="205"/>
      <c r="AB258" s="205"/>
      <c r="AC258" s="205"/>
      <c r="AD258" s="205"/>
      <c r="AE258" s="205"/>
      <c r="AF258" s="205"/>
      <c r="AG258" s="205"/>
      <c r="AH258" s="205"/>
      <c r="AI258" s="205"/>
      <c r="AJ258" s="205"/>
      <c r="AK258" s="205"/>
    </row>
    <row r="259" spans="1:37" x14ac:dyDescent="0.25">
      <c r="A259" s="205"/>
      <c r="B259" s="205"/>
      <c r="C259" s="205"/>
      <c r="D259" s="205"/>
      <c r="E259" s="205"/>
      <c r="F259" s="205"/>
      <c r="G259" s="205"/>
      <c r="H259" s="205"/>
      <c r="I259" s="205"/>
      <c r="J259" s="205"/>
      <c r="K259" s="205"/>
      <c r="L259" s="205"/>
      <c r="M259" s="205"/>
      <c r="N259" s="205"/>
      <c r="O259" s="205"/>
      <c r="P259" s="205"/>
      <c r="Q259" s="205"/>
      <c r="R259" s="205"/>
      <c r="S259" s="205"/>
      <c r="T259" s="205"/>
      <c r="U259" s="205"/>
      <c r="V259" s="205"/>
      <c r="W259" s="205"/>
      <c r="X259" s="205"/>
      <c r="Y259" s="205"/>
      <c r="Z259" s="205"/>
      <c r="AA259" s="205"/>
      <c r="AB259" s="205"/>
      <c r="AC259" s="205"/>
      <c r="AD259" s="205"/>
      <c r="AE259" s="205"/>
      <c r="AF259" s="205"/>
      <c r="AG259" s="205"/>
      <c r="AH259" s="205"/>
      <c r="AI259" s="205"/>
      <c r="AJ259" s="205"/>
      <c r="AK259" s="205"/>
    </row>
    <row r="260" spans="1:37" x14ac:dyDescent="0.25">
      <c r="A260" s="205"/>
      <c r="B260" s="205"/>
      <c r="C260" s="205"/>
      <c r="D260" s="205"/>
      <c r="E260" s="205"/>
      <c r="F260" s="205"/>
      <c r="G260" s="205"/>
      <c r="H260" s="205"/>
      <c r="I260" s="205"/>
      <c r="J260" s="205"/>
      <c r="K260" s="205"/>
      <c r="L260" s="205"/>
      <c r="M260" s="205"/>
      <c r="N260" s="205"/>
      <c r="O260" s="205"/>
      <c r="P260" s="205"/>
      <c r="Q260" s="205"/>
      <c r="R260" s="205"/>
      <c r="S260" s="205"/>
      <c r="T260" s="205"/>
      <c r="U260" s="205"/>
      <c r="V260" s="205"/>
      <c r="W260" s="205"/>
      <c r="X260" s="205"/>
      <c r="Y260" s="205"/>
      <c r="Z260" s="205"/>
      <c r="AA260" s="205"/>
      <c r="AB260" s="205"/>
      <c r="AC260" s="205"/>
      <c r="AD260" s="205"/>
      <c r="AE260" s="205"/>
      <c r="AF260" s="205"/>
      <c r="AG260" s="205"/>
      <c r="AH260" s="205"/>
      <c r="AI260" s="205"/>
      <c r="AJ260" s="205"/>
      <c r="AK260" s="205"/>
    </row>
    <row r="261" spans="1:37" x14ac:dyDescent="0.25">
      <c r="A261" s="205"/>
      <c r="B261" s="205"/>
      <c r="C261" s="205"/>
      <c r="D261" s="205"/>
      <c r="E261" s="205"/>
      <c r="F261" s="205"/>
      <c r="G261" s="205"/>
      <c r="H261" s="205"/>
      <c r="I261" s="205"/>
      <c r="J261" s="205"/>
      <c r="K261" s="205"/>
      <c r="L261" s="205"/>
      <c r="M261" s="205"/>
      <c r="N261" s="205"/>
      <c r="O261" s="205"/>
      <c r="P261" s="205"/>
      <c r="Q261" s="205"/>
      <c r="R261" s="205"/>
      <c r="S261" s="205"/>
      <c r="T261" s="205"/>
      <c r="U261" s="205"/>
      <c r="V261" s="205"/>
      <c r="W261" s="205"/>
      <c r="X261" s="205"/>
      <c r="Y261" s="205"/>
      <c r="Z261" s="205"/>
      <c r="AA261" s="205"/>
      <c r="AB261" s="205"/>
      <c r="AC261" s="205"/>
      <c r="AD261" s="205"/>
      <c r="AE261" s="205"/>
      <c r="AF261" s="205"/>
      <c r="AG261" s="205"/>
      <c r="AH261" s="205"/>
      <c r="AI261" s="205"/>
      <c r="AJ261" s="205"/>
      <c r="AK261" s="205"/>
    </row>
    <row r="262" spans="1:37" x14ac:dyDescent="0.25">
      <c r="A262" s="205"/>
      <c r="B262" s="205"/>
      <c r="C262" s="205"/>
      <c r="D262" s="205"/>
      <c r="E262" s="205"/>
      <c r="F262" s="205"/>
      <c r="G262" s="205"/>
      <c r="H262" s="205"/>
      <c r="I262" s="205"/>
      <c r="J262" s="205"/>
      <c r="K262" s="205"/>
      <c r="L262" s="205"/>
      <c r="M262" s="205"/>
      <c r="N262" s="205"/>
      <c r="O262" s="205"/>
      <c r="P262" s="205"/>
      <c r="Q262" s="205"/>
      <c r="R262" s="205"/>
      <c r="S262" s="205"/>
      <c r="T262" s="205"/>
      <c r="U262" s="205"/>
      <c r="V262" s="205"/>
      <c r="W262" s="205"/>
      <c r="X262" s="205"/>
      <c r="Y262" s="205"/>
      <c r="Z262" s="205"/>
      <c r="AA262" s="205"/>
      <c r="AB262" s="205"/>
      <c r="AC262" s="205"/>
      <c r="AD262" s="205"/>
      <c r="AE262" s="205"/>
      <c r="AF262" s="205"/>
      <c r="AG262" s="205"/>
      <c r="AH262" s="205"/>
      <c r="AI262" s="205"/>
      <c r="AJ262" s="205"/>
      <c r="AK262" s="205"/>
    </row>
    <row r="263" spans="1:37" x14ac:dyDescent="0.25">
      <c r="A263" s="205"/>
      <c r="B263" s="205"/>
      <c r="C263" s="205"/>
      <c r="D263" s="205"/>
      <c r="E263" s="205"/>
      <c r="F263" s="205"/>
      <c r="G263" s="205"/>
      <c r="H263" s="205"/>
      <c r="I263" s="205"/>
      <c r="J263" s="205"/>
      <c r="K263" s="205"/>
      <c r="L263" s="205"/>
      <c r="M263" s="205"/>
      <c r="N263" s="205"/>
      <c r="O263" s="205"/>
      <c r="P263" s="205"/>
      <c r="Q263" s="205"/>
      <c r="R263" s="205"/>
      <c r="S263" s="205"/>
      <c r="T263" s="205"/>
      <c r="U263" s="205"/>
      <c r="V263" s="205"/>
      <c r="W263" s="205"/>
      <c r="X263" s="205"/>
      <c r="Y263" s="205"/>
      <c r="Z263" s="205"/>
      <c r="AA263" s="205"/>
      <c r="AB263" s="205"/>
      <c r="AC263" s="205"/>
      <c r="AD263" s="205"/>
      <c r="AE263" s="205"/>
      <c r="AF263" s="205"/>
      <c r="AG263" s="205"/>
      <c r="AH263" s="205"/>
      <c r="AI263" s="205"/>
      <c r="AJ263" s="205"/>
      <c r="AK263" s="205"/>
    </row>
    <row r="264" spans="1:37" x14ac:dyDescent="0.25">
      <c r="A264" s="205"/>
      <c r="B264" s="205"/>
      <c r="C264" s="205"/>
      <c r="D264" s="205"/>
      <c r="E264" s="205"/>
      <c r="F264" s="205"/>
      <c r="G264" s="205"/>
      <c r="H264" s="205"/>
      <c r="I264" s="205"/>
      <c r="J264" s="205"/>
      <c r="K264" s="205"/>
      <c r="L264" s="205"/>
      <c r="M264" s="205"/>
      <c r="N264" s="205"/>
      <c r="O264" s="205"/>
      <c r="P264" s="205"/>
      <c r="Q264" s="205"/>
      <c r="R264" s="205"/>
      <c r="S264" s="205"/>
      <c r="T264" s="205"/>
      <c r="U264" s="205"/>
      <c r="V264" s="205"/>
      <c r="W264" s="205"/>
      <c r="X264" s="205"/>
      <c r="Y264" s="205"/>
      <c r="Z264" s="205"/>
      <c r="AA264" s="205"/>
      <c r="AB264" s="205"/>
      <c r="AC264" s="205"/>
      <c r="AD264" s="205"/>
      <c r="AE264" s="205"/>
      <c r="AF264" s="205"/>
      <c r="AG264" s="205"/>
      <c r="AH264" s="205"/>
      <c r="AI264" s="205"/>
      <c r="AJ264" s="205"/>
      <c r="AK264" s="205"/>
    </row>
    <row r="265" spans="1:37" x14ac:dyDescent="0.25">
      <c r="A265" s="205"/>
      <c r="B265" s="205"/>
      <c r="C265" s="205"/>
      <c r="D265" s="205"/>
      <c r="E265" s="205"/>
      <c r="F265" s="205"/>
      <c r="G265" s="205"/>
      <c r="H265" s="205"/>
      <c r="I265" s="205"/>
      <c r="J265" s="205"/>
      <c r="K265" s="205"/>
      <c r="L265" s="205"/>
      <c r="M265" s="205"/>
      <c r="N265" s="205"/>
      <c r="O265" s="205"/>
      <c r="P265" s="205"/>
      <c r="Q265" s="205"/>
      <c r="R265" s="205"/>
      <c r="S265" s="205"/>
      <c r="T265" s="205"/>
      <c r="U265" s="205"/>
      <c r="V265" s="205"/>
      <c r="W265" s="205"/>
      <c r="X265" s="205"/>
      <c r="Y265" s="205"/>
      <c r="Z265" s="205"/>
      <c r="AA265" s="205"/>
      <c r="AB265" s="205"/>
      <c r="AC265" s="205"/>
      <c r="AD265" s="205"/>
      <c r="AE265" s="205"/>
      <c r="AF265" s="205"/>
      <c r="AG265" s="205"/>
      <c r="AH265" s="205"/>
      <c r="AI265" s="205"/>
      <c r="AJ265" s="205"/>
      <c r="AK265" s="205"/>
    </row>
    <row r="266" spans="1:37" x14ac:dyDescent="0.25">
      <c r="A266" s="205"/>
      <c r="B266" s="205"/>
      <c r="C266" s="205"/>
      <c r="D266" s="205"/>
      <c r="E266" s="205"/>
      <c r="F266" s="205"/>
      <c r="G266" s="205"/>
      <c r="H266" s="205"/>
      <c r="I266" s="205"/>
      <c r="J266" s="205"/>
      <c r="K266" s="205"/>
      <c r="L266" s="205"/>
      <c r="M266" s="205"/>
      <c r="N266" s="205"/>
      <c r="O266" s="205"/>
      <c r="P266" s="205"/>
      <c r="Q266" s="205"/>
      <c r="R266" s="205"/>
      <c r="S266" s="205"/>
      <c r="T266" s="205"/>
      <c r="U266" s="205"/>
      <c r="V266" s="205"/>
      <c r="W266" s="205"/>
      <c r="X266" s="205"/>
      <c r="Y266" s="205"/>
      <c r="Z266" s="205"/>
      <c r="AA266" s="205"/>
      <c r="AB266" s="205"/>
      <c r="AC266" s="205"/>
      <c r="AD266" s="205"/>
      <c r="AE266" s="205"/>
      <c r="AF266" s="205"/>
      <c r="AG266" s="205"/>
      <c r="AH266" s="205"/>
      <c r="AI266" s="205"/>
      <c r="AJ266" s="205"/>
      <c r="AK266" s="205"/>
    </row>
    <row r="267" spans="1:37" x14ac:dyDescent="0.25">
      <c r="A267" s="205"/>
      <c r="B267" s="205"/>
      <c r="C267" s="205"/>
      <c r="D267" s="205"/>
      <c r="E267" s="205"/>
      <c r="F267" s="205"/>
      <c r="G267" s="205"/>
      <c r="H267" s="205"/>
      <c r="I267" s="205"/>
      <c r="J267" s="205"/>
      <c r="K267" s="205"/>
      <c r="L267" s="205"/>
      <c r="M267" s="205"/>
      <c r="N267" s="205"/>
      <c r="O267" s="205"/>
      <c r="P267" s="205"/>
      <c r="Q267" s="205"/>
      <c r="R267" s="205"/>
      <c r="S267" s="205"/>
      <c r="T267" s="205"/>
      <c r="U267" s="205"/>
      <c r="V267" s="205"/>
      <c r="W267" s="205"/>
      <c r="X267" s="205"/>
      <c r="Y267" s="205"/>
      <c r="Z267" s="205"/>
      <c r="AA267" s="205"/>
      <c r="AB267" s="205"/>
      <c r="AC267" s="205"/>
      <c r="AD267" s="205"/>
      <c r="AE267" s="205"/>
      <c r="AF267" s="205"/>
      <c r="AG267" s="205"/>
      <c r="AH267" s="205"/>
      <c r="AI267" s="205"/>
      <c r="AJ267" s="205"/>
      <c r="AK267" s="205"/>
    </row>
    <row r="268" spans="1:37" x14ac:dyDescent="0.25">
      <c r="A268" s="205"/>
      <c r="B268" s="205"/>
      <c r="C268" s="205"/>
      <c r="D268" s="205"/>
      <c r="E268" s="205"/>
      <c r="F268" s="205"/>
      <c r="G268" s="205"/>
      <c r="H268" s="205"/>
      <c r="I268" s="205"/>
      <c r="J268" s="205"/>
      <c r="K268" s="205"/>
      <c r="L268" s="205"/>
      <c r="M268" s="205"/>
      <c r="N268" s="205"/>
      <c r="O268" s="205"/>
      <c r="P268" s="205"/>
      <c r="Q268" s="205"/>
      <c r="R268" s="205"/>
      <c r="S268" s="205"/>
      <c r="T268" s="205"/>
      <c r="U268" s="205"/>
      <c r="V268" s="205"/>
      <c r="W268" s="205"/>
      <c r="X268" s="205"/>
      <c r="Y268" s="205"/>
      <c r="Z268" s="205"/>
      <c r="AA268" s="205"/>
      <c r="AB268" s="205"/>
      <c r="AC268" s="205"/>
      <c r="AD268" s="205"/>
      <c r="AE268" s="205"/>
      <c r="AF268" s="205"/>
      <c r="AG268" s="205"/>
      <c r="AH268" s="205"/>
      <c r="AI268" s="205"/>
      <c r="AJ268" s="205"/>
      <c r="AK268" s="205"/>
    </row>
    <row r="269" spans="1:37" x14ac:dyDescent="0.25">
      <c r="A269" s="205"/>
      <c r="B269" s="205"/>
      <c r="C269" s="205"/>
      <c r="D269" s="205"/>
      <c r="E269" s="205"/>
      <c r="F269" s="205"/>
      <c r="G269" s="205"/>
      <c r="H269" s="205"/>
      <c r="I269" s="205"/>
      <c r="J269" s="205"/>
      <c r="K269" s="205"/>
      <c r="L269" s="205"/>
      <c r="M269" s="205"/>
      <c r="N269" s="205"/>
      <c r="O269" s="205"/>
      <c r="P269" s="205"/>
      <c r="Q269" s="205"/>
      <c r="R269" s="205"/>
      <c r="S269" s="205"/>
      <c r="T269" s="205"/>
      <c r="U269" s="205"/>
      <c r="V269" s="205"/>
      <c r="W269" s="205"/>
      <c r="X269" s="205"/>
      <c r="Y269" s="205"/>
      <c r="Z269" s="205"/>
      <c r="AA269" s="205"/>
      <c r="AB269" s="205"/>
      <c r="AC269" s="205"/>
      <c r="AD269" s="205"/>
      <c r="AE269" s="205"/>
      <c r="AF269" s="205"/>
      <c r="AG269" s="205"/>
      <c r="AH269" s="205"/>
      <c r="AI269" s="205"/>
      <c r="AJ269" s="205"/>
      <c r="AK269" s="205"/>
    </row>
    <row r="270" spans="1:37" x14ac:dyDescent="0.25">
      <c r="A270" s="205"/>
      <c r="B270" s="205"/>
      <c r="C270" s="205"/>
      <c r="D270" s="205"/>
      <c r="E270" s="205"/>
      <c r="F270" s="205"/>
      <c r="G270" s="205"/>
      <c r="H270" s="205"/>
      <c r="I270" s="205"/>
      <c r="J270" s="205"/>
      <c r="K270" s="205"/>
      <c r="L270" s="205"/>
      <c r="M270" s="205"/>
      <c r="N270" s="205"/>
      <c r="O270" s="205"/>
      <c r="P270" s="205"/>
      <c r="Q270" s="205"/>
      <c r="R270" s="205"/>
      <c r="S270" s="205"/>
      <c r="T270" s="205"/>
      <c r="U270" s="205"/>
      <c r="V270" s="205"/>
      <c r="W270" s="205"/>
      <c r="X270" s="205"/>
      <c r="Y270" s="205"/>
      <c r="Z270" s="205"/>
      <c r="AA270" s="205"/>
      <c r="AB270" s="205"/>
      <c r="AC270" s="205"/>
      <c r="AD270" s="205"/>
      <c r="AE270" s="205"/>
      <c r="AF270" s="205"/>
      <c r="AG270" s="205"/>
      <c r="AH270" s="205"/>
      <c r="AI270" s="205"/>
      <c r="AJ270" s="205"/>
      <c r="AK270" s="205"/>
    </row>
    <row r="271" spans="1:37" x14ac:dyDescent="0.25">
      <c r="A271" s="205"/>
      <c r="B271" s="205"/>
      <c r="C271" s="205"/>
      <c r="D271" s="205"/>
      <c r="E271" s="205"/>
      <c r="F271" s="205"/>
      <c r="G271" s="205"/>
      <c r="H271" s="205"/>
      <c r="I271" s="205"/>
      <c r="J271" s="205"/>
      <c r="K271" s="205"/>
      <c r="L271" s="205"/>
      <c r="M271" s="205"/>
      <c r="N271" s="205"/>
      <c r="O271" s="205"/>
      <c r="P271" s="205"/>
      <c r="Q271" s="205"/>
      <c r="R271" s="205"/>
      <c r="S271" s="205"/>
      <c r="T271" s="205"/>
      <c r="U271" s="205"/>
      <c r="V271" s="205"/>
      <c r="W271" s="205"/>
      <c r="X271" s="205"/>
      <c r="Y271" s="205"/>
      <c r="Z271" s="205"/>
      <c r="AA271" s="205"/>
      <c r="AB271" s="205"/>
      <c r="AC271" s="205"/>
      <c r="AD271" s="205"/>
      <c r="AE271" s="205"/>
      <c r="AF271" s="205"/>
      <c r="AG271" s="205"/>
      <c r="AH271" s="205"/>
      <c r="AI271" s="205"/>
      <c r="AJ271" s="205"/>
      <c r="AK271" s="205"/>
    </row>
    <row r="272" spans="1:37" x14ac:dyDescent="0.25">
      <c r="A272" s="205"/>
      <c r="B272" s="205"/>
      <c r="C272" s="205"/>
      <c r="D272" s="205"/>
      <c r="E272" s="205"/>
      <c r="F272" s="205"/>
      <c r="G272" s="205"/>
      <c r="H272" s="205"/>
      <c r="I272" s="205"/>
      <c r="J272" s="205"/>
      <c r="K272" s="205"/>
      <c r="L272" s="205"/>
      <c r="M272" s="205"/>
      <c r="N272" s="205"/>
      <c r="O272" s="205"/>
      <c r="P272" s="205"/>
      <c r="Q272" s="205"/>
      <c r="R272" s="205"/>
      <c r="S272" s="205"/>
      <c r="T272" s="205"/>
      <c r="U272" s="205"/>
      <c r="V272" s="205"/>
      <c r="W272" s="205"/>
      <c r="X272" s="205"/>
      <c r="Y272" s="205"/>
      <c r="Z272" s="205"/>
      <c r="AA272" s="205"/>
      <c r="AB272" s="205"/>
      <c r="AC272" s="205"/>
      <c r="AD272" s="205"/>
      <c r="AE272" s="205"/>
      <c r="AF272" s="205"/>
      <c r="AG272" s="205"/>
      <c r="AH272" s="205"/>
      <c r="AI272" s="205"/>
      <c r="AJ272" s="205"/>
      <c r="AK272" s="205"/>
    </row>
    <row r="273" spans="1:37" x14ac:dyDescent="0.25">
      <c r="A273" s="205"/>
      <c r="B273" s="205"/>
      <c r="C273" s="205"/>
      <c r="D273" s="205"/>
      <c r="E273" s="205"/>
      <c r="F273" s="205"/>
      <c r="G273" s="205"/>
      <c r="H273" s="205"/>
      <c r="I273" s="205"/>
      <c r="J273" s="205"/>
      <c r="K273" s="205"/>
      <c r="L273" s="205"/>
      <c r="M273" s="205"/>
      <c r="N273" s="205"/>
      <c r="O273" s="205"/>
      <c r="P273" s="205"/>
      <c r="Q273" s="205"/>
      <c r="R273" s="205"/>
      <c r="S273" s="205"/>
      <c r="T273" s="205"/>
      <c r="U273" s="205"/>
      <c r="V273" s="205"/>
      <c r="W273" s="205"/>
      <c r="X273" s="205"/>
      <c r="Y273" s="205"/>
      <c r="Z273" s="205"/>
      <c r="AA273" s="205"/>
      <c r="AB273" s="205"/>
      <c r="AC273" s="205"/>
      <c r="AD273" s="205"/>
      <c r="AE273" s="205"/>
      <c r="AF273" s="205"/>
      <c r="AG273" s="205"/>
      <c r="AH273" s="205"/>
      <c r="AI273" s="205"/>
      <c r="AJ273" s="205"/>
      <c r="AK273" s="205"/>
    </row>
    <row r="274" spans="1:37" x14ac:dyDescent="0.25">
      <c r="A274" s="205"/>
      <c r="B274" s="205"/>
      <c r="C274" s="205"/>
      <c r="D274" s="205"/>
      <c r="E274" s="205"/>
      <c r="F274" s="205"/>
      <c r="G274" s="205"/>
      <c r="H274" s="205"/>
      <c r="I274" s="205"/>
      <c r="J274" s="205"/>
      <c r="K274" s="205"/>
      <c r="L274" s="205"/>
      <c r="M274" s="205"/>
      <c r="N274" s="205"/>
      <c r="O274" s="205"/>
      <c r="P274" s="205"/>
      <c r="Q274" s="205"/>
      <c r="R274" s="205"/>
      <c r="S274" s="205"/>
      <c r="T274" s="205"/>
      <c r="U274" s="205"/>
      <c r="V274" s="205"/>
      <c r="W274" s="205"/>
      <c r="X274" s="205"/>
      <c r="Y274" s="205"/>
      <c r="Z274" s="205"/>
      <c r="AA274" s="205"/>
      <c r="AB274" s="205"/>
      <c r="AC274" s="205"/>
      <c r="AD274" s="205"/>
      <c r="AE274" s="205"/>
      <c r="AF274" s="205"/>
      <c r="AG274" s="205"/>
      <c r="AH274" s="205"/>
      <c r="AI274" s="205"/>
      <c r="AJ274" s="205"/>
      <c r="AK274" s="205"/>
    </row>
    <row r="275" spans="1:37" x14ac:dyDescent="0.25">
      <c r="A275" s="205"/>
      <c r="B275" s="205"/>
      <c r="C275" s="205"/>
      <c r="D275" s="205"/>
      <c r="E275" s="205"/>
      <c r="F275" s="205"/>
      <c r="G275" s="205"/>
      <c r="H275" s="205"/>
      <c r="I275" s="205"/>
      <c r="J275" s="205"/>
      <c r="K275" s="205"/>
      <c r="L275" s="205"/>
      <c r="M275" s="205"/>
      <c r="N275" s="205"/>
      <c r="O275" s="205"/>
      <c r="P275" s="205"/>
      <c r="Q275" s="205"/>
      <c r="R275" s="205"/>
      <c r="S275" s="205"/>
      <c r="T275" s="205"/>
      <c r="U275" s="205"/>
      <c r="V275" s="205"/>
      <c r="W275" s="205"/>
      <c r="X275" s="205"/>
      <c r="Y275" s="205"/>
      <c r="Z275" s="205"/>
      <c r="AA275" s="205"/>
      <c r="AB275" s="205"/>
      <c r="AC275" s="205"/>
      <c r="AD275" s="205"/>
      <c r="AE275" s="205"/>
      <c r="AF275" s="205"/>
      <c r="AG275" s="205"/>
      <c r="AH275" s="205"/>
      <c r="AI275" s="205"/>
      <c r="AJ275" s="205"/>
      <c r="AK275" s="205"/>
    </row>
    <row r="276" spans="1:37" x14ac:dyDescent="0.25">
      <c r="A276" s="205"/>
      <c r="B276" s="205"/>
      <c r="C276" s="205"/>
      <c r="D276" s="205"/>
      <c r="E276" s="205"/>
      <c r="F276" s="205"/>
      <c r="G276" s="205"/>
      <c r="H276" s="205"/>
      <c r="I276" s="205"/>
      <c r="J276" s="205"/>
      <c r="K276" s="205"/>
      <c r="L276" s="205"/>
      <c r="M276" s="205"/>
      <c r="N276" s="205"/>
      <c r="O276" s="205"/>
      <c r="P276" s="205"/>
      <c r="Q276" s="205"/>
      <c r="R276" s="205"/>
      <c r="S276" s="205"/>
      <c r="T276" s="205"/>
      <c r="U276" s="205"/>
      <c r="V276" s="205"/>
      <c r="W276" s="205"/>
      <c r="X276" s="205"/>
      <c r="Y276" s="205"/>
      <c r="Z276" s="205"/>
      <c r="AA276" s="205"/>
      <c r="AB276" s="205"/>
      <c r="AC276" s="205"/>
      <c r="AD276" s="205"/>
      <c r="AE276" s="205"/>
      <c r="AF276" s="205"/>
      <c r="AG276" s="205"/>
      <c r="AH276" s="205"/>
      <c r="AI276" s="205"/>
      <c r="AJ276" s="205"/>
      <c r="AK276" s="205"/>
    </row>
    <row r="277" spans="1:37" x14ac:dyDescent="0.25">
      <c r="A277" s="205"/>
      <c r="B277" s="205"/>
      <c r="C277" s="205"/>
      <c r="D277" s="205"/>
      <c r="E277" s="205"/>
      <c r="F277" s="205"/>
      <c r="G277" s="205"/>
      <c r="H277" s="205"/>
      <c r="I277" s="205"/>
      <c r="J277" s="205"/>
      <c r="K277" s="205"/>
      <c r="L277" s="205"/>
      <c r="M277" s="205"/>
      <c r="N277" s="205"/>
      <c r="O277" s="205"/>
      <c r="P277" s="205"/>
      <c r="Q277" s="205"/>
      <c r="R277" s="205"/>
      <c r="S277" s="205"/>
      <c r="T277" s="205"/>
      <c r="U277" s="205"/>
      <c r="V277" s="205"/>
      <c r="W277" s="205"/>
      <c r="X277" s="205"/>
      <c r="Y277" s="205"/>
      <c r="Z277" s="205"/>
      <c r="AA277" s="205"/>
      <c r="AB277" s="205"/>
      <c r="AC277" s="205"/>
      <c r="AD277" s="205"/>
      <c r="AE277" s="205"/>
      <c r="AF277" s="205"/>
      <c r="AG277" s="205"/>
      <c r="AH277" s="205"/>
      <c r="AI277" s="205"/>
      <c r="AJ277" s="205"/>
      <c r="AK277" s="205"/>
    </row>
    <row r="278" spans="1:37" x14ac:dyDescent="0.25">
      <c r="A278" s="205"/>
      <c r="B278" s="205"/>
      <c r="C278" s="205"/>
      <c r="D278" s="205"/>
      <c r="E278" s="205"/>
      <c r="F278" s="205"/>
      <c r="G278" s="205"/>
      <c r="H278" s="205"/>
      <c r="I278" s="205"/>
      <c r="J278" s="205"/>
      <c r="K278" s="205"/>
      <c r="L278" s="205"/>
      <c r="M278" s="205"/>
      <c r="N278" s="205"/>
      <c r="O278" s="205"/>
      <c r="P278" s="205"/>
      <c r="Q278" s="205"/>
      <c r="R278" s="205"/>
      <c r="S278" s="205"/>
      <c r="T278" s="205"/>
      <c r="U278" s="205"/>
      <c r="V278" s="205"/>
      <c r="W278" s="205"/>
      <c r="X278" s="205"/>
      <c r="Y278" s="205"/>
      <c r="Z278" s="205"/>
      <c r="AA278" s="205"/>
      <c r="AB278" s="205"/>
      <c r="AC278" s="205"/>
      <c r="AD278" s="205"/>
      <c r="AE278" s="205"/>
      <c r="AF278" s="205"/>
      <c r="AG278" s="205"/>
      <c r="AH278" s="205"/>
      <c r="AI278" s="205"/>
      <c r="AJ278" s="205"/>
      <c r="AK278" s="205"/>
    </row>
    <row r="279" spans="1:37" x14ac:dyDescent="0.25">
      <c r="A279" s="205"/>
      <c r="B279" s="205"/>
      <c r="C279" s="205"/>
      <c r="D279" s="205"/>
      <c r="E279" s="205"/>
      <c r="F279" s="205"/>
      <c r="G279" s="205"/>
      <c r="H279" s="205"/>
      <c r="I279" s="205"/>
      <c r="J279" s="205"/>
      <c r="K279" s="205"/>
      <c r="L279" s="205"/>
      <c r="M279" s="205"/>
      <c r="N279" s="205"/>
      <c r="O279" s="205"/>
      <c r="P279" s="205"/>
      <c r="Q279" s="205"/>
      <c r="R279" s="205"/>
      <c r="S279" s="205"/>
      <c r="T279" s="205"/>
      <c r="U279" s="205"/>
      <c r="V279" s="205"/>
      <c r="W279" s="205"/>
      <c r="X279" s="205"/>
      <c r="Y279" s="205"/>
      <c r="Z279" s="205"/>
      <c r="AA279" s="205"/>
      <c r="AB279" s="205"/>
      <c r="AC279" s="205"/>
      <c r="AD279" s="205"/>
      <c r="AE279" s="205"/>
      <c r="AF279" s="205"/>
      <c r="AG279" s="205"/>
      <c r="AH279" s="205"/>
      <c r="AI279" s="205"/>
      <c r="AJ279" s="205"/>
      <c r="AK279" s="205"/>
    </row>
    <row r="280" spans="1:37" x14ac:dyDescent="0.25">
      <c r="A280" s="205"/>
      <c r="B280" s="205"/>
      <c r="C280" s="205"/>
      <c r="D280" s="205"/>
      <c r="E280" s="205"/>
      <c r="F280" s="205"/>
      <c r="G280" s="205"/>
      <c r="H280" s="205"/>
      <c r="I280" s="205"/>
      <c r="J280" s="205"/>
      <c r="K280" s="205"/>
      <c r="L280" s="205"/>
      <c r="M280" s="205"/>
      <c r="N280" s="205"/>
      <c r="O280" s="205"/>
      <c r="P280" s="205"/>
      <c r="Q280" s="205"/>
      <c r="R280" s="205"/>
      <c r="S280" s="205"/>
      <c r="T280" s="205"/>
      <c r="U280" s="205"/>
      <c r="V280" s="205"/>
      <c r="W280" s="205"/>
      <c r="X280" s="205"/>
      <c r="Y280" s="205"/>
      <c r="Z280" s="205"/>
      <c r="AA280" s="205"/>
      <c r="AB280" s="205"/>
      <c r="AC280" s="205"/>
      <c r="AD280" s="205"/>
      <c r="AE280" s="205"/>
      <c r="AF280" s="205"/>
      <c r="AG280" s="205"/>
      <c r="AH280" s="205"/>
      <c r="AI280" s="205"/>
      <c r="AJ280" s="205"/>
      <c r="AK280" s="205"/>
    </row>
    <row r="281" spans="1:37" x14ac:dyDescent="0.25">
      <c r="A281" s="205"/>
      <c r="B281" s="205"/>
      <c r="C281" s="205"/>
      <c r="D281" s="205"/>
      <c r="E281" s="205"/>
      <c r="F281" s="205"/>
      <c r="G281" s="205"/>
      <c r="H281" s="205"/>
      <c r="I281" s="205"/>
      <c r="J281" s="205"/>
      <c r="K281" s="205"/>
      <c r="L281" s="205"/>
      <c r="M281" s="205"/>
      <c r="N281" s="205"/>
      <c r="O281" s="205"/>
      <c r="P281" s="205"/>
      <c r="Q281" s="205"/>
      <c r="R281" s="205"/>
      <c r="S281" s="205"/>
      <c r="T281" s="205"/>
      <c r="U281" s="205"/>
      <c r="V281" s="205"/>
      <c r="W281" s="205"/>
      <c r="X281" s="205"/>
      <c r="Y281" s="205"/>
      <c r="Z281" s="205"/>
      <c r="AA281" s="205"/>
      <c r="AB281" s="205"/>
      <c r="AC281" s="205"/>
      <c r="AD281" s="205"/>
      <c r="AE281" s="205"/>
      <c r="AF281" s="205"/>
      <c r="AG281" s="205"/>
      <c r="AH281" s="205"/>
      <c r="AI281" s="205"/>
      <c r="AJ281" s="205"/>
      <c r="AK281" s="205"/>
    </row>
    <row r="282" spans="1:37" x14ac:dyDescent="0.25">
      <c r="A282" s="205"/>
      <c r="B282" s="205"/>
      <c r="C282" s="205"/>
      <c r="D282" s="205"/>
      <c r="E282" s="205"/>
      <c r="F282" s="205"/>
      <c r="G282" s="205"/>
      <c r="H282" s="205"/>
      <c r="I282" s="205"/>
      <c r="J282" s="205"/>
      <c r="K282" s="205"/>
      <c r="L282" s="205"/>
      <c r="M282" s="205"/>
      <c r="N282" s="205"/>
      <c r="O282" s="205"/>
      <c r="P282" s="205"/>
      <c r="Q282" s="205"/>
      <c r="R282" s="205"/>
      <c r="S282" s="205"/>
      <c r="T282" s="205"/>
      <c r="U282" s="205"/>
      <c r="V282" s="205"/>
      <c r="W282" s="205"/>
      <c r="X282" s="205"/>
      <c r="Y282" s="205"/>
      <c r="Z282" s="205"/>
      <c r="AA282" s="205"/>
      <c r="AB282" s="205"/>
      <c r="AC282" s="205"/>
      <c r="AD282" s="205"/>
      <c r="AE282" s="205"/>
      <c r="AF282" s="205"/>
      <c r="AG282" s="205"/>
      <c r="AH282" s="205"/>
      <c r="AI282" s="205"/>
      <c r="AJ282" s="205"/>
      <c r="AK282" s="205"/>
    </row>
    <row r="283" spans="1:37" x14ac:dyDescent="0.25">
      <c r="A283" s="205"/>
      <c r="B283" s="205"/>
      <c r="C283" s="205"/>
      <c r="D283" s="205"/>
      <c r="E283" s="205"/>
      <c r="F283" s="205"/>
      <c r="G283" s="205"/>
      <c r="H283" s="205"/>
      <c r="I283" s="205"/>
      <c r="J283" s="205"/>
      <c r="K283" s="205"/>
      <c r="L283" s="205"/>
      <c r="M283" s="205"/>
      <c r="N283" s="205"/>
      <c r="O283" s="205"/>
      <c r="P283" s="205"/>
      <c r="Q283" s="205"/>
      <c r="R283" s="205"/>
      <c r="S283" s="205"/>
      <c r="T283" s="205"/>
      <c r="U283" s="205"/>
      <c r="V283" s="205"/>
      <c r="W283" s="205"/>
      <c r="X283" s="205"/>
      <c r="Y283" s="205"/>
      <c r="Z283" s="205"/>
      <c r="AA283" s="205"/>
      <c r="AB283" s="205"/>
      <c r="AC283" s="205"/>
      <c r="AD283" s="205"/>
      <c r="AE283" s="205"/>
      <c r="AF283" s="205"/>
      <c r="AG283" s="205"/>
      <c r="AH283" s="205"/>
      <c r="AI283" s="205"/>
      <c r="AJ283" s="205"/>
      <c r="AK283" s="205"/>
    </row>
    <row r="284" spans="1:37" x14ac:dyDescent="0.25">
      <c r="A284" s="205"/>
      <c r="B284" s="205"/>
      <c r="C284" s="205"/>
      <c r="D284" s="205"/>
      <c r="E284" s="205"/>
      <c r="F284" s="205"/>
      <c r="G284" s="205"/>
      <c r="H284" s="205"/>
      <c r="I284" s="205"/>
      <c r="J284" s="205"/>
      <c r="K284" s="205"/>
      <c r="L284" s="205"/>
      <c r="M284" s="205"/>
      <c r="N284" s="205"/>
      <c r="O284" s="205"/>
      <c r="P284" s="205"/>
      <c r="Q284" s="205"/>
      <c r="R284" s="205"/>
      <c r="S284" s="205"/>
      <c r="T284" s="205"/>
      <c r="U284" s="205"/>
      <c r="V284" s="205"/>
      <c r="W284" s="205"/>
      <c r="X284" s="205"/>
      <c r="Y284" s="205"/>
      <c r="Z284" s="205"/>
      <c r="AA284" s="205"/>
      <c r="AB284" s="205"/>
      <c r="AC284" s="205"/>
      <c r="AD284" s="205"/>
      <c r="AE284" s="205"/>
      <c r="AF284" s="205"/>
      <c r="AG284" s="205"/>
      <c r="AH284" s="205"/>
      <c r="AI284" s="205"/>
      <c r="AJ284" s="205"/>
      <c r="AK284" s="205"/>
    </row>
    <row r="285" spans="1:37" x14ac:dyDescent="0.25">
      <c r="A285" s="205"/>
      <c r="B285" s="205"/>
      <c r="C285" s="205"/>
      <c r="D285" s="205"/>
      <c r="E285" s="205"/>
      <c r="F285" s="205"/>
      <c r="G285" s="205"/>
      <c r="H285" s="205"/>
      <c r="I285" s="205"/>
      <c r="J285" s="205"/>
      <c r="K285" s="205"/>
      <c r="L285" s="205"/>
      <c r="M285" s="205"/>
      <c r="N285" s="205"/>
      <c r="O285" s="205"/>
      <c r="P285" s="205"/>
      <c r="Q285" s="205"/>
      <c r="R285" s="205"/>
      <c r="S285" s="205"/>
      <c r="T285" s="205"/>
      <c r="U285" s="205"/>
      <c r="V285" s="205"/>
      <c r="W285" s="205"/>
      <c r="X285" s="205"/>
      <c r="Y285" s="205"/>
      <c r="Z285" s="205"/>
      <c r="AA285" s="205"/>
      <c r="AB285" s="205"/>
      <c r="AC285" s="205"/>
      <c r="AD285" s="205"/>
      <c r="AE285" s="205"/>
      <c r="AF285" s="205"/>
      <c r="AG285" s="205"/>
      <c r="AH285" s="205"/>
      <c r="AI285" s="205"/>
      <c r="AJ285" s="205"/>
      <c r="AK285" s="205"/>
    </row>
    <row r="286" spans="1:37" x14ac:dyDescent="0.25">
      <c r="A286" s="205"/>
      <c r="B286" s="205"/>
      <c r="C286" s="205"/>
      <c r="D286" s="205"/>
      <c r="E286" s="205"/>
      <c r="F286" s="205"/>
      <c r="G286" s="205"/>
      <c r="H286" s="205"/>
      <c r="I286" s="205"/>
      <c r="J286" s="205"/>
      <c r="K286" s="205"/>
      <c r="L286" s="205"/>
      <c r="M286" s="205"/>
      <c r="N286" s="205"/>
      <c r="O286" s="205"/>
      <c r="P286" s="205"/>
      <c r="Q286" s="205"/>
      <c r="R286" s="205"/>
      <c r="S286" s="205"/>
      <c r="T286" s="205"/>
      <c r="U286" s="205"/>
      <c r="V286" s="205"/>
      <c r="W286" s="205"/>
      <c r="X286" s="205"/>
      <c r="Y286" s="205"/>
      <c r="Z286" s="205"/>
      <c r="AA286" s="205"/>
      <c r="AB286" s="205"/>
      <c r="AC286" s="205"/>
      <c r="AD286" s="205"/>
      <c r="AE286" s="205"/>
      <c r="AF286" s="205"/>
      <c r="AG286" s="205"/>
      <c r="AH286" s="205"/>
      <c r="AI286" s="205"/>
      <c r="AJ286" s="205"/>
      <c r="AK286" s="205"/>
    </row>
    <row r="287" spans="1:37" x14ac:dyDescent="0.25">
      <c r="A287" s="205"/>
      <c r="B287" s="205"/>
      <c r="C287" s="205"/>
      <c r="D287" s="205"/>
      <c r="E287" s="205"/>
      <c r="F287" s="205"/>
      <c r="G287" s="205"/>
      <c r="H287" s="205"/>
      <c r="I287" s="205"/>
      <c r="J287" s="205"/>
      <c r="K287" s="205"/>
      <c r="L287" s="205"/>
      <c r="M287" s="205"/>
      <c r="N287" s="205"/>
      <c r="O287" s="205"/>
      <c r="P287" s="205"/>
      <c r="Q287" s="205"/>
      <c r="R287" s="205"/>
      <c r="S287" s="205"/>
      <c r="T287" s="205"/>
      <c r="U287" s="205"/>
      <c r="V287" s="205"/>
      <c r="W287" s="205"/>
      <c r="X287" s="205"/>
      <c r="Y287" s="205"/>
      <c r="Z287" s="205"/>
      <c r="AA287" s="205"/>
      <c r="AB287" s="205"/>
      <c r="AC287" s="205"/>
      <c r="AD287" s="205"/>
      <c r="AE287" s="205"/>
      <c r="AF287" s="205"/>
      <c r="AG287" s="205"/>
      <c r="AH287" s="205"/>
      <c r="AI287" s="205"/>
      <c r="AJ287" s="205"/>
      <c r="AK287" s="205"/>
    </row>
    <row r="288" spans="1:37" x14ac:dyDescent="0.25">
      <c r="A288" s="205"/>
      <c r="B288" s="205"/>
      <c r="C288" s="205"/>
      <c r="D288" s="205"/>
      <c r="E288" s="205"/>
      <c r="F288" s="205"/>
      <c r="G288" s="205"/>
      <c r="H288" s="205"/>
      <c r="I288" s="205"/>
      <c r="J288" s="205"/>
      <c r="K288" s="205"/>
      <c r="L288" s="205"/>
      <c r="M288" s="205"/>
      <c r="N288" s="205"/>
      <c r="O288" s="205"/>
      <c r="P288" s="205"/>
      <c r="Q288" s="205"/>
      <c r="R288" s="205"/>
      <c r="S288" s="205"/>
      <c r="T288" s="205"/>
      <c r="U288" s="205"/>
      <c r="V288" s="205"/>
      <c r="W288" s="205"/>
      <c r="X288" s="205"/>
      <c r="Y288" s="205"/>
      <c r="Z288" s="205"/>
      <c r="AA288" s="205"/>
      <c r="AB288" s="205"/>
      <c r="AC288" s="205"/>
      <c r="AD288" s="205"/>
      <c r="AE288" s="205"/>
      <c r="AF288" s="205"/>
      <c r="AG288" s="205"/>
      <c r="AH288" s="205"/>
      <c r="AI288" s="205"/>
      <c r="AJ288" s="205"/>
      <c r="AK288" s="205"/>
    </row>
    <row r="289" spans="1:37" x14ac:dyDescent="0.25">
      <c r="A289" s="205"/>
      <c r="B289" s="205"/>
      <c r="C289" s="205"/>
      <c r="D289" s="205"/>
      <c r="E289" s="205"/>
      <c r="F289" s="205"/>
      <c r="G289" s="205"/>
      <c r="H289" s="205"/>
      <c r="I289" s="205"/>
      <c r="J289" s="205"/>
      <c r="K289" s="205"/>
      <c r="L289" s="205"/>
      <c r="M289" s="205"/>
      <c r="N289" s="205"/>
      <c r="O289" s="205"/>
      <c r="P289" s="205"/>
      <c r="Q289" s="205"/>
      <c r="R289" s="205"/>
      <c r="S289" s="205"/>
      <c r="T289" s="205"/>
      <c r="U289" s="205"/>
      <c r="V289" s="205"/>
      <c r="W289" s="205"/>
      <c r="X289" s="205"/>
      <c r="Y289" s="205"/>
      <c r="Z289" s="205"/>
      <c r="AA289" s="205"/>
      <c r="AB289" s="205"/>
      <c r="AC289" s="205"/>
      <c r="AD289" s="205"/>
      <c r="AE289" s="205"/>
      <c r="AF289" s="205"/>
      <c r="AG289" s="205"/>
      <c r="AH289" s="205"/>
      <c r="AI289" s="205"/>
      <c r="AJ289" s="205"/>
      <c r="AK289" s="205"/>
    </row>
    <row r="290" spans="1:37" x14ac:dyDescent="0.25">
      <c r="A290" s="205"/>
      <c r="B290" s="205"/>
      <c r="C290" s="205"/>
      <c r="D290" s="205"/>
      <c r="E290" s="205"/>
      <c r="F290" s="205"/>
      <c r="G290" s="205"/>
      <c r="H290" s="205"/>
      <c r="I290" s="205"/>
      <c r="J290" s="205"/>
      <c r="K290" s="205"/>
      <c r="L290" s="205"/>
      <c r="M290" s="205"/>
      <c r="N290" s="205"/>
      <c r="O290" s="205"/>
      <c r="P290" s="205"/>
      <c r="Q290" s="205"/>
      <c r="R290" s="205"/>
      <c r="S290" s="205"/>
      <c r="T290" s="205"/>
      <c r="U290" s="205"/>
      <c r="V290" s="205"/>
      <c r="W290" s="205"/>
      <c r="X290" s="205"/>
      <c r="Y290" s="205"/>
      <c r="Z290" s="205"/>
      <c r="AA290" s="205"/>
      <c r="AB290" s="205"/>
      <c r="AC290" s="205"/>
      <c r="AD290" s="205"/>
      <c r="AE290" s="205"/>
      <c r="AF290" s="205"/>
      <c r="AG290" s="205"/>
      <c r="AH290" s="205"/>
      <c r="AI290" s="205"/>
      <c r="AJ290" s="205"/>
      <c r="AK290" s="205"/>
    </row>
    <row r="291" spans="1:37" x14ac:dyDescent="0.25">
      <c r="A291" s="205"/>
      <c r="B291" s="205"/>
      <c r="C291" s="205"/>
      <c r="D291" s="205"/>
      <c r="E291" s="205"/>
      <c r="F291" s="205"/>
      <c r="G291" s="205"/>
      <c r="H291" s="205"/>
      <c r="I291" s="205"/>
      <c r="J291" s="205"/>
      <c r="K291" s="205"/>
      <c r="L291" s="205"/>
      <c r="M291" s="205"/>
      <c r="N291" s="205"/>
      <c r="O291" s="205"/>
      <c r="P291" s="205"/>
      <c r="Q291" s="205"/>
      <c r="R291" s="205"/>
      <c r="S291" s="205"/>
      <c r="T291" s="205"/>
      <c r="U291" s="205"/>
      <c r="V291" s="205"/>
      <c r="W291" s="205"/>
      <c r="X291" s="205"/>
      <c r="Y291" s="205"/>
      <c r="Z291" s="205"/>
      <c r="AA291" s="205"/>
      <c r="AB291" s="205"/>
      <c r="AC291" s="205"/>
      <c r="AD291" s="205"/>
      <c r="AE291" s="205"/>
      <c r="AF291" s="205"/>
      <c r="AG291" s="205"/>
      <c r="AH291" s="205"/>
      <c r="AI291" s="205"/>
      <c r="AJ291" s="205"/>
      <c r="AK291" s="205"/>
    </row>
    <row r="292" spans="1:37" x14ac:dyDescent="0.25">
      <c r="A292" s="205"/>
      <c r="B292" s="205"/>
      <c r="C292" s="205"/>
      <c r="D292" s="205"/>
      <c r="E292" s="205"/>
      <c r="F292" s="205"/>
      <c r="G292" s="205"/>
      <c r="H292" s="205"/>
      <c r="I292" s="205"/>
      <c r="J292" s="205"/>
      <c r="K292" s="205"/>
      <c r="L292" s="205"/>
      <c r="M292" s="205"/>
      <c r="N292" s="205"/>
      <c r="O292" s="205"/>
      <c r="P292" s="205"/>
      <c r="Q292" s="205"/>
      <c r="R292" s="205"/>
      <c r="S292" s="205"/>
      <c r="T292" s="205"/>
      <c r="U292" s="205"/>
      <c r="V292" s="205"/>
      <c r="W292" s="205"/>
      <c r="X292" s="205"/>
      <c r="Y292" s="205"/>
      <c r="Z292" s="205"/>
      <c r="AA292" s="205"/>
      <c r="AB292" s="205"/>
      <c r="AC292" s="205"/>
      <c r="AD292" s="205"/>
      <c r="AE292" s="205"/>
      <c r="AF292" s="205"/>
      <c r="AG292" s="205"/>
      <c r="AH292" s="205"/>
      <c r="AI292" s="205"/>
      <c r="AJ292" s="205"/>
      <c r="AK292" s="205"/>
    </row>
    <row r="293" spans="1:37" x14ac:dyDescent="0.25">
      <c r="A293" s="205"/>
      <c r="B293" s="205"/>
      <c r="C293" s="205"/>
      <c r="D293" s="205"/>
      <c r="E293" s="205"/>
      <c r="F293" s="205"/>
      <c r="G293" s="205"/>
      <c r="H293" s="205"/>
      <c r="I293" s="205"/>
      <c r="J293" s="205"/>
      <c r="K293" s="205"/>
      <c r="L293" s="205"/>
      <c r="M293" s="205"/>
      <c r="N293" s="205"/>
      <c r="O293" s="205"/>
      <c r="P293" s="205"/>
      <c r="Q293" s="205"/>
      <c r="R293" s="205"/>
      <c r="S293" s="205"/>
      <c r="T293" s="205"/>
      <c r="U293" s="205"/>
      <c r="V293" s="205"/>
      <c r="W293" s="205"/>
      <c r="X293" s="205"/>
      <c r="Y293" s="205"/>
      <c r="Z293" s="205"/>
      <c r="AA293" s="205"/>
      <c r="AB293" s="205"/>
      <c r="AC293" s="205"/>
      <c r="AD293" s="205"/>
      <c r="AE293" s="205"/>
      <c r="AF293" s="205"/>
      <c r="AG293" s="205"/>
      <c r="AH293" s="205"/>
      <c r="AI293" s="205"/>
      <c r="AJ293" s="205"/>
      <c r="AK293" s="205"/>
    </row>
    <row r="294" spans="1:37" x14ac:dyDescent="0.25">
      <c r="A294" s="205"/>
      <c r="B294" s="205"/>
      <c r="C294" s="205"/>
      <c r="D294" s="205"/>
      <c r="E294" s="205"/>
      <c r="F294" s="205"/>
      <c r="G294" s="205"/>
      <c r="H294" s="205"/>
      <c r="I294" s="205"/>
      <c r="J294" s="205"/>
      <c r="K294" s="205"/>
      <c r="L294" s="205"/>
      <c r="M294" s="205"/>
      <c r="N294" s="205"/>
      <c r="O294" s="205"/>
      <c r="P294" s="205"/>
      <c r="Q294" s="205"/>
      <c r="R294" s="205"/>
      <c r="S294" s="205"/>
      <c r="T294" s="205"/>
      <c r="U294" s="205"/>
      <c r="V294" s="205"/>
      <c r="W294" s="205"/>
      <c r="X294" s="205"/>
      <c r="Y294" s="205"/>
      <c r="Z294" s="205"/>
      <c r="AA294" s="205"/>
      <c r="AB294" s="205"/>
      <c r="AC294" s="205"/>
      <c r="AD294" s="205"/>
      <c r="AE294" s="205"/>
      <c r="AF294" s="205"/>
      <c r="AG294" s="205"/>
      <c r="AH294" s="205"/>
      <c r="AI294" s="205"/>
      <c r="AJ294" s="205"/>
      <c r="AK294" s="205"/>
    </row>
    <row r="295" spans="1:37" x14ac:dyDescent="0.25">
      <c r="A295" s="205"/>
      <c r="B295" s="205"/>
      <c r="C295" s="205"/>
      <c r="D295" s="205"/>
      <c r="E295" s="205"/>
      <c r="F295" s="205"/>
      <c r="G295" s="205"/>
      <c r="H295" s="205"/>
      <c r="I295" s="205"/>
      <c r="J295" s="205"/>
      <c r="K295" s="205"/>
      <c r="L295" s="205"/>
      <c r="M295" s="205"/>
      <c r="N295" s="205"/>
      <c r="O295" s="205"/>
      <c r="P295" s="205"/>
      <c r="Q295" s="205"/>
      <c r="R295" s="205"/>
      <c r="S295" s="205"/>
      <c r="T295" s="205"/>
      <c r="U295" s="205"/>
      <c r="V295" s="205"/>
      <c r="W295" s="205"/>
      <c r="X295" s="205"/>
      <c r="Y295" s="205"/>
      <c r="Z295" s="205"/>
      <c r="AA295" s="205"/>
      <c r="AB295" s="205"/>
      <c r="AC295" s="205"/>
      <c r="AD295" s="205"/>
      <c r="AE295" s="205"/>
      <c r="AF295" s="205"/>
      <c r="AG295" s="205"/>
      <c r="AH295" s="205"/>
      <c r="AI295" s="205"/>
      <c r="AJ295" s="205"/>
      <c r="AK295" s="205"/>
    </row>
    <row r="296" spans="1:37" x14ac:dyDescent="0.25">
      <c r="A296" s="205"/>
      <c r="B296" s="205"/>
      <c r="C296" s="205"/>
      <c r="D296" s="205"/>
      <c r="E296" s="205"/>
      <c r="F296" s="205"/>
      <c r="G296" s="205"/>
      <c r="H296" s="205"/>
      <c r="I296" s="205"/>
      <c r="J296" s="205"/>
      <c r="K296" s="205"/>
      <c r="L296" s="205"/>
      <c r="M296" s="205"/>
      <c r="N296" s="205"/>
      <c r="O296" s="205"/>
      <c r="P296" s="205"/>
      <c r="Q296" s="205"/>
      <c r="R296" s="205"/>
      <c r="S296" s="205"/>
      <c r="T296" s="205"/>
      <c r="U296" s="205"/>
      <c r="V296" s="205"/>
      <c r="W296" s="205"/>
      <c r="X296" s="205"/>
      <c r="Y296" s="205"/>
      <c r="Z296" s="205"/>
      <c r="AA296" s="205"/>
      <c r="AB296" s="205"/>
      <c r="AC296" s="205"/>
      <c r="AD296" s="205"/>
      <c r="AE296" s="205"/>
      <c r="AF296" s="205"/>
      <c r="AG296" s="205"/>
      <c r="AH296" s="205"/>
      <c r="AI296" s="205"/>
      <c r="AJ296" s="205"/>
      <c r="AK296" s="205"/>
    </row>
    <row r="297" spans="1:37" x14ac:dyDescent="0.25">
      <c r="A297" s="205"/>
      <c r="B297" s="205"/>
      <c r="C297" s="205"/>
      <c r="D297" s="205"/>
      <c r="E297" s="205"/>
      <c r="F297" s="205"/>
      <c r="G297" s="205"/>
      <c r="H297" s="205"/>
      <c r="I297" s="205"/>
      <c r="J297" s="205"/>
      <c r="K297" s="205"/>
      <c r="L297" s="205"/>
      <c r="M297" s="205"/>
      <c r="N297" s="205"/>
      <c r="O297" s="205"/>
      <c r="P297" s="205"/>
      <c r="Q297" s="205"/>
      <c r="R297" s="205"/>
      <c r="S297" s="205"/>
      <c r="T297" s="205"/>
      <c r="U297" s="205"/>
      <c r="V297" s="205"/>
      <c r="W297" s="205"/>
      <c r="X297" s="205"/>
      <c r="Y297" s="205"/>
      <c r="Z297" s="205"/>
      <c r="AA297" s="205"/>
      <c r="AB297" s="205"/>
      <c r="AC297" s="205"/>
      <c r="AD297" s="205"/>
      <c r="AE297" s="205"/>
      <c r="AF297" s="205"/>
      <c r="AG297" s="205"/>
      <c r="AH297" s="205"/>
      <c r="AI297" s="205"/>
      <c r="AJ297" s="205"/>
      <c r="AK297" s="205"/>
    </row>
    <row r="298" spans="1:37" x14ac:dyDescent="0.25">
      <c r="A298" s="205"/>
      <c r="B298" s="205"/>
      <c r="C298" s="205"/>
      <c r="D298" s="205"/>
      <c r="E298" s="205"/>
      <c r="F298" s="205"/>
      <c r="G298" s="205"/>
      <c r="H298" s="205"/>
      <c r="I298" s="205"/>
      <c r="J298" s="205"/>
      <c r="K298" s="205"/>
      <c r="L298" s="205"/>
      <c r="M298" s="205"/>
      <c r="N298" s="205"/>
      <c r="O298" s="205"/>
      <c r="P298" s="205"/>
      <c r="Q298" s="205"/>
      <c r="R298" s="205"/>
      <c r="S298" s="205"/>
      <c r="T298" s="205"/>
      <c r="U298" s="205"/>
      <c r="V298" s="205"/>
      <c r="W298" s="205"/>
      <c r="X298" s="205"/>
      <c r="Y298" s="205"/>
      <c r="Z298" s="205"/>
      <c r="AA298" s="205"/>
      <c r="AB298" s="205"/>
      <c r="AC298" s="205"/>
      <c r="AD298" s="205"/>
      <c r="AE298" s="205"/>
      <c r="AF298" s="205"/>
      <c r="AG298" s="205"/>
      <c r="AH298" s="205"/>
      <c r="AI298" s="205"/>
      <c r="AJ298" s="205"/>
      <c r="AK298" s="205"/>
    </row>
    <row r="299" spans="1:37" x14ac:dyDescent="0.25">
      <c r="A299" s="205"/>
      <c r="B299" s="205"/>
      <c r="C299" s="205"/>
      <c r="D299" s="205"/>
      <c r="E299" s="205"/>
      <c r="F299" s="205"/>
      <c r="G299" s="205"/>
      <c r="H299" s="205"/>
      <c r="I299" s="205"/>
      <c r="J299" s="205"/>
      <c r="K299" s="205"/>
      <c r="L299" s="205"/>
      <c r="M299" s="205"/>
      <c r="N299" s="205"/>
      <c r="O299" s="205"/>
      <c r="P299" s="205"/>
      <c r="Q299" s="205"/>
      <c r="R299" s="205"/>
      <c r="S299" s="205"/>
      <c r="T299" s="205"/>
      <c r="U299" s="205"/>
      <c r="V299" s="205"/>
      <c r="W299" s="205"/>
      <c r="X299" s="205"/>
      <c r="Y299" s="205"/>
      <c r="Z299" s="205"/>
      <c r="AA299" s="205"/>
      <c r="AB299" s="205"/>
      <c r="AC299" s="205"/>
      <c r="AD299" s="205"/>
      <c r="AE299" s="205"/>
      <c r="AF299" s="205"/>
      <c r="AG299" s="205"/>
      <c r="AH299" s="205"/>
      <c r="AI299" s="205"/>
      <c r="AJ299" s="205"/>
      <c r="AK299" s="205"/>
    </row>
    <row r="300" spans="1:37" x14ac:dyDescent="0.25">
      <c r="A300" s="205"/>
      <c r="B300" s="205"/>
      <c r="C300" s="205"/>
      <c r="D300" s="205"/>
      <c r="E300" s="205"/>
      <c r="F300" s="205"/>
      <c r="G300" s="205"/>
      <c r="H300" s="205"/>
      <c r="I300" s="205"/>
      <c r="J300" s="205"/>
      <c r="K300" s="205"/>
      <c r="L300" s="205"/>
      <c r="M300" s="205"/>
      <c r="N300" s="205"/>
      <c r="O300" s="205"/>
      <c r="P300" s="205"/>
      <c r="Q300" s="205"/>
      <c r="R300" s="205"/>
      <c r="S300" s="205"/>
      <c r="T300" s="205"/>
      <c r="U300" s="205"/>
      <c r="V300" s="205"/>
      <c r="W300" s="205"/>
      <c r="X300" s="205"/>
      <c r="Y300" s="205"/>
      <c r="Z300" s="205"/>
      <c r="AA300" s="205"/>
      <c r="AB300" s="205"/>
      <c r="AC300" s="205"/>
      <c r="AD300" s="205"/>
      <c r="AE300" s="205"/>
      <c r="AF300" s="205"/>
      <c r="AG300" s="205"/>
      <c r="AH300" s="205"/>
      <c r="AI300" s="205"/>
      <c r="AJ300" s="205"/>
      <c r="AK300" s="205"/>
    </row>
    <row r="301" spans="1:37" x14ac:dyDescent="0.25">
      <c r="A301" s="205"/>
      <c r="B301" s="205"/>
      <c r="C301" s="205"/>
      <c r="D301" s="205"/>
      <c r="E301" s="205"/>
      <c r="F301" s="205"/>
      <c r="G301" s="205"/>
      <c r="H301" s="205"/>
      <c r="I301" s="205"/>
      <c r="J301" s="205"/>
      <c r="K301" s="205"/>
      <c r="L301" s="205"/>
      <c r="M301" s="205"/>
      <c r="N301" s="205"/>
      <c r="O301" s="205"/>
      <c r="P301" s="205"/>
      <c r="Q301" s="205"/>
      <c r="R301" s="205"/>
      <c r="S301" s="205"/>
      <c r="T301" s="205"/>
      <c r="U301" s="205"/>
      <c r="V301" s="205"/>
      <c r="W301" s="205"/>
      <c r="X301" s="205"/>
      <c r="Y301" s="205"/>
      <c r="Z301" s="205"/>
      <c r="AA301" s="205"/>
      <c r="AB301" s="205"/>
      <c r="AC301" s="205"/>
      <c r="AD301" s="205"/>
      <c r="AE301" s="205"/>
      <c r="AF301" s="205"/>
      <c r="AG301" s="205"/>
      <c r="AH301" s="205"/>
      <c r="AI301" s="205"/>
      <c r="AJ301" s="205"/>
      <c r="AK301" s="205"/>
    </row>
    <row r="302" spans="1:37" x14ac:dyDescent="0.25">
      <c r="A302" s="205"/>
      <c r="B302" s="205"/>
      <c r="C302" s="205"/>
      <c r="D302" s="205"/>
      <c r="E302" s="205"/>
      <c r="F302" s="205"/>
      <c r="G302" s="205"/>
      <c r="H302" s="205"/>
      <c r="I302" s="205"/>
      <c r="J302" s="205"/>
      <c r="K302" s="205"/>
      <c r="L302" s="205"/>
      <c r="M302" s="205"/>
      <c r="N302" s="205"/>
      <c r="O302" s="205"/>
      <c r="P302" s="205"/>
      <c r="Q302" s="205"/>
      <c r="R302" s="205"/>
      <c r="S302" s="205"/>
      <c r="T302" s="205"/>
      <c r="U302" s="205"/>
      <c r="V302" s="205"/>
      <c r="W302" s="205"/>
      <c r="X302" s="205"/>
      <c r="Y302" s="205"/>
      <c r="Z302" s="205"/>
      <c r="AA302" s="205"/>
      <c r="AB302" s="205"/>
      <c r="AC302" s="205"/>
      <c r="AD302" s="205"/>
      <c r="AE302" s="205"/>
      <c r="AF302" s="205"/>
      <c r="AG302" s="205"/>
      <c r="AH302" s="205"/>
      <c r="AI302" s="205"/>
      <c r="AJ302" s="205"/>
      <c r="AK302" s="205"/>
    </row>
    <row r="303" spans="1:37" x14ac:dyDescent="0.25">
      <c r="A303" s="205"/>
      <c r="B303" s="205"/>
      <c r="C303" s="205"/>
      <c r="D303" s="205"/>
      <c r="E303" s="205"/>
      <c r="F303" s="205"/>
      <c r="G303" s="205"/>
      <c r="H303" s="205"/>
      <c r="I303" s="205"/>
      <c r="J303" s="205"/>
      <c r="K303" s="205"/>
      <c r="L303" s="205"/>
      <c r="M303" s="205"/>
      <c r="N303" s="205"/>
      <c r="O303" s="205"/>
      <c r="P303" s="205"/>
      <c r="Q303" s="205"/>
      <c r="R303" s="205"/>
      <c r="S303" s="205"/>
      <c r="T303" s="205"/>
      <c r="U303" s="205"/>
      <c r="V303" s="205"/>
      <c r="W303" s="205"/>
      <c r="X303" s="205"/>
      <c r="Y303" s="205"/>
      <c r="Z303" s="205"/>
      <c r="AA303" s="205"/>
      <c r="AB303" s="205"/>
      <c r="AC303" s="205"/>
      <c r="AD303" s="205"/>
      <c r="AE303" s="205"/>
      <c r="AF303" s="205"/>
      <c r="AG303" s="205"/>
      <c r="AH303" s="205"/>
      <c r="AI303" s="205"/>
      <c r="AJ303" s="205"/>
      <c r="AK303" s="205"/>
    </row>
    <row r="304" spans="1:37" x14ac:dyDescent="0.25">
      <c r="A304" s="205"/>
      <c r="B304" s="205"/>
      <c r="C304" s="205"/>
      <c r="D304" s="205"/>
      <c r="E304" s="205"/>
      <c r="F304" s="205"/>
      <c r="G304" s="205"/>
      <c r="H304" s="205"/>
      <c r="I304" s="205"/>
      <c r="J304" s="205"/>
      <c r="K304" s="205"/>
      <c r="L304" s="205"/>
      <c r="M304" s="205"/>
      <c r="N304" s="205"/>
      <c r="O304" s="205"/>
      <c r="P304" s="205"/>
      <c r="Q304" s="205"/>
      <c r="R304" s="205"/>
      <c r="S304" s="205"/>
      <c r="T304" s="205"/>
      <c r="U304" s="205"/>
      <c r="V304" s="205"/>
      <c r="W304" s="205"/>
      <c r="X304" s="205"/>
      <c r="Y304" s="205"/>
      <c r="Z304" s="205"/>
      <c r="AA304" s="205"/>
      <c r="AB304" s="205"/>
      <c r="AC304" s="205"/>
      <c r="AD304" s="205"/>
      <c r="AE304" s="205"/>
      <c r="AF304" s="205"/>
      <c r="AG304" s="205"/>
      <c r="AH304" s="205"/>
      <c r="AI304" s="205"/>
      <c r="AJ304" s="205"/>
      <c r="AK304" s="205"/>
    </row>
    <row r="305" spans="1:37" x14ac:dyDescent="0.25">
      <c r="A305" s="205"/>
      <c r="B305" s="205"/>
      <c r="C305" s="205"/>
      <c r="D305" s="205"/>
      <c r="E305" s="205"/>
      <c r="F305" s="205"/>
      <c r="G305" s="205"/>
      <c r="H305" s="205"/>
      <c r="I305" s="205"/>
      <c r="J305" s="205"/>
      <c r="K305" s="205"/>
      <c r="L305" s="205"/>
      <c r="M305" s="205"/>
      <c r="N305" s="205"/>
      <c r="O305" s="205"/>
      <c r="P305" s="205"/>
      <c r="Q305" s="205"/>
      <c r="R305" s="205"/>
      <c r="S305" s="205"/>
      <c r="T305" s="205"/>
      <c r="U305" s="205"/>
      <c r="V305" s="205"/>
      <c r="W305" s="205"/>
      <c r="X305" s="205"/>
      <c r="Y305" s="205"/>
      <c r="Z305" s="205"/>
      <c r="AA305" s="205"/>
      <c r="AB305" s="205"/>
      <c r="AC305" s="205"/>
      <c r="AD305" s="205"/>
      <c r="AE305" s="205"/>
      <c r="AF305" s="205"/>
      <c r="AG305" s="205"/>
      <c r="AH305" s="205"/>
      <c r="AI305" s="205"/>
      <c r="AJ305" s="205"/>
      <c r="AK305" s="205"/>
    </row>
    <row r="306" spans="1:37" x14ac:dyDescent="0.25">
      <c r="A306" s="205"/>
      <c r="B306" s="205"/>
      <c r="C306" s="205"/>
      <c r="D306" s="205"/>
      <c r="E306" s="205"/>
      <c r="F306" s="205"/>
      <c r="G306" s="205"/>
      <c r="H306" s="205"/>
      <c r="I306" s="205"/>
      <c r="J306" s="205"/>
      <c r="K306" s="205"/>
      <c r="L306" s="205"/>
      <c r="M306" s="205"/>
      <c r="N306" s="205"/>
      <c r="O306" s="205"/>
      <c r="P306" s="205"/>
      <c r="Q306" s="205"/>
      <c r="R306" s="205"/>
      <c r="S306" s="205"/>
      <c r="T306" s="205"/>
      <c r="U306" s="205"/>
      <c r="V306" s="205"/>
      <c r="W306" s="205"/>
      <c r="X306" s="205"/>
      <c r="Y306" s="205"/>
      <c r="Z306" s="205"/>
      <c r="AA306" s="205"/>
      <c r="AB306" s="205"/>
      <c r="AC306" s="205"/>
      <c r="AD306" s="205"/>
      <c r="AE306" s="205"/>
      <c r="AF306" s="205"/>
      <c r="AG306" s="205"/>
      <c r="AH306" s="205"/>
      <c r="AI306" s="205"/>
      <c r="AJ306" s="205"/>
      <c r="AK306" s="205"/>
    </row>
    <row r="307" spans="1:37" x14ac:dyDescent="0.25">
      <c r="A307" s="205"/>
      <c r="B307" s="205"/>
      <c r="C307" s="205"/>
      <c r="D307" s="205"/>
      <c r="E307" s="205"/>
      <c r="F307" s="205"/>
      <c r="G307" s="205"/>
      <c r="H307" s="205"/>
      <c r="I307" s="205"/>
      <c r="J307" s="205"/>
      <c r="K307" s="205"/>
      <c r="L307" s="205"/>
      <c r="M307" s="205"/>
      <c r="N307" s="205"/>
      <c r="O307" s="205"/>
      <c r="P307" s="205"/>
      <c r="Q307" s="205"/>
      <c r="R307" s="205"/>
      <c r="S307" s="205"/>
      <c r="T307" s="205"/>
      <c r="U307" s="205"/>
      <c r="V307" s="205"/>
      <c r="W307" s="205"/>
      <c r="X307" s="205"/>
      <c r="Y307" s="205"/>
      <c r="Z307" s="205"/>
      <c r="AA307" s="205"/>
      <c r="AB307" s="205"/>
      <c r="AC307" s="205"/>
      <c r="AD307" s="205"/>
      <c r="AE307" s="205"/>
      <c r="AF307" s="205"/>
      <c r="AG307" s="205"/>
      <c r="AH307" s="205"/>
      <c r="AI307" s="205"/>
      <c r="AJ307" s="205"/>
      <c r="AK307" s="205"/>
    </row>
    <row r="308" spans="1:37" x14ac:dyDescent="0.25">
      <c r="A308" s="205"/>
      <c r="B308" s="205"/>
      <c r="C308" s="205"/>
      <c r="D308" s="205"/>
      <c r="E308" s="205"/>
      <c r="F308" s="205"/>
      <c r="G308" s="205"/>
      <c r="H308" s="205"/>
      <c r="I308" s="205"/>
      <c r="J308" s="205"/>
      <c r="K308" s="205"/>
      <c r="L308" s="205"/>
      <c r="M308" s="205"/>
      <c r="N308" s="205"/>
      <c r="O308" s="205"/>
      <c r="P308" s="205"/>
      <c r="Q308" s="205"/>
      <c r="R308" s="205"/>
      <c r="S308" s="205"/>
      <c r="T308" s="205"/>
      <c r="U308" s="205"/>
      <c r="V308" s="205"/>
      <c r="W308" s="205"/>
      <c r="X308" s="205"/>
      <c r="Y308" s="205"/>
      <c r="Z308" s="205"/>
      <c r="AA308" s="205"/>
      <c r="AB308" s="205"/>
      <c r="AC308" s="205"/>
      <c r="AD308" s="205"/>
      <c r="AE308" s="205"/>
      <c r="AF308" s="205"/>
      <c r="AG308" s="205"/>
      <c r="AH308" s="205"/>
      <c r="AI308" s="205"/>
      <c r="AJ308" s="205"/>
      <c r="AK308" s="205"/>
    </row>
    <row r="309" spans="1:37" x14ac:dyDescent="0.25">
      <c r="A309" s="205"/>
      <c r="B309" s="205"/>
      <c r="C309" s="205"/>
      <c r="D309" s="205"/>
      <c r="E309" s="205"/>
      <c r="F309" s="205"/>
      <c r="G309" s="205"/>
      <c r="H309" s="205"/>
      <c r="I309" s="205"/>
      <c r="J309" s="205"/>
      <c r="K309" s="205"/>
      <c r="L309" s="205"/>
      <c r="M309" s="205"/>
      <c r="N309" s="205"/>
      <c r="O309" s="205"/>
      <c r="P309" s="205"/>
      <c r="Q309" s="205"/>
      <c r="R309" s="205"/>
      <c r="S309" s="205"/>
      <c r="T309" s="205"/>
      <c r="U309" s="205"/>
      <c r="V309" s="205"/>
      <c r="W309" s="205"/>
      <c r="X309" s="205"/>
      <c r="Y309" s="205"/>
      <c r="Z309" s="205"/>
      <c r="AA309" s="205"/>
      <c r="AB309" s="205"/>
      <c r="AC309" s="205"/>
      <c r="AD309" s="205"/>
      <c r="AE309" s="205"/>
      <c r="AF309" s="205"/>
      <c r="AG309" s="205"/>
      <c r="AH309" s="205"/>
      <c r="AI309" s="205"/>
      <c r="AJ309" s="205"/>
      <c r="AK309" s="205"/>
    </row>
    <row r="310" spans="1:37" x14ac:dyDescent="0.25">
      <c r="A310" s="205"/>
      <c r="B310" s="205"/>
      <c r="C310" s="205"/>
      <c r="D310" s="205"/>
      <c r="E310" s="205"/>
      <c r="F310" s="205"/>
      <c r="G310" s="205"/>
      <c r="H310" s="205"/>
      <c r="I310" s="205"/>
      <c r="J310" s="205"/>
      <c r="K310" s="205"/>
      <c r="L310" s="205"/>
      <c r="M310" s="205"/>
      <c r="N310" s="205"/>
      <c r="O310" s="205"/>
      <c r="P310" s="205"/>
      <c r="Q310" s="205"/>
      <c r="R310" s="205"/>
      <c r="S310" s="205"/>
      <c r="T310" s="205"/>
      <c r="U310" s="205"/>
      <c r="V310" s="205"/>
      <c r="W310" s="205"/>
      <c r="X310" s="205"/>
      <c r="Y310" s="205"/>
      <c r="Z310" s="205"/>
      <c r="AA310" s="205"/>
      <c r="AB310" s="205"/>
      <c r="AC310" s="205"/>
      <c r="AD310" s="205"/>
      <c r="AE310" s="205"/>
      <c r="AF310" s="205"/>
      <c r="AG310" s="205"/>
      <c r="AH310" s="205"/>
      <c r="AI310" s="205"/>
      <c r="AJ310" s="205"/>
      <c r="AK310" s="205"/>
    </row>
    <row r="311" spans="1:37" x14ac:dyDescent="0.25">
      <c r="A311" s="205"/>
      <c r="B311" s="205"/>
      <c r="C311" s="205"/>
      <c r="D311" s="205"/>
      <c r="E311" s="205"/>
      <c r="F311" s="205"/>
      <c r="G311" s="205"/>
      <c r="H311" s="205"/>
      <c r="I311" s="205"/>
      <c r="J311" s="205"/>
      <c r="K311" s="205"/>
      <c r="L311" s="205"/>
      <c r="M311" s="205"/>
      <c r="N311" s="205"/>
      <c r="O311" s="205"/>
      <c r="P311" s="205"/>
      <c r="Q311" s="205"/>
      <c r="R311" s="205"/>
      <c r="S311" s="205"/>
      <c r="T311" s="205"/>
      <c r="U311" s="205"/>
      <c r="V311" s="205"/>
      <c r="W311" s="205"/>
      <c r="X311" s="205"/>
      <c r="Y311" s="205"/>
      <c r="Z311" s="205"/>
      <c r="AA311" s="205"/>
      <c r="AB311" s="205"/>
      <c r="AC311" s="205"/>
      <c r="AD311" s="205"/>
      <c r="AE311" s="205"/>
      <c r="AF311" s="205"/>
      <c r="AG311" s="205"/>
      <c r="AH311" s="205"/>
      <c r="AI311" s="205"/>
      <c r="AJ311" s="205"/>
      <c r="AK311" s="205"/>
    </row>
    <row r="312" spans="1:37" x14ac:dyDescent="0.25">
      <c r="A312" s="205"/>
      <c r="B312" s="205"/>
      <c r="C312" s="205"/>
      <c r="D312" s="205"/>
      <c r="E312" s="205"/>
      <c r="F312" s="205"/>
      <c r="G312" s="205"/>
      <c r="H312" s="205"/>
      <c r="I312" s="205"/>
      <c r="J312" s="205"/>
      <c r="K312" s="205"/>
      <c r="L312" s="205"/>
      <c r="M312" s="205"/>
      <c r="N312" s="205"/>
      <c r="O312" s="205"/>
      <c r="P312" s="205"/>
      <c r="Q312" s="205"/>
      <c r="R312" s="205"/>
      <c r="S312" s="205"/>
      <c r="T312" s="205"/>
      <c r="U312" s="205"/>
      <c r="V312" s="205"/>
      <c r="W312" s="205"/>
      <c r="X312" s="205"/>
      <c r="Y312" s="205"/>
      <c r="Z312" s="205"/>
      <c r="AA312" s="205"/>
      <c r="AB312" s="205"/>
      <c r="AC312" s="205"/>
      <c r="AD312" s="205"/>
      <c r="AE312" s="205"/>
      <c r="AF312" s="205"/>
      <c r="AG312" s="205"/>
      <c r="AH312" s="205"/>
      <c r="AI312" s="205"/>
      <c r="AJ312" s="205"/>
      <c r="AK312" s="205"/>
    </row>
    <row r="313" spans="1:37" x14ac:dyDescent="0.25">
      <c r="A313" s="205"/>
      <c r="B313" s="205"/>
      <c r="C313" s="205"/>
      <c r="D313" s="205"/>
      <c r="E313" s="205"/>
      <c r="F313" s="205"/>
      <c r="G313" s="205"/>
      <c r="H313" s="205"/>
      <c r="I313" s="205"/>
      <c r="J313" s="205"/>
      <c r="K313" s="205"/>
      <c r="L313" s="205"/>
      <c r="M313" s="205"/>
      <c r="N313" s="205"/>
      <c r="O313" s="205"/>
      <c r="P313" s="205"/>
      <c r="Q313" s="205"/>
      <c r="R313" s="205"/>
      <c r="S313" s="205"/>
      <c r="T313" s="205"/>
      <c r="U313" s="205"/>
      <c r="V313" s="205"/>
      <c r="W313" s="205"/>
      <c r="X313" s="205"/>
      <c r="Y313" s="205"/>
      <c r="Z313" s="205"/>
      <c r="AA313" s="205"/>
      <c r="AB313" s="205"/>
      <c r="AC313" s="205"/>
      <c r="AD313" s="205"/>
      <c r="AE313" s="205"/>
      <c r="AF313" s="205"/>
      <c r="AG313" s="205"/>
      <c r="AH313" s="205"/>
      <c r="AI313" s="205"/>
      <c r="AJ313" s="205"/>
      <c r="AK313" s="205"/>
    </row>
    <row r="314" spans="1:37" x14ac:dyDescent="0.25">
      <c r="A314" s="205"/>
      <c r="B314" s="205"/>
      <c r="C314" s="205"/>
      <c r="D314" s="205"/>
      <c r="E314" s="205"/>
      <c r="F314" s="205"/>
      <c r="G314" s="205"/>
      <c r="H314" s="205"/>
      <c r="I314" s="205"/>
      <c r="J314" s="205"/>
      <c r="K314" s="205"/>
      <c r="L314" s="205"/>
      <c r="M314" s="205"/>
      <c r="N314" s="205"/>
      <c r="O314" s="205"/>
      <c r="P314" s="205"/>
      <c r="Q314" s="205"/>
      <c r="R314" s="205"/>
      <c r="S314" s="205"/>
      <c r="T314" s="205"/>
      <c r="U314" s="205"/>
      <c r="V314" s="205"/>
      <c r="W314" s="205"/>
      <c r="X314" s="205"/>
      <c r="Y314" s="205"/>
      <c r="Z314" s="205"/>
      <c r="AA314" s="205"/>
      <c r="AB314" s="205"/>
      <c r="AC314" s="205"/>
      <c r="AD314" s="205"/>
      <c r="AE314" s="205"/>
      <c r="AF314" s="205"/>
      <c r="AG314" s="205"/>
      <c r="AH314" s="205"/>
      <c r="AI314" s="205"/>
      <c r="AJ314" s="205"/>
      <c r="AK314" s="205"/>
    </row>
    <row r="315" spans="1:37" x14ac:dyDescent="0.25">
      <c r="A315" s="205"/>
      <c r="B315" s="205"/>
      <c r="C315" s="205"/>
      <c r="D315" s="205"/>
      <c r="E315" s="205"/>
      <c r="F315" s="205"/>
      <c r="G315" s="205"/>
      <c r="H315" s="205"/>
      <c r="I315" s="205"/>
      <c r="J315" s="205"/>
      <c r="K315" s="205"/>
      <c r="L315" s="205"/>
      <c r="M315" s="205"/>
      <c r="N315" s="205"/>
      <c r="O315" s="205"/>
      <c r="P315" s="205"/>
      <c r="Q315" s="205"/>
      <c r="R315" s="205"/>
      <c r="S315" s="205"/>
      <c r="T315" s="205"/>
      <c r="U315" s="205"/>
      <c r="V315" s="205"/>
      <c r="W315" s="205"/>
      <c r="X315" s="205"/>
      <c r="Y315" s="205"/>
      <c r="Z315" s="205"/>
      <c r="AA315" s="205"/>
      <c r="AB315" s="205"/>
      <c r="AC315" s="205"/>
      <c r="AD315" s="205"/>
      <c r="AE315" s="205"/>
      <c r="AF315" s="205"/>
      <c r="AG315" s="205"/>
      <c r="AH315" s="205"/>
      <c r="AI315" s="205"/>
      <c r="AJ315" s="205"/>
      <c r="AK315" s="205"/>
    </row>
    <row r="316" spans="1:37" x14ac:dyDescent="0.25">
      <c r="A316" s="205"/>
      <c r="B316" s="205"/>
      <c r="C316" s="205"/>
      <c r="D316" s="205"/>
      <c r="E316" s="205"/>
      <c r="F316" s="205"/>
      <c r="G316" s="205"/>
      <c r="H316" s="205"/>
      <c r="I316" s="205"/>
      <c r="J316" s="205"/>
      <c r="K316" s="205"/>
      <c r="L316" s="205"/>
      <c r="M316" s="205"/>
      <c r="N316" s="205"/>
      <c r="O316" s="205"/>
      <c r="P316" s="205"/>
      <c r="Q316" s="205"/>
      <c r="R316" s="205"/>
      <c r="S316" s="205"/>
      <c r="T316" s="205"/>
      <c r="U316" s="205"/>
      <c r="V316" s="205"/>
      <c r="W316" s="205"/>
      <c r="X316" s="205"/>
      <c r="Y316" s="205"/>
      <c r="Z316" s="205"/>
      <c r="AA316" s="205"/>
      <c r="AB316" s="205"/>
      <c r="AC316" s="205"/>
      <c r="AD316" s="205"/>
      <c r="AE316" s="205"/>
      <c r="AF316" s="205"/>
      <c r="AG316" s="205"/>
      <c r="AH316" s="205"/>
      <c r="AI316" s="205"/>
      <c r="AJ316" s="205"/>
      <c r="AK316" s="205"/>
    </row>
    <row r="317" spans="1:37" x14ac:dyDescent="0.25">
      <c r="A317" s="205"/>
      <c r="B317" s="205"/>
      <c r="C317" s="205"/>
      <c r="D317" s="205"/>
      <c r="E317" s="205"/>
      <c r="F317" s="205"/>
      <c r="G317" s="205"/>
      <c r="H317" s="205"/>
      <c r="I317" s="205"/>
      <c r="J317" s="205"/>
      <c r="K317" s="205"/>
      <c r="L317" s="205"/>
      <c r="M317" s="205"/>
      <c r="N317" s="205"/>
      <c r="O317" s="205"/>
      <c r="P317" s="205"/>
      <c r="Q317" s="205"/>
      <c r="R317" s="205"/>
      <c r="S317" s="205"/>
      <c r="T317" s="205"/>
      <c r="U317" s="205"/>
      <c r="V317" s="205"/>
      <c r="W317" s="205"/>
      <c r="X317" s="205"/>
      <c r="Y317" s="205"/>
      <c r="Z317" s="205"/>
      <c r="AA317" s="205"/>
      <c r="AB317" s="205"/>
      <c r="AC317" s="205"/>
      <c r="AD317" s="205"/>
      <c r="AE317" s="205"/>
      <c r="AF317" s="205"/>
      <c r="AG317" s="205"/>
      <c r="AH317" s="205"/>
      <c r="AI317" s="205"/>
      <c r="AJ317" s="205"/>
      <c r="AK317" s="205"/>
    </row>
    <row r="318" spans="1:37" x14ac:dyDescent="0.25">
      <c r="A318" s="205"/>
      <c r="B318" s="205"/>
      <c r="C318" s="205"/>
      <c r="D318" s="205"/>
      <c r="E318" s="205"/>
      <c r="F318" s="205"/>
      <c r="G318" s="205"/>
      <c r="H318" s="205"/>
      <c r="I318" s="205"/>
      <c r="J318" s="205"/>
      <c r="K318" s="205"/>
      <c r="L318" s="205"/>
      <c r="M318" s="205"/>
      <c r="N318" s="205"/>
      <c r="O318" s="205"/>
      <c r="P318" s="205"/>
      <c r="Q318" s="205"/>
      <c r="R318" s="205"/>
      <c r="S318" s="205"/>
      <c r="T318" s="205"/>
      <c r="U318" s="205"/>
      <c r="V318" s="205"/>
      <c r="W318" s="205"/>
      <c r="X318" s="205"/>
      <c r="Y318" s="205"/>
      <c r="Z318" s="205"/>
      <c r="AA318" s="205"/>
      <c r="AB318" s="205"/>
      <c r="AC318" s="205"/>
      <c r="AD318" s="205"/>
      <c r="AE318" s="205"/>
      <c r="AF318" s="205"/>
      <c r="AG318" s="205"/>
      <c r="AH318" s="205"/>
      <c r="AI318" s="205"/>
      <c r="AJ318" s="205"/>
      <c r="AK318" s="205"/>
    </row>
    <row r="319" spans="1:37" x14ac:dyDescent="0.25">
      <c r="A319" s="205"/>
      <c r="B319" s="205"/>
      <c r="C319" s="205"/>
      <c r="D319" s="205"/>
      <c r="E319" s="205"/>
      <c r="F319" s="205"/>
      <c r="G319" s="205"/>
      <c r="H319" s="205"/>
      <c r="I319" s="205"/>
      <c r="J319" s="205"/>
      <c r="K319" s="205"/>
      <c r="L319" s="205"/>
      <c r="M319" s="205"/>
      <c r="N319" s="205"/>
      <c r="O319" s="205"/>
      <c r="P319" s="205"/>
      <c r="Q319" s="205"/>
      <c r="R319" s="205"/>
      <c r="S319" s="205"/>
      <c r="T319" s="205"/>
      <c r="U319" s="205"/>
      <c r="V319" s="205"/>
      <c r="W319" s="205"/>
      <c r="X319" s="205"/>
      <c r="Y319" s="205"/>
      <c r="Z319" s="205"/>
      <c r="AA319" s="205"/>
      <c r="AB319" s="205"/>
      <c r="AC319" s="205"/>
      <c r="AD319" s="205"/>
      <c r="AE319" s="205"/>
      <c r="AF319" s="205"/>
      <c r="AG319" s="205"/>
      <c r="AH319" s="205"/>
      <c r="AI319" s="205"/>
      <c r="AJ319" s="205"/>
      <c r="AK319" s="205"/>
    </row>
    <row r="320" spans="1:37" x14ac:dyDescent="0.25">
      <c r="A320" s="205"/>
      <c r="B320" s="205"/>
      <c r="C320" s="205"/>
      <c r="D320" s="205"/>
      <c r="E320" s="205"/>
      <c r="F320" s="205"/>
      <c r="G320" s="205"/>
      <c r="H320" s="205"/>
      <c r="I320" s="205"/>
      <c r="J320" s="205"/>
      <c r="K320" s="205"/>
      <c r="L320" s="205"/>
      <c r="M320" s="205"/>
      <c r="N320" s="205"/>
      <c r="O320" s="205"/>
      <c r="P320" s="205"/>
      <c r="Q320" s="205"/>
      <c r="R320" s="205"/>
      <c r="S320" s="205"/>
      <c r="T320" s="205"/>
      <c r="U320" s="205"/>
      <c r="V320" s="205"/>
      <c r="W320" s="205"/>
      <c r="X320" s="205"/>
      <c r="Y320" s="205"/>
      <c r="Z320" s="205"/>
      <c r="AA320" s="205"/>
      <c r="AB320" s="205"/>
      <c r="AC320" s="205"/>
      <c r="AD320" s="205"/>
      <c r="AE320" s="205"/>
      <c r="AF320" s="205"/>
      <c r="AG320" s="205"/>
      <c r="AH320" s="205"/>
      <c r="AI320" s="205"/>
      <c r="AJ320" s="205"/>
      <c r="AK320" s="205"/>
    </row>
    <row r="321" spans="1:37" x14ac:dyDescent="0.25">
      <c r="A321" s="205"/>
      <c r="B321" s="205"/>
      <c r="C321" s="205"/>
      <c r="D321" s="205"/>
      <c r="E321" s="205"/>
      <c r="F321" s="205"/>
      <c r="G321" s="205"/>
      <c r="H321" s="205"/>
      <c r="I321" s="205"/>
      <c r="J321" s="205"/>
      <c r="K321" s="205"/>
      <c r="L321" s="205"/>
      <c r="M321" s="205"/>
      <c r="N321" s="205"/>
      <c r="O321" s="205"/>
      <c r="P321" s="205"/>
      <c r="Q321" s="205"/>
      <c r="R321" s="205"/>
      <c r="S321" s="205"/>
      <c r="T321" s="205"/>
      <c r="U321" s="205"/>
      <c r="V321" s="205"/>
      <c r="W321" s="205"/>
      <c r="X321" s="205"/>
      <c r="Y321" s="205"/>
      <c r="Z321" s="205"/>
      <c r="AA321" s="205"/>
      <c r="AB321" s="205"/>
      <c r="AC321" s="205"/>
      <c r="AD321" s="205"/>
      <c r="AE321" s="205"/>
      <c r="AF321" s="205"/>
      <c r="AG321" s="205"/>
      <c r="AH321" s="205"/>
      <c r="AI321" s="205"/>
      <c r="AJ321" s="205"/>
      <c r="AK321" s="205"/>
    </row>
    <row r="322" spans="1:37" x14ac:dyDescent="0.25">
      <c r="A322" s="205"/>
      <c r="B322" s="205"/>
      <c r="C322" s="205"/>
      <c r="D322" s="205"/>
      <c r="E322" s="205"/>
      <c r="F322" s="205"/>
      <c r="G322" s="205"/>
      <c r="H322" s="205"/>
      <c r="I322" s="205"/>
      <c r="J322" s="205"/>
      <c r="K322" s="205"/>
      <c r="L322" s="205"/>
      <c r="M322" s="205"/>
      <c r="N322" s="205"/>
      <c r="O322" s="205"/>
      <c r="P322" s="205"/>
      <c r="Q322" s="205"/>
      <c r="R322" s="205"/>
      <c r="S322" s="205"/>
      <c r="T322" s="205"/>
      <c r="U322" s="205"/>
      <c r="V322" s="205"/>
      <c r="W322" s="205"/>
      <c r="X322" s="205"/>
      <c r="Y322" s="205"/>
      <c r="Z322" s="205"/>
      <c r="AA322" s="205"/>
      <c r="AB322" s="205"/>
      <c r="AC322" s="205"/>
      <c r="AD322" s="205"/>
      <c r="AE322" s="205"/>
      <c r="AF322" s="205"/>
      <c r="AG322" s="205"/>
      <c r="AH322" s="205"/>
      <c r="AI322" s="205"/>
      <c r="AJ322" s="205"/>
      <c r="AK322" s="205"/>
    </row>
    <row r="323" spans="1:37" x14ac:dyDescent="0.25">
      <c r="A323" s="205"/>
      <c r="B323" s="205"/>
      <c r="C323" s="205"/>
      <c r="D323" s="205"/>
      <c r="E323" s="205"/>
      <c r="F323" s="205"/>
      <c r="G323" s="205"/>
      <c r="H323" s="205"/>
      <c r="I323" s="205"/>
      <c r="J323" s="205"/>
      <c r="K323" s="205"/>
      <c r="L323" s="205"/>
      <c r="M323" s="205"/>
      <c r="N323" s="205"/>
      <c r="O323" s="205"/>
      <c r="P323" s="205"/>
      <c r="Q323" s="205"/>
      <c r="R323" s="205"/>
      <c r="S323" s="205"/>
      <c r="T323" s="205"/>
      <c r="U323" s="205"/>
      <c r="V323" s="205"/>
      <c r="W323" s="205"/>
      <c r="X323" s="205"/>
      <c r="Y323" s="205"/>
      <c r="Z323" s="205"/>
      <c r="AA323" s="205"/>
      <c r="AB323" s="205"/>
      <c r="AC323" s="205"/>
      <c r="AD323" s="205"/>
      <c r="AE323" s="205"/>
      <c r="AF323" s="205"/>
      <c r="AG323" s="205"/>
      <c r="AH323" s="205"/>
      <c r="AI323" s="205"/>
      <c r="AJ323" s="205"/>
      <c r="AK323" s="205"/>
    </row>
    <row r="324" spans="1:37" x14ac:dyDescent="0.25">
      <c r="A324" s="205"/>
      <c r="B324" s="205"/>
      <c r="C324" s="205"/>
      <c r="D324" s="205"/>
      <c r="E324" s="205"/>
      <c r="F324" s="205"/>
      <c r="G324" s="205"/>
      <c r="H324" s="205"/>
      <c r="I324" s="205"/>
      <c r="J324" s="205"/>
      <c r="K324" s="205"/>
      <c r="L324" s="205"/>
      <c r="M324" s="205"/>
      <c r="N324" s="205"/>
      <c r="O324" s="205"/>
      <c r="P324" s="205"/>
      <c r="Q324" s="205"/>
      <c r="R324" s="205"/>
      <c r="S324" s="205"/>
      <c r="T324" s="205"/>
      <c r="U324" s="205"/>
      <c r="V324" s="205"/>
      <c r="W324" s="205"/>
      <c r="X324" s="205"/>
      <c r="Y324" s="205"/>
      <c r="Z324" s="205"/>
      <c r="AA324" s="205"/>
      <c r="AB324" s="205"/>
      <c r="AC324" s="205"/>
      <c r="AD324" s="205"/>
      <c r="AE324" s="205"/>
      <c r="AF324" s="205"/>
      <c r="AG324" s="205"/>
      <c r="AH324" s="205"/>
      <c r="AI324" s="205"/>
      <c r="AJ324" s="205"/>
      <c r="AK324" s="205"/>
    </row>
    <row r="325" spans="1:37" x14ac:dyDescent="0.25">
      <c r="A325" s="205"/>
      <c r="B325" s="205"/>
      <c r="C325" s="205"/>
      <c r="D325" s="205"/>
      <c r="E325" s="205"/>
      <c r="F325" s="205"/>
      <c r="G325" s="205"/>
      <c r="H325" s="205"/>
      <c r="I325" s="205"/>
      <c r="J325" s="205"/>
      <c r="K325" s="205"/>
      <c r="L325" s="205"/>
      <c r="M325" s="205"/>
      <c r="N325" s="205"/>
      <c r="O325" s="205"/>
      <c r="P325" s="205"/>
      <c r="Q325" s="205"/>
      <c r="R325" s="205"/>
      <c r="S325" s="205"/>
      <c r="T325" s="205"/>
      <c r="U325" s="205"/>
      <c r="V325" s="205"/>
      <c r="W325" s="205"/>
      <c r="X325" s="205"/>
      <c r="Y325" s="205"/>
      <c r="Z325" s="205"/>
      <c r="AA325" s="205"/>
      <c r="AB325" s="205"/>
      <c r="AC325" s="205"/>
      <c r="AD325" s="205"/>
      <c r="AE325" s="205"/>
      <c r="AF325" s="205"/>
      <c r="AG325" s="205"/>
      <c r="AH325" s="205"/>
      <c r="AI325" s="205"/>
      <c r="AJ325" s="205"/>
      <c r="AK325" s="205"/>
    </row>
    <row r="326" spans="1:37" x14ac:dyDescent="0.25">
      <c r="A326" s="205"/>
      <c r="B326" s="205"/>
      <c r="C326" s="205"/>
      <c r="D326" s="205"/>
      <c r="E326" s="205"/>
      <c r="F326" s="205"/>
      <c r="G326" s="205"/>
      <c r="H326" s="205"/>
      <c r="I326" s="205"/>
      <c r="J326" s="205"/>
      <c r="K326" s="205"/>
      <c r="L326" s="205"/>
      <c r="M326" s="205"/>
      <c r="N326" s="205"/>
      <c r="O326" s="205"/>
      <c r="P326" s="205"/>
      <c r="Q326" s="205"/>
      <c r="R326" s="205"/>
      <c r="S326" s="205"/>
      <c r="T326" s="205"/>
      <c r="U326" s="205"/>
      <c r="V326" s="205"/>
      <c r="W326" s="205"/>
      <c r="X326" s="205"/>
      <c r="Y326" s="205"/>
      <c r="Z326" s="205"/>
      <c r="AA326" s="205"/>
      <c r="AB326" s="205"/>
      <c r="AC326" s="205"/>
      <c r="AD326" s="205"/>
      <c r="AE326" s="205"/>
      <c r="AF326" s="205"/>
      <c r="AG326" s="205"/>
      <c r="AH326" s="205"/>
      <c r="AI326" s="205"/>
      <c r="AJ326" s="205"/>
      <c r="AK326" s="205"/>
    </row>
    <row r="327" spans="1:37" x14ac:dyDescent="0.25">
      <c r="A327" s="205"/>
      <c r="B327" s="205"/>
      <c r="C327" s="205"/>
      <c r="D327" s="205"/>
      <c r="E327" s="205"/>
      <c r="F327" s="205"/>
      <c r="G327" s="205"/>
      <c r="H327" s="205"/>
      <c r="I327" s="205"/>
      <c r="J327" s="205"/>
      <c r="K327" s="205"/>
      <c r="L327" s="205"/>
      <c r="M327" s="205"/>
      <c r="N327" s="205"/>
      <c r="O327" s="205"/>
      <c r="P327" s="205"/>
      <c r="Q327" s="205"/>
      <c r="R327" s="205"/>
      <c r="S327" s="205"/>
      <c r="T327" s="205"/>
      <c r="U327" s="205"/>
      <c r="V327" s="205"/>
      <c r="W327" s="205"/>
      <c r="X327" s="205"/>
      <c r="Y327" s="205"/>
      <c r="Z327" s="205"/>
      <c r="AA327" s="205"/>
      <c r="AB327" s="205"/>
      <c r="AC327" s="205"/>
      <c r="AD327" s="205"/>
      <c r="AE327" s="205"/>
      <c r="AF327" s="205"/>
      <c r="AG327" s="205"/>
      <c r="AH327" s="205"/>
      <c r="AI327" s="205"/>
      <c r="AJ327" s="205"/>
      <c r="AK327" s="205"/>
    </row>
    <row r="328" spans="1:37" x14ac:dyDescent="0.25">
      <c r="A328" s="205"/>
      <c r="B328" s="205"/>
      <c r="C328" s="205"/>
      <c r="D328" s="205"/>
      <c r="E328" s="205"/>
      <c r="F328" s="205"/>
      <c r="G328" s="205"/>
      <c r="H328" s="205"/>
      <c r="I328" s="205"/>
      <c r="J328" s="205"/>
      <c r="K328" s="205"/>
      <c r="L328" s="205"/>
      <c r="M328" s="205"/>
      <c r="N328" s="205"/>
      <c r="O328" s="205"/>
      <c r="P328" s="205"/>
      <c r="Q328" s="205"/>
      <c r="R328" s="205"/>
      <c r="S328" s="205"/>
      <c r="T328" s="205"/>
      <c r="U328" s="205"/>
      <c r="V328" s="205"/>
      <c r="W328" s="205"/>
      <c r="X328" s="205"/>
      <c r="Y328" s="205"/>
      <c r="Z328" s="205"/>
      <c r="AA328" s="205"/>
      <c r="AB328" s="205"/>
      <c r="AC328" s="205"/>
      <c r="AD328" s="205"/>
      <c r="AE328" s="205"/>
      <c r="AF328" s="205"/>
      <c r="AG328" s="205"/>
      <c r="AH328" s="205"/>
      <c r="AI328" s="205"/>
      <c r="AJ328" s="205"/>
      <c r="AK328" s="205"/>
    </row>
    <row r="329" spans="1:37" x14ac:dyDescent="0.25">
      <c r="A329" s="205"/>
      <c r="B329" s="205"/>
      <c r="C329" s="205"/>
      <c r="D329" s="205"/>
      <c r="E329" s="205"/>
      <c r="F329" s="205"/>
      <c r="G329" s="205"/>
      <c r="H329" s="205"/>
      <c r="I329" s="205"/>
      <c r="J329" s="205"/>
      <c r="K329" s="205"/>
      <c r="L329" s="205"/>
      <c r="M329" s="205"/>
      <c r="N329" s="205"/>
      <c r="O329" s="205"/>
      <c r="P329" s="205"/>
      <c r="Q329" s="205"/>
      <c r="R329" s="205"/>
      <c r="S329" s="205"/>
      <c r="T329" s="205"/>
      <c r="U329" s="205"/>
      <c r="V329" s="205"/>
      <c r="W329" s="205"/>
      <c r="X329" s="205"/>
      <c r="Y329" s="205"/>
      <c r="Z329" s="205"/>
      <c r="AA329" s="205"/>
      <c r="AB329" s="205"/>
      <c r="AC329" s="205"/>
      <c r="AD329" s="205"/>
      <c r="AE329" s="205"/>
      <c r="AF329" s="205"/>
      <c r="AG329" s="205"/>
      <c r="AH329" s="205"/>
      <c r="AI329" s="205"/>
      <c r="AJ329" s="205"/>
      <c r="AK329" s="205"/>
    </row>
    <row r="330" spans="1:37" x14ac:dyDescent="0.25">
      <c r="A330" s="205"/>
      <c r="B330" s="205"/>
      <c r="C330" s="205"/>
      <c r="D330" s="205"/>
      <c r="E330" s="205"/>
      <c r="F330" s="205"/>
      <c r="G330" s="205"/>
      <c r="H330" s="205"/>
      <c r="I330" s="205"/>
      <c r="J330" s="205"/>
      <c r="K330" s="205"/>
      <c r="L330" s="205"/>
      <c r="M330" s="205"/>
      <c r="N330" s="205"/>
      <c r="O330" s="205"/>
      <c r="P330" s="205"/>
      <c r="Q330" s="205"/>
      <c r="R330" s="205"/>
      <c r="S330" s="205"/>
      <c r="T330" s="205"/>
      <c r="U330" s="205"/>
      <c r="V330" s="205"/>
      <c r="W330" s="205"/>
      <c r="X330" s="205"/>
      <c r="Y330" s="205"/>
      <c r="Z330" s="205"/>
      <c r="AA330" s="205"/>
      <c r="AB330" s="205"/>
      <c r="AC330" s="205"/>
      <c r="AD330" s="205"/>
      <c r="AE330" s="205"/>
      <c r="AF330" s="205"/>
      <c r="AG330" s="205"/>
      <c r="AH330" s="205"/>
      <c r="AI330" s="205"/>
      <c r="AJ330" s="205"/>
      <c r="AK330" s="205"/>
    </row>
    <row r="331" spans="1:37" x14ac:dyDescent="0.25">
      <c r="A331" s="205"/>
      <c r="B331" s="205"/>
      <c r="C331" s="205"/>
      <c r="D331" s="205"/>
      <c r="E331" s="205"/>
      <c r="F331" s="205"/>
      <c r="G331" s="205"/>
      <c r="H331" s="205"/>
      <c r="I331" s="205"/>
      <c r="J331" s="205"/>
      <c r="K331" s="205"/>
      <c r="L331" s="205"/>
      <c r="M331" s="205"/>
      <c r="N331" s="205"/>
      <c r="O331" s="205"/>
      <c r="P331" s="205"/>
      <c r="Q331" s="205"/>
      <c r="R331" s="205"/>
      <c r="S331" s="205"/>
      <c r="T331" s="205"/>
      <c r="U331" s="205"/>
      <c r="V331" s="205"/>
      <c r="W331" s="205"/>
      <c r="X331" s="205"/>
      <c r="Y331" s="205"/>
      <c r="Z331" s="205"/>
      <c r="AA331" s="205"/>
      <c r="AB331" s="205"/>
      <c r="AC331" s="205"/>
      <c r="AD331" s="205"/>
      <c r="AE331" s="205"/>
      <c r="AF331" s="205"/>
      <c r="AG331" s="205"/>
      <c r="AH331" s="205"/>
      <c r="AI331" s="205"/>
      <c r="AJ331" s="205"/>
      <c r="AK331" s="205"/>
    </row>
    <row r="332" spans="1:37" x14ac:dyDescent="0.25">
      <c r="A332" s="205"/>
      <c r="B332" s="205"/>
      <c r="C332" s="205"/>
      <c r="D332" s="205"/>
      <c r="E332" s="205"/>
      <c r="F332" s="205"/>
      <c r="G332" s="205"/>
      <c r="H332" s="205"/>
      <c r="I332" s="205"/>
      <c r="J332" s="205"/>
      <c r="K332" s="205"/>
      <c r="L332" s="205"/>
      <c r="M332" s="205"/>
      <c r="N332" s="205"/>
      <c r="O332" s="205"/>
      <c r="P332" s="205"/>
      <c r="Q332" s="205"/>
      <c r="R332" s="205"/>
      <c r="S332" s="205"/>
      <c r="T332" s="205"/>
      <c r="U332" s="205"/>
      <c r="V332" s="205"/>
      <c r="W332" s="205"/>
      <c r="X332" s="205"/>
      <c r="Y332" s="205"/>
      <c r="Z332" s="205"/>
      <c r="AA332" s="205"/>
      <c r="AB332" s="205"/>
      <c r="AC332" s="205"/>
      <c r="AD332" s="205"/>
      <c r="AE332" s="205"/>
      <c r="AF332" s="205"/>
      <c r="AG332" s="205"/>
      <c r="AH332" s="205"/>
      <c r="AI332" s="205"/>
      <c r="AJ332" s="205"/>
      <c r="AK332" s="205"/>
    </row>
    <row r="333" spans="1:37" x14ac:dyDescent="0.25">
      <c r="A333" s="205"/>
      <c r="B333" s="205"/>
      <c r="C333" s="205"/>
      <c r="D333" s="205"/>
      <c r="E333" s="205"/>
      <c r="F333" s="205"/>
      <c r="G333" s="205"/>
      <c r="H333" s="205"/>
      <c r="I333" s="205"/>
      <c r="J333" s="205"/>
      <c r="K333" s="205"/>
      <c r="L333" s="205"/>
      <c r="M333" s="205"/>
      <c r="N333" s="205"/>
      <c r="O333" s="205"/>
      <c r="P333" s="205"/>
      <c r="Q333" s="205"/>
      <c r="R333" s="205"/>
      <c r="S333" s="205"/>
      <c r="T333" s="205"/>
      <c r="U333" s="205"/>
      <c r="V333" s="205"/>
      <c r="W333" s="205"/>
      <c r="X333" s="205"/>
      <c r="Y333" s="205"/>
      <c r="Z333" s="205"/>
      <c r="AA333" s="205"/>
      <c r="AB333" s="205"/>
      <c r="AC333" s="205"/>
      <c r="AD333" s="205"/>
      <c r="AE333" s="205"/>
      <c r="AF333" s="205"/>
      <c r="AG333" s="205"/>
      <c r="AH333" s="205"/>
      <c r="AI333" s="205"/>
      <c r="AJ333" s="205"/>
      <c r="AK333" s="205"/>
    </row>
    <row r="334" spans="1:37" x14ac:dyDescent="0.25">
      <c r="A334" s="205"/>
      <c r="B334" s="205"/>
      <c r="C334" s="205"/>
      <c r="D334" s="205"/>
      <c r="E334" s="205"/>
      <c r="F334" s="205"/>
      <c r="G334" s="205"/>
      <c r="H334" s="205"/>
      <c r="I334" s="205"/>
      <c r="J334" s="205"/>
      <c r="K334" s="205"/>
      <c r="L334" s="205"/>
      <c r="M334" s="205"/>
      <c r="N334" s="205"/>
      <c r="O334" s="205"/>
      <c r="P334" s="205"/>
      <c r="Q334" s="205"/>
      <c r="R334" s="205"/>
      <c r="S334" s="205"/>
      <c r="T334" s="205"/>
      <c r="U334" s="205"/>
      <c r="V334" s="205"/>
      <c r="W334" s="205"/>
      <c r="X334" s="205"/>
      <c r="Y334" s="205"/>
      <c r="Z334" s="205"/>
      <c r="AA334" s="205"/>
      <c r="AB334" s="205"/>
      <c r="AC334" s="205"/>
      <c r="AD334" s="205"/>
      <c r="AE334" s="205"/>
      <c r="AF334" s="205"/>
      <c r="AG334" s="205"/>
      <c r="AH334" s="205"/>
      <c r="AI334" s="205"/>
      <c r="AJ334" s="205"/>
      <c r="AK334" s="205"/>
    </row>
    <row r="335" spans="1:37" x14ac:dyDescent="0.25">
      <c r="A335" s="205"/>
      <c r="B335" s="205"/>
      <c r="C335" s="205"/>
      <c r="D335" s="205"/>
      <c r="E335" s="205"/>
      <c r="F335" s="205"/>
      <c r="G335" s="205"/>
      <c r="H335" s="205"/>
      <c r="I335" s="205"/>
      <c r="J335" s="205"/>
      <c r="K335" s="205"/>
      <c r="L335" s="205"/>
      <c r="M335" s="205"/>
      <c r="N335" s="205"/>
      <c r="O335" s="205"/>
      <c r="P335" s="205"/>
      <c r="Q335" s="205"/>
      <c r="R335" s="205"/>
      <c r="S335" s="205"/>
      <c r="T335" s="205"/>
      <c r="U335" s="205"/>
      <c r="V335" s="205"/>
      <c r="W335" s="205"/>
      <c r="X335" s="205"/>
      <c r="Y335" s="205"/>
      <c r="Z335" s="205"/>
      <c r="AA335" s="205"/>
      <c r="AB335" s="205"/>
      <c r="AC335" s="205"/>
      <c r="AD335" s="205"/>
      <c r="AE335" s="205"/>
      <c r="AF335" s="205"/>
      <c r="AG335" s="205"/>
      <c r="AH335" s="205"/>
      <c r="AI335" s="205"/>
      <c r="AJ335" s="205"/>
      <c r="AK335" s="205"/>
    </row>
    <row r="336" spans="1:37" x14ac:dyDescent="0.25">
      <c r="A336" s="205"/>
      <c r="B336" s="205"/>
      <c r="C336" s="205"/>
      <c r="D336" s="205"/>
      <c r="E336" s="205"/>
      <c r="F336" s="205"/>
      <c r="G336" s="205"/>
      <c r="H336" s="205"/>
      <c r="I336" s="205"/>
      <c r="J336" s="205"/>
      <c r="K336" s="205"/>
      <c r="L336" s="205"/>
      <c r="M336" s="205"/>
      <c r="N336" s="205"/>
      <c r="O336" s="205"/>
      <c r="P336" s="205"/>
      <c r="Q336" s="205"/>
      <c r="R336" s="205"/>
      <c r="S336" s="205"/>
      <c r="T336" s="205"/>
      <c r="U336" s="205"/>
      <c r="V336" s="205"/>
      <c r="W336" s="205"/>
      <c r="X336" s="205"/>
      <c r="Y336" s="205"/>
      <c r="Z336" s="205"/>
      <c r="AA336" s="205"/>
      <c r="AB336" s="205"/>
      <c r="AC336" s="205"/>
      <c r="AD336" s="205"/>
      <c r="AE336" s="205"/>
      <c r="AF336" s="205"/>
      <c r="AG336" s="205"/>
      <c r="AH336" s="205"/>
      <c r="AI336" s="205"/>
      <c r="AJ336" s="205"/>
      <c r="AK336" s="205"/>
    </row>
    <row r="337" spans="1:37" x14ac:dyDescent="0.25">
      <c r="A337" s="205"/>
      <c r="B337" s="205"/>
      <c r="C337" s="205"/>
      <c r="D337" s="205"/>
      <c r="E337" s="205"/>
      <c r="F337" s="205"/>
      <c r="G337" s="205"/>
      <c r="H337" s="205"/>
      <c r="I337" s="205"/>
      <c r="J337" s="205"/>
      <c r="K337" s="205"/>
      <c r="L337" s="205"/>
      <c r="M337" s="205"/>
      <c r="N337" s="205"/>
      <c r="O337" s="205"/>
      <c r="P337" s="205"/>
      <c r="Q337" s="205"/>
      <c r="R337" s="205"/>
      <c r="S337" s="205"/>
      <c r="T337" s="205"/>
      <c r="U337" s="205"/>
      <c r="V337" s="205"/>
      <c r="W337" s="205"/>
      <c r="X337" s="205"/>
      <c r="Y337" s="205"/>
      <c r="Z337" s="205"/>
      <c r="AA337" s="205"/>
      <c r="AB337" s="205"/>
      <c r="AC337" s="205"/>
      <c r="AD337" s="205"/>
      <c r="AE337" s="205"/>
      <c r="AF337" s="205"/>
      <c r="AG337" s="205"/>
      <c r="AH337" s="205"/>
      <c r="AI337" s="205"/>
      <c r="AJ337" s="205"/>
      <c r="AK337" s="205"/>
    </row>
    <row r="338" spans="1:37" x14ac:dyDescent="0.25">
      <c r="A338" s="205"/>
      <c r="B338" s="205"/>
      <c r="C338" s="205"/>
      <c r="D338" s="205"/>
      <c r="E338" s="205"/>
      <c r="F338" s="205"/>
      <c r="G338" s="205"/>
      <c r="H338" s="205"/>
      <c r="I338" s="205"/>
      <c r="J338" s="205"/>
      <c r="K338" s="205"/>
      <c r="L338" s="205"/>
      <c r="M338" s="205"/>
      <c r="N338" s="205"/>
      <c r="O338" s="205"/>
      <c r="P338" s="205"/>
      <c r="Q338" s="205"/>
      <c r="R338" s="205"/>
      <c r="S338" s="205"/>
      <c r="T338" s="205"/>
      <c r="U338" s="205"/>
      <c r="V338" s="205"/>
      <c r="W338" s="205"/>
      <c r="X338" s="205"/>
      <c r="Y338" s="205"/>
      <c r="Z338" s="205"/>
      <c r="AA338" s="205"/>
      <c r="AB338" s="205"/>
      <c r="AC338" s="205"/>
      <c r="AD338" s="205"/>
      <c r="AE338" s="205"/>
      <c r="AF338" s="205"/>
      <c r="AG338" s="205"/>
      <c r="AH338" s="205"/>
      <c r="AI338" s="205"/>
      <c r="AJ338" s="205"/>
      <c r="AK338" s="205"/>
    </row>
    <row r="339" spans="1:37" x14ac:dyDescent="0.25">
      <c r="A339" s="205"/>
      <c r="B339" s="205"/>
      <c r="C339" s="205"/>
      <c r="D339" s="205"/>
      <c r="E339" s="205"/>
      <c r="F339" s="205"/>
      <c r="G339" s="205"/>
      <c r="H339" s="205"/>
      <c r="I339" s="205"/>
      <c r="J339" s="205"/>
      <c r="K339" s="205"/>
      <c r="L339" s="205"/>
      <c r="M339" s="205"/>
      <c r="N339" s="205"/>
      <c r="O339" s="205"/>
      <c r="P339" s="205"/>
      <c r="Q339" s="205"/>
      <c r="R339" s="205"/>
      <c r="S339" s="205"/>
      <c r="T339" s="205"/>
      <c r="U339" s="205"/>
      <c r="V339" s="205"/>
      <c r="W339" s="205"/>
      <c r="X339" s="205"/>
      <c r="Y339" s="205"/>
      <c r="Z339" s="205"/>
      <c r="AA339" s="205"/>
      <c r="AB339" s="205"/>
      <c r="AC339" s="205"/>
      <c r="AD339" s="205"/>
      <c r="AE339" s="205"/>
      <c r="AF339" s="205"/>
      <c r="AG339" s="205"/>
      <c r="AH339" s="205"/>
      <c r="AI339" s="205"/>
      <c r="AJ339" s="205"/>
      <c r="AK339" s="205"/>
    </row>
    <row r="340" spans="1:37" x14ac:dyDescent="0.25">
      <c r="A340" s="205"/>
      <c r="B340" s="205"/>
      <c r="C340" s="205"/>
      <c r="D340" s="205"/>
      <c r="E340" s="205"/>
      <c r="F340" s="205"/>
      <c r="G340" s="205"/>
      <c r="H340" s="205"/>
      <c r="I340" s="205"/>
      <c r="J340" s="205"/>
      <c r="K340" s="205"/>
      <c r="L340" s="205"/>
      <c r="M340" s="205"/>
      <c r="N340" s="205"/>
      <c r="O340" s="205"/>
      <c r="P340" s="205"/>
      <c r="Q340" s="205"/>
      <c r="R340" s="205"/>
      <c r="S340" s="205"/>
      <c r="T340" s="205"/>
      <c r="U340" s="205"/>
      <c r="V340" s="205"/>
      <c r="W340" s="205"/>
      <c r="X340" s="205"/>
      <c r="Y340" s="205"/>
      <c r="Z340" s="205"/>
      <c r="AA340" s="205"/>
      <c r="AB340" s="205"/>
      <c r="AC340" s="205"/>
      <c r="AD340" s="205"/>
      <c r="AE340" s="205"/>
      <c r="AF340" s="205"/>
      <c r="AG340" s="205"/>
      <c r="AH340" s="205"/>
      <c r="AI340" s="205"/>
      <c r="AJ340" s="205"/>
      <c r="AK340" s="205"/>
    </row>
    <row r="341" spans="1:37" x14ac:dyDescent="0.25">
      <c r="A341" s="205"/>
      <c r="B341" s="205"/>
      <c r="C341" s="205"/>
      <c r="D341" s="205"/>
      <c r="E341" s="205"/>
      <c r="F341" s="205"/>
      <c r="G341" s="205"/>
      <c r="H341" s="205"/>
      <c r="I341" s="205"/>
      <c r="J341" s="205"/>
      <c r="K341" s="205"/>
      <c r="L341" s="205"/>
      <c r="M341" s="205"/>
      <c r="N341" s="205"/>
      <c r="O341" s="205"/>
      <c r="P341" s="205"/>
      <c r="Q341" s="205"/>
      <c r="R341" s="205"/>
      <c r="S341" s="205"/>
      <c r="T341" s="205"/>
      <c r="U341" s="205"/>
      <c r="V341" s="205"/>
      <c r="W341" s="205"/>
      <c r="X341" s="205"/>
      <c r="Y341" s="205"/>
      <c r="Z341" s="205"/>
      <c r="AA341" s="205"/>
      <c r="AB341" s="205"/>
      <c r="AC341" s="205"/>
      <c r="AD341" s="205"/>
      <c r="AE341" s="205"/>
      <c r="AF341" s="205"/>
      <c r="AG341" s="205"/>
      <c r="AH341" s="205"/>
      <c r="AI341" s="205"/>
      <c r="AJ341" s="205"/>
      <c r="AK341" s="205"/>
    </row>
    <row r="342" spans="1:37" x14ac:dyDescent="0.25">
      <c r="A342" s="205"/>
      <c r="B342" s="205"/>
      <c r="C342" s="205"/>
      <c r="D342" s="205"/>
      <c r="E342" s="205"/>
      <c r="F342" s="205"/>
      <c r="G342" s="205"/>
      <c r="H342" s="205"/>
      <c r="I342" s="205"/>
      <c r="J342" s="205"/>
      <c r="K342" s="205"/>
      <c r="L342" s="205"/>
      <c r="M342" s="205"/>
      <c r="N342" s="205"/>
      <c r="O342" s="205"/>
      <c r="P342" s="205"/>
      <c r="Q342" s="205"/>
      <c r="R342" s="205"/>
      <c r="S342" s="205"/>
      <c r="T342" s="205"/>
      <c r="U342" s="205"/>
      <c r="V342" s="205"/>
      <c r="W342" s="205"/>
      <c r="X342" s="205"/>
      <c r="Y342" s="205"/>
      <c r="Z342" s="205"/>
      <c r="AA342" s="205"/>
      <c r="AB342" s="205"/>
      <c r="AC342" s="205"/>
      <c r="AD342" s="205"/>
      <c r="AE342" s="205"/>
      <c r="AF342" s="205"/>
      <c r="AG342" s="205"/>
      <c r="AH342" s="205"/>
      <c r="AI342" s="205"/>
      <c r="AJ342" s="205"/>
      <c r="AK342" s="205"/>
    </row>
    <row r="343" spans="1:37" x14ac:dyDescent="0.25">
      <c r="A343" s="205"/>
      <c r="B343" s="205"/>
      <c r="C343" s="205"/>
      <c r="D343" s="205"/>
      <c r="E343" s="205"/>
      <c r="F343" s="205"/>
      <c r="G343" s="205"/>
      <c r="H343" s="205"/>
      <c r="I343" s="205"/>
      <c r="J343" s="205"/>
      <c r="K343" s="205"/>
      <c r="L343" s="205"/>
      <c r="M343" s="205"/>
      <c r="N343" s="205"/>
      <c r="O343" s="205"/>
      <c r="P343" s="205"/>
      <c r="Q343" s="205"/>
      <c r="R343" s="205"/>
      <c r="S343" s="205"/>
      <c r="T343" s="205"/>
      <c r="U343" s="205"/>
      <c r="V343" s="205"/>
      <c r="W343" s="205"/>
      <c r="X343" s="205"/>
      <c r="Y343" s="205"/>
      <c r="Z343" s="205"/>
      <c r="AA343" s="205"/>
      <c r="AB343" s="205"/>
      <c r="AC343" s="205"/>
      <c r="AD343" s="205"/>
      <c r="AE343" s="205"/>
      <c r="AF343" s="205"/>
      <c r="AG343" s="205"/>
      <c r="AH343" s="205"/>
      <c r="AI343" s="205"/>
      <c r="AJ343" s="205"/>
      <c r="AK343" s="205"/>
    </row>
    <row r="344" spans="1:37" x14ac:dyDescent="0.25">
      <c r="A344" s="205"/>
      <c r="B344" s="205"/>
      <c r="C344" s="205"/>
      <c r="D344" s="205"/>
      <c r="E344" s="205"/>
      <c r="F344" s="205"/>
      <c r="G344" s="205"/>
      <c r="H344" s="205"/>
      <c r="I344" s="205"/>
      <c r="J344" s="205"/>
      <c r="K344" s="205"/>
      <c r="L344" s="205"/>
      <c r="M344" s="205"/>
      <c r="N344" s="205"/>
      <c r="O344" s="205"/>
      <c r="P344" s="205"/>
      <c r="Q344" s="205"/>
      <c r="R344" s="205"/>
      <c r="S344" s="205"/>
      <c r="T344" s="205"/>
      <c r="U344" s="205"/>
      <c r="V344" s="205"/>
      <c r="W344" s="205"/>
      <c r="X344" s="205"/>
      <c r="Y344" s="205"/>
      <c r="Z344" s="205"/>
      <c r="AA344" s="205"/>
      <c r="AB344" s="205"/>
      <c r="AC344" s="205"/>
      <c r="AD344" s="205"/>
      <c r="AE344" s="205"/>
      <c r="AF344" s="205"/>
      <c r="AG344" s="205"/>
      <c r="AH344" s="205"/>
      <c r="AI344" s="205"/>
      <c r="AJ344" s="205"/>
      <c r="AK344" s="205"/>
    </row>
    <row r="345" spans="1:37" x14ac:dyDescent="0.25">
      <c r="A345" s="205"/>
      <c r="B345" s="205"/>
      <c r="C345" s="205"/>
      <c r="D345" s="205"/>
      <c r="E345" s="205"/>
      <c r="F345" s="205"/>
      <c r="G345" s="205"/>
      <c r="H345" s="205"/>
      <c r="I345" s="205"/>
      <c r="J345" s="205"/>
      <c r="K345" s="205"/>
      <c r="L345" s="205"/>
      <c r="M345" s="205"/>
      <c r="N345" s="205"/>
      <c r="O345" s="205"/>
      <c r="P345" s="205"/>
      <c r="Q345" s="205"/>
      <c r="R345" s="205"/>
      <c r="S345" s="205"/>
      <c r="T345" s="205"/>
      <c r="U345" s="205"/>
      <c r="V345" s="205"/>
      <c r="W345" s="205"/>
      <c r="X345" s="205"/>
      <c r="Y345" s="205"/>
      <c r="Z345" s="205"/>
      <c r="AA345" s="205"/>
      <c r="AB345" s="205"/>
      <c r="AC345" s="205"/>
      <c r="AD345" s="205"/>
      <c r="AE345" s="205"/>
      <c r="AF345" s="205"/>
      <c r="AG345" s="205"/>
      <c r="AH345" s="205"/>
      <c r="AI345" s="205"/>
      <c r="AJ345" s="205"/>
      <c r="AK345" s="205"/>
    </row>
    <row r="346" spans="1:37" x14ac:dyDescent="0.25">
      <c r="A346" s="205"/>
      <c r="B346" s="205"/>
      <c r="C346" s="205"/>
      <c r="D346" s="205"/>
      <c r="E346" s="205"/>
      <c r="F346" s="205"/>
      <c r="G346" s="205"/>
      <c r="H346" s="205"/>
      <c r="I346" s="205"/>
      <c r="J346" s="205"/>
      <c r="K346" s="205"/>
      <c r="L346" s="205"/>
      <c r="M346" s="205"/>
      <c r="N346" s="205"/>
      <c r="O346" s="205"/>
      <c r="P346" s="205"/>
      <c r="Q346" s="205"/>
      <c r="R346" s="205"/>
      <c r="S346" s="205"/>
      <c r="T346" s="205"/>
      <c r="U346" s="205"/>
      <c r="V346" s="205"/>
      <c r="W346" s="205"/>
      <c r="X346" s="205"/>
      <c r="Y346" s="205"/>
      <c r="Z346" s="205"/>
      <c r="AA346" s="205"/>
      <c r="AB346" s="205"/>
      <c r="AC346" s="205"/>
      <c r="AD346" s="205"/>
      <c r="AE346" s="205"/>
      <c r="AF346" s="205"/>
      <c r="AG346" s="205"/>
      <c r="AH346" s="205"/>
      <c r="AI346" s="205"/>
      <c r="AJ346" s="205"/>
      <c r="AK346" s="205"/>
    </row>
    <row r="347" spans="1:37" x14ac:dyDescent="0.25">
      <c r="A347" s="205"/>
      <c r="B347" s="205"/>
      <c r="C347" s="205"/>
      <c r="D347" s="205"/>
      <c r="E347" s="205"/>
      <c r="F347" s="205"/>
      <c r="G347" s="205"/>
      <c r="H347" s="205"/>
      <c r="I347" s="205"/>
      <c r="J347" s="205"/>
      <c r="K347" s="205"/>
      <c r="L347" s="205"/>
      <c r="M347" s="205"/>
      <c r="N347" s="205"/>
      <c r="O347" s="205"/>
      <c r="P347" s="205"/>
      <c r="Q347" s="205"/>
      <c r="R347" s="205"/>
      <c r="S347" s="205"/>
      <c r="T347" s="205"/>
      <c r="U347" s="205"/>
      <c r="V347" s="205"/>
      <c r="W347" s="205"/>
      <c r="X347" s="205"/>
      <c r="Y347" s="205"/>
      <c r="Z347" s="205"/>
      <c r="AA347" s="205"/>
      <c r="AB347" s="205"/>
      <c r="AC347" s="205"/>
      <c r="AD347" s="205"/>
      <c r="AE347" s="205"/>
      <c r="AF347" s="205"/>
      <c r="AG347" s="205"/>
      <c r="AH347" s="205"/>
      <c r="AI347" s="205"/>
      <c r="AJ347" s="205"/>
      <c r="AK347" s="205"/>
    </row>
    <row r="348" spans="1:37" x14ac:dyDescent="0.25">
      <c r="A348" s="205"/>
      <c r="B348" s="205"/>
      <c r="C348" s="205"/>
      <c r="D348" s="205"/>
      <c r="E348" s="205"/>
      <c r="F348" s="205"/>
      <c r="G348" s="205"/>
      <c r="H348" s="205"/>
      <c r="I348" s="205"/>
      <c r="J348" s="205"/>
      <c r="K348" s="205"/>
      <c r="L348" s="205"/>
      <c r="M348" s="205"/>
      <c r="N348" s="205"/>
      <c r="O348" s="205"/>
      <c r="P348" s="205"/>
      <c r="Q348" s="205"/>
      <c r="R348" s="205"/>
      <c r="S348" s="205"/>
      <c r="T348" s="205"/>
      <c r="U348" s="205"/>
      <c r="V348" s="205"/>
      <c r="W348" s="205"/>
      <c r="X348" s="205"/>
      <c r="Y348" s="205"/>
      <c r="Z348" s="205"/>
      <c r="AA348" s="205"/>
      <c r="AB348" s="205"/>
      <c r="AC348" s="205"/>
      <c r="AD348" s="205"/>
      <c r="AE348" s="205"/>
      <c r="AF348" s="205"/>
      <c r="AG348" s="205"/>
      <c r="AH348" s="205"/>
      <c r="AI348" s="205"/>
      <c r="AJ348" s="205"/>
      <c r="AK348" s="205"/>
    </row>
    <row r="349" spans="1:37" x14ac:dyDescent="0.25">
      <c r="A349" s="205"/>
      <c r="B349" s="205"/>
      <c r="C349" s="205"/>
      <c r="D349" s="205"/>
      <c r="E349" s="205"/>
      <c r="F349" s="205"/>
      <c r="G349" s="205"/>
      <c r="H349" s="205"/>
      <c r="I349" s="205"/>
      <c r="J349" s="205"/>
      <c r="K349" s="205"/>
      <c r="L349" s="205"/>
      <c r="M349" s="205"/>
      <c r="N349" s="205"/>
      <c r="O349" s="205"/>
      <c r="P349" s="205"/>
      <c r="Q349" s="205"/>
      <c r="R349" s="205"/>
      <c r="S349" s="205"/>
      <c r="T349" s="205"/>
      <c r="U349" s="205"/>
      <c r="V349" s="205"/>
      <c r="W349" s="205"/>
      <c r="X349" s="205"/>
      <c r="Y349" s="205"/>
      <c r="Z349" s="205"/>
      <c r="AA349" s="205"/>
      <c r="AB349" s="205"/>
      <c r="AC349" s="205"/>
      <c r="AD349" s="205"/>
      <c r="AE349" s="205"/>
      <c r="AF349" s="205"/>
      <c r="AG349" s="205"/>
      <c r="AH349" s="205"/>
      <c r="AI349" s="205"/>
      <c r="AJ349" s="205"/>
      <c r="AK349" s="205"/>
    </row>
    <row r="350" spans="1:37" x14ac:dyDescent="0.25">
      <c r="A350" s="205"/>
      <c r="B350" s="205"/>
      <c r="C350" s="205"/>
      <c r="D350" s="205"/>
      <c r="E350" s="205"/>
      <c r="F350" s="205"/>
      <c r="G350" s="205"/>
      <c r="H350" s="205"/>
      <c r="I350" s="205"/>
      <c r="J350" s="205"/>
      <c r="K350" s="205"/>
      <c r="L350" s="205"/>
      <c r="M350" s="205"/>
      <c r="N350" s="205"/>
      <c r="O350" s="205"/>
      <c r="P350" s="205"/>
      <c r="Q350" s="205"/>
      <c r="R350" s="205"/>
      <c r="S350" s="205"/>
      <c r="T350" s="205"/>
      <c r="U350" s="205"/>
      <c r="V350" s="205"/>
      <c r="W350" s="205"/>
      <c r="X350" s="205"/>
      <c r="Y350" s="205"/>
      <c r="Z350" s="205"/>
      <c r="AA350" s="205"/>
      <c r="AB350" s="205"/>
      <c r="AC350" s="205"/>
      <c r="AD350" s="205"/>
      <c r="AE350" s="205"/>
      <c r="AF350" s="205"/>
      <c r="AG350" s="205"/>
      <c r="AH350" s="205"/>
      <c r="AI350" s="205"/>
      <c r="AJ350" s="205"/>
      <c r="AK350" s="205"/>
    </row>
    <row r="351" spans="1:37" x14ac:dyDescent="0.25">
      <c r="A351" s="205"/>
      <c r="B351" s="205"/>
      <c r="C351" s="205"/>
      <c r="D351" s="205"/>
      <c r="E351" s="205"/>
      <c r="F351" s="205"/>
      <c r="G351" s="205"/>
      <c r="H351" s="205"/>
      <c r="I351" s="205"/>
      <c r="J351" s="205"/>
      <c r="K351" s="205"/>
      <c r="L351" s="205"/>
      <c r="M351" s="205"/>
      <c r="N351" s="205"/>
      <c r="O351" s="205"/>
      <c r="P351" s="205"/>
      <c r="Q351" s="205"/>
      <c r="R351" s="205"/>
      <c r="S351" s="205"/>
      <c r="T351" s="205"/>
      <c r="U351" s="205"/>
      <c r="V351" s="205"/>
      <c r="W351" s="205"/>
      <c r="X351" s="205"/>
      <c r="Y351" s="205"/>
      <c r="Z351" s="205"/>
      <c r="AA351" s="205"/>
      <c r="AB351" s="205"/>
      <c r="AC351" s="205"/>
      <c r="AD351" s="205"/>
      <c r="AE351" s="205"/>
      <c r="AF351" s="205"/>
      <c r="AG351" s="205"/>
      <c r="AH351" s="205"/>
      <c r="AI351" s="205"/>
      <c r="AJ351" s="205"/>
      <c r="AK351" s="205"/>
    </row>
    <row r="352" spans="1:37" x14ac:dyDescent="0.25">
      <c r="A352" s="205"/>
      <c r="B352" s="205"/>
      <c r="C352" s="205"/>
      <c r="D352" s="205"/>
      <c r="E352" s="205"/>
      <c r="F352" s="205"/>
      <c r="G352" s="205"/>
      <c r="H352" s="205"/>
      <c r="I352" s="205"/>
      <c r="J352" s="205"/>
      <c r="K352" s="205"/>
      <c r="L352" s="205"/>
      <c r="M352" s="205"/>
      <c r="N352" s="205"/>
      <c r="O352" s="205"/>
      <c r="P352" s="205"/>
      <c r="Q352" s="205"/>
      <c r="R352" s="205"/>
      <c r="S352" s="205"/>
      <c r="T352" s="205"/>
      <c r="U352" s="205"/>
      <c r="V352" s="205"/>
      <c r="W352" s="205"/>
      <c r="X352" s="205"/>
      <c r="Y352" s="205"/>
      <c r="Z352" s="205"/>
      <c r="AA352" s="205"/>
      <c r="AB352" s="205"/>
      <c r="AC352" s="205"/>
      <c r="AD352" s="205"/>
      <c r="AE352" s="205"/>
      <c r="AF352" s="205"/>
      <c r="AG352" s="205"/>
      <c r="AH352" s="205"/>
      <c r="AI352" s="205"/>
      <c r="AJ352" s="205"/>
      <c r="AK352" s="205"/>
    </row>
    <row r="353" spans="1:37" x14ac:dyDescent="0.25">
      <c r="A353" s="205"/>
      <c r="B353" s="205"/>
      <c r="C353" s="205"/>
      <c r="D353" s="205"/>
      <c r="E353" s="205"/>
      <c r="F353" s="205"/>
      <c r="G353" s="205"/>
      <c r="H353" s="205"/>
      <c r="I353" s="205"/>
      <c r="J353" s="205"/>
      <c r="K353" s="205"/>
      <c r="L353" s="205"/>
      <c r="M353" s="205"/>
      <c r="N353" s="205"/>
      <c r="O353" s="205"/>
      <c r="P353" s="205"/>
      <c r="Q353" s="205"/>
      <c r="R353" s="205"/>
      <c r="S353" s="205"/>
      <c r="T353" s="205"/>
      <c r="U353" s="205"/>
      <c r="V353" s="205"/>
      <c r="W353" s="205"/>
      <c r="X353" s="205"/>
      <c r="Y353" s="205"/>
      <c r="Z353" s="205"/>
      <c r="AA353" s="205"/>
      <c r="AB353" s="205"/>
      <c r="AC353" s="205"/>
      <c r="AD353" s="205"/>
      <c r="AE353" s="205"/>
      <c r="AF353" s="205"/>
      <c r="AG353" s="205"/>
      <c r="AH353" s="205"/>
      <c r="AI353" s="205"/>
      <c r="AJ353" s="205"/>
      <c r="AK353" s="205"/>
    </row>
    <row r="354" spans="1:37" x14ac:dyDescent="0.25">
      <c r="A354" s="205"/>
      <c r="B354" s="205"/>
      <c r="C354" s="205"/>
      <c r="D354" s="205"/>
      <c r="E354" s="205"/>
      <c r="F354" s="205"/>
      <c r="G354" s="205"/>
      <c r="H354" s="205"/>
      <c r="I354" s="205"/>
      <c r="J354" s="205"/>
      <c r="K354" s="205"/>
      <c r="L354" s="205"/>
      <c r="M354" s="205"/>
      <c r="N354" s="205"/>
      <c r="O354" s="205"/>
      <c r="P354" s="205"/>
      <c r="Q354" s="205"/>
      <c r="R354" s="205"/>
      <c r="S354" s="205"/>
      <c r="T354" s="205"/>
      <c r="U354" s="205"/>
      <c r="V354" s="205"/>
      <c r="W354" s="205"/>
      <c r="X354" s="205"/>
      <c r="Y354" s="205"/>
      <c r="Z354" s="205"/>
      <c r="AA354" s="205"/>
      <c r="AB354" s="205"/>
      <c r="AC354" s="205"/>
      <c r="AD354" s="205"/>
      <c r="AE354" s="205"/>
      <c r="AF354" s="205"/>
      <c r="AG354" s="205"/>
      <c r="AH354" s="205"/>
      <c r="AI354" s="205"/>
      <c r="AJ354" s="205"/>
      <c r="AK354" s="205"/>
    </row>
    <row r="355" spans="1:37" x14ac:dyDescent="0.25">
      <c r="A355" s="205"/>
      <c r="B355" s="205"/>
      <c r="C355" s="205"/>
      <c r="D355" s="205"/>
      <c r="E355" s="205"/>
      <c r="F355" s="205"/>
      <c r="G355" s="205"/>
      <c r="H355" s="205"/>
      <c r="I355" s="205"/>
      <c r="J355" s="205"/>
      <c r="K355" s="205"/>
      <c r="L355" s="205"/>
      <c r="M355" s="205"/>
      <c r="N355" s="205"/>
      <c r="O355" s="205"/>
      <c r="P355" s="205"/>
      <c r="Q355" s="205"/>
      <c r="R355" s="205"/>
      <c r="S355" s="205"/>
      <c r="T355" s="205"/>
      <c r="U355" s="205"/>
      <c r="V355" s="205"/>
      <c r="W355" s="205"/>
      <c r="X355" s="205"/>
      <c r="Y355" s="205"/>
      <c r="Z355" s="205"/>
      <c r="AA355" s="205"/>
      <c r="AB355" s="205"/>
      <c r="AC355" s="205"/>
      <c r="AD355" s="205"/>
      <c r="AE355" s="205"/>
      <c r="AF355" s="205"/>
      <c r="AG355" s="205"/>
      <c r="AH355" s="205"/>
      <c r="AI355" s="205"/>
      <c r="AJ355" s="205"/>
      <c r="AK355" s="205"/>
    </row>
    <row r="356" spans="1:37" x14ac:dyDescent="0.25">
      <c r="A356" s="205"/>
      <c r="B356" s="205"/>
      <c r="C356" s="205"/>
      <c r="D356" s="205"/>
      <c r="E356" s="205"/>
      <c r="F356" s="205"/>
      <c r="G356" s="205"/>
      <c r="H356" s="205"/>
      <c r="I356" s="205"/>
      <c r="J356" s="205"/>
      <c r="K356" s="205"/>
      <c r="L356" s="205"/>
      <c r="M356" s="205"/>
      <c r="N356" s="205"/>
      <c r="O356" s="205"/>
      <c r="P356" s="205"/>
      <c r="Q356" s="205"/>
      <c r="R356" s="205"/>
      <c r="S356" s="205"/>
      <c r="T356" s="205"/>
      <c r="U356" s="205"/>
      <c r="V356" s="205"/>
      <c r="W356" s="205"/>
      <c r="X356" s="205"/>
      <c r="Y356" s="205"/>
      <c r="Z356" s="205"/>
      <c r="AA356" s="205"/>
      <c r="AB356" s="205"/>
      <c r="AC356" s="205"/>
      <c r="AD356" s="205"/>
      <c r="AE356" s="205"/>
      <c r="AF356" s="205"/>
      <c r="AG356" s="205"/>
      <c r="AH356" s="205"/>
      <c r="AI356" s="205"/>
      <c r="AJ356" s="205"/>
      <c r="AK356" s="205"/>
    </row>
    <row r="357" spans="1:37" x14ac:dyDescent="0.25">
      <c r="A357" s="205"/>
      <c r="B357" s="205"/>
      <c r="C357" s="205"/>
      <c r="D357" s="205"/>
      <c r="E357" s="205"/>
      <c r="F357" s="205"/>
      <c r="G357" s="205"/>
      <c r="H357" s="205"/>
      <c r="I357" s="205"/>
      <c r="J357" s="205"/>
      <c r="K357" s="205"/>
      <c r="L357" s="205"/>
      <c r="M357" s="205"/>
      <c r="N357" s="205"/>
      <c r="O357" s="205"/>
      <c r="P357" s="205"/>
      <c r="Q357" s="205"/>
      <c r="R357" s="205"/>
      <c r="S357" s="205"/>
      <c r="T357" s="205"/>
      <c r="U357" s="205"/>
      <c r="V357" s="205"/>
      <c r="W357" s="205"/>
      <c r="X357" s="205"/>
      <c r="Y357" s="205"/>
      <c r="Z357" s="205"/>
      <c r="AA357" s="205"/>
      <c r="AB357" s="205"/>
      <c r="AC357" s="205"/>
      <c r="AD357" s="205"/>
      <c r="AE357" s="205"/>
      <c r="AF357" s="205"/>
      <c r="AG357" s="205"/>
      <c r="AH357" s="205"/>
      <c r="AI357" s="205"/>
      <c r="AJ357" s="205"/>
      <c r="AK357" s="205"/>
    </row>
    <row r="358" spans="1:37" x14ac:dyDescent="0.25">
      <c r="A358" s="205"/>
      <c r="B358" s="205"/>
      <c r="C358" s="205"/>
      <c r="D358" s="205"/>
      <c r="E358" s="205"/>
      <c r="F358" s="205"/>
      <c r="G358" s="205"/>
      <c r="H358" s="205"/>
      <c r="I358" s="205"/>
      <c r="J358" s="205"/>
      <c r="K358" s="205"/>
      <c r="L358" s="205"/>
      <c r="M358" s="205"/>
      <c r="N358" s="205"/>
      <c r="O358" s="205"/>
      <c r="P358" s="205"/>
      <c r="Q358" s="205"/>
      <c r="R358" s="205"/>
      <c r="S358" s="205"/>
      <c r="T358" s="205"/>
      <c r="U358" s="205"/>
      <c r="V358" s="205"/>
      <c r="W358" s="205"/>
      <c r="X358" s="205"/>
      <c r="Y358" s="205"/>
      <c r="Z358" s="205"/>
      <c r="AA358" s="205"/>
      <c r="AB358" s="205"/>
      <c r="AC358" s="205"/>
      <c r="AD358" s="205"/>
      <c r="AE358" s="205"/>
      <c r="AF358" s="205"/>
      <c r="AG358" s="205"/>
      <c r="AH358" s="205"/>
      <c r="AI358" s="205"/>
      <c r="AJ358" s="205"/>
      <c r="AK358" s="205"/>
    </row>
    <row r="359" spans="1:37" x14ac:dyDescent="0.25">
      <c r="A359" s="205"/>
      <c r="B359" s="205"/>
      <c r="C359" s="205"/>
      <c r="D359" s="205"/>
      <c r="E359" s="205"/>
      <c r="F359" s="205"/>
      <c r="G359" s="205"/>
      <c r="H359" s="205"/>
      <c r="I359" s="205"/>
      <c r="J359" s="205"/>
      <c r="K359" s="205"/>
      <c r="L359" s="205"/>
      <c r="M359" s="205"/>
      <c r="N359" s="205"/>
      <c r="O359" s="205"/>
      <c r="P359" s="205"/>
      <c r="Q359" s="205"/>
      <c r="R359" s="205"/>
      <c r="S359" s="205"/>
      <c r="T359" s="205"/>
      <c r="U359" s="205"/>
      <c r="V359" s="205"/>
      <c r="W359" s="205"/>
      <c r="X359" s="205"/>
      <c r="Y359" s="205"/>
      <c r="Z359" s="205"/>
      <c r="AA359" s="205"/>
      <c r="AB359" s="205"/>
      <c r="AC359" s="205"/>
      <c r="AD359" s="205"/>
      <c r="AE359" s="205"/>
      <c r="AF359" s="205"/>
      <c r="AG359" s="205"/>
      <c r="AH359" s="205"/>
      <c r="AI359" s="205"/>
      <c r="AJ359" s="205"/>
      <c r="AK359" s="205"/>
    </row>
    <row r="360" spans="1:37" x14ac:dyDescent="0.25">
      <c r="A360" s="205"/>
      <c r="B360" s="205"/>
      <c r="C360" s="205"/>
      <c r="D360" s="205"/>
      <c r="E360" s="205"/>
      <c r="F360" s="205"/>
      <c r="G360" s="205"/>
      <c r="H360" s="205"/>
      <c r="I360" s="205"/>
      <c r="J360" s="205"/>
      <c r="K360" s="205"/>
      <c r="L360" s="205"/>
      <c r="M360" s="205"/>
      <c r="N360" s="205"/>
      <c r="O360" s="205"/>
      <c r="P360" s="205"/>
      <c r="Q360" s="205"/>
      <c r="R360" s="205"/>
      <c r="S360" s="205"/>
      <c r="T360" s="205"/>
      <c r="U360" s="205"/>
      <c r="V360" s="205"/>
      <c r="W360" s="205"/>
      <c r="X360" s="205"/>
      <c r="Y360" s="205"/>
      <c r="Z360" s="205"/>
      <c r="AA360" s="205"/>
      <c r="AB360" s="205"/>
      <c r="AC360" s="205"/>
      <c r="AD360" s="205"/>
      <c r="AE360" s="205"/>
      <c r="AF360" s="205"/>
      <c r="AG360" s="205"/>
      <c r="AH360" s="205"/>
      <c r="AI360" s="205"/>
      <c r="AJ360" s="205"/>
      <c r="AK360" s="205"/>
    </row>
    <row r="361" spans="1:37" x14ac:dyDescent="0.25">
      <c r="A361" s="205"/>
      <c r="B361" s="205"/>
      <c r="C361" s="205"/>
      <c r="D361" s="205"/>
      <c r="E361" s="205"/>
      <c r="F361" s="205"/>
      <c r="G361" s="205"/>
      <c r="H361" s="205"/>
      <c r="I361" s="205"/>
      <c r="J361" s="205"/>
      <c r="K361" s="205"/>
      <c r="L361" s="205"/>
      <c r="M361" s="205"/>
      <c r="N361" s="205"/>
      <c r="O361" s="205"/>
      <c r="P361" s="205"/>
      <c r="Q361" s="205"/>
      <c r="R361" s="205"/>
      <c r="S361" s="205"/>
      <c r="T361" s="205"/>
      <c r="U361" s="205"/>
      <c r="V361" s="205"/>
      <c r="W361" s="205"/>
      <c r="X361" s="205"/>
      <c r="Y361" s="205"/>
      <c r="Z361" s="205"/>
      <c r="AA361" s="205"/>
      <c r="AB361" s="205"/>
      <c r="AC361" s="205"/>
      <c r="AD361" s="205"/>
      <c r="AE361" s="205"/>
      <c r="AF361" s="205"/>
      <c r="AG361" s="205"/>
      <c r="AH361" s="205"/>
      <c r="AI361" s="205"/>
      <c r="AJ361" s="205"/>
      <c r="AK361" s="205"/>
    </row>
    <row r="362" spans="1:37" x14ac:dyDescent="0.25">
      <c r="A362" s="205"/>
      <c r="B362" s="205"/>
      <c r="C362" s="205"/>
      <c r="D362" s="205"/>
      <c r="E362" s="205"/>
      <c r="F362" s="205"/>
      <c r="G362" s="205"/>
      <c r="H362" s="205"/>
      <c r="I362" s="205"/>
      <c r="J362" s="205"/>
      <c r="K362" s="205"/>
      <c r="L362" s="205"/>
      <c r="M362" s="205"/>
      <c r="N362" s="205"/>
      <c r="O362" s="205"/>
      <c r="P362" s="205"/>
      <c r="Q362" s="205"/>
      <c r="R362" s="205"/>
      <c r="S362" s="205"/>
      <c r="T362" s="205"/>
      <c r="U362" s="205"/>
      <c r="V362" s="205"/>
      <c r="W362" s="205"/>
      <c r="X362" s="205"/>
      <c r="Y362" s="205"/>
      <c r="Z362" s="205"/>
      <c r="AA362" s="205"/>
      <c r="AB362" s="205"/>
      <c r="AC362" s="205"/>
      <c r="AD362" s="205"/>
      <c r="AE362" s="205"/>
      <c r="AF362" s="205"/>
      <c r="AG362" s="205"/>
      <c r="AH362" s="205"/>
      <c r="AI362" s="205"/>
      <c r="AJ362" s="205"/>
      <c r="AK362" s="205"/>
    </row>
    <row r="363" spans="1:37" x14ac:dyDescent="0.25">
      <c r="A363" s="205"/>
      <c r="B363" s="205"/>
      <c r="C363" s="205"/>
      <c r="D363" s="205"/>
      <c r="E363" s="205"/>
      <c r="F363" s="205"/>
      <c r="G363" s="205"/>
      <c r="H363" s="205"/>
      <c r="I363" s="205"/>
      <c r="J363" s="205"/>
      <c r="K363" s="205"/>
      <c r="L363" s="205"/>
      <c r="M363" s="205"/>
      <c r="N363" s="205"/>
      <c r="O363" s="205"/>
      <c r="P363" s="205"/>
      <c r="Q363" s="205"/>
      <c r="R363" s="205"/>
      <c r="S363" s="205"/>
      <c r="T363" s="205"/>
      <c r="U363" s="205"/>
      <c r="V363" s="205"/>
      <c r="W363" s="205"/>
      <c r="X363" s="205"/>
      <c r="Y363" s="205"/>
      <c r="Z363" s="205"/>
      <c r="AA363" s="205"/>
      <c r="AB363" s="205"/>
      <c r="AC363" s="205"/>
      <c r="AD363" s="205"/>
      <c r="AE363" s="205"/>
      <c r="AF363" s="205"/>
      <c r="AG363" s="205"/>
      <c r="AH363" s="205"/>
      <c r="AI363" s="205"/>
      <c r="AJ363" s="205"/>
      <c r="AK363" s="205"/>
    </row>
    <row r="364" spans="1:37" x14ac:dyDescent="0.25">
      <c r="A364" s="205"/>
      <c r="B364" s="205"/>
      <c r="C364" s="205"/>
      <c r="D364" s="205"/>
      <c r="E364" s="205"/>
      <c r="F364" s="205"/>
      <c r="G364" s="205"/>
      <c r="H364" s="205"/>
      <c r="I364" s="205"/>
      <c r="J364" s="205"/>
      <c r="K364" s="205"/>
      <c r="L364" s="205"/>
      <c r="M364" s="205"/>
      <c r="N364" s="205"/>
      <c r="O364" s="205"/>
      <c r="P364" s="205"/>
      <c r="Q364" s="205"/>
      <c r="R364" s="205"/>
      <c r="S364" s="205"/>
      <c r="T364" s="205"/>
      <c r="U364" s="205"/>
      <c r="V364" s="205"/>
      <c r="W364" s="205"/>
      <c r="X364" s="205"/>
      <c r="Y364" s="205"/>
      <c r="Z364" s="205"/>
      <c r="AA364" s="205"/>
      <c r="AB364" s="205"/>
      <c r="AC364" s="205"/>
      <c r="AD364" s="205"/>
      <c r="AE364" s="205"/>
      <c r="AF364" s="205"/>
      <c r="AG364" s="205"/>
      <c r="AH364" s="205"/>
      <c r="AI364" s="205"/>
      <c r="AJ364" s="205"/>
      <c r="AK364" s="205"/>
    </row>
    <row r="365" spans="1:37" x14ac:dyDescent="0.25">
      <c r="A365" s="205"/>
      <c r="B365" s="205"/>
      <c r="C365" s="205"/>
      <c r="D365" s="205"/>
      <c r="E365" s="205"/>
      <c r="F365" s="205"/>
      <c r="G365" s="205"/>
      <c r="H365" s="205"/>
      <c r="I365" s="205"/>
      <c r="J365" s="205"/>
      <c r="K365" s="205"/>
      <c r="L365" s="205"/>
      <c r="M365" s="205"/>
      <c r="N365" s="205"/>
      <c r="O365" s="205"/>
      <c r="P365" s="205"/>
      <c r="Q365" s="205"/>
      <c r="R365" s="205"/>
      <c r="S365" s="205"/>
      <c r="T365" s="205"/>
      <c r="U365" s="205"/>
      <c r="V365" s="205"/>
      <c r="W365" s="205"/>
      <c r="X365" s="205"/>
      <c r="Y365" s="205"/>
      <c r="Z365" s="205"/>
      <c r="AA365" s="205"/>
      <c r="AB365" s="205"/>
      <c r="AC365" s="205"/>
      <c r="AD365" s="205"/>
      <c r="AE365" s="205"/>
      <c r="AF365" s="205"/>
      <c r="AG365" s="205"/>
      <c r="AH365" s="205"/>
      <c r="AI365" s="205"/>
      <c r="AJ365" s="205"/>
      <c r="AK365" s="205"/>
    </row>
    <row r="366" spans="1:37" x14ac:dyDescent="0.25">
      <c r="A366" s="205"/>
      <c r="B366" s="205"/>
      <c r="C366" s="205"/>
      <c r="D366" s="205"/>
      <c r="E366" s="205"/>
      <c r="F366" s="205"/>
      <c r="G366" s="205"/>
      <c r="H366" s="205"/>
      <c r="I366" s="205"/>
      <c r="J366" s="205"/>
      <c r="K366" s="205"/>
      <c r="L366" s="205"/>
      <c r="M366" s="205"/>
      <c r="N366" s="205"/>
      <c r="O366" s="205"/>
      <c r="P366" s="205"/>
      <c r="Q366" s="205"/>
      <c r="R366" s="205"/>
      <c r="S366" s="205"/>
      <c r="T366" s="205"/>
      <c r="U366" s="205"/>
      <c r="V366" s="205"/>
      <c r="W366" s="205"/>
      <c r="X366" s="205"/>
      <c r="Y366" s="205"/>
      <c r="Z366" s="205"/>
      <c r="AA366" s="205"/>
      <c r="AB366" s="205"/>
      <c r="AC366" s="205"/>
      <c r="AD366" s="205"/>
      <c r="AE366" s="205"/>
      <c r="AF366" s="205"/>
      <c r="AG366" s="205"/>
      <c r="AH366" s="205"/>
      <c r="AI366" s="205"/>
      <c r="AJ366" s="205"/>
      <c r="AK366" s="205"/>
    </row>
    <row r="367" spans="1:37" x14ac:dyDescent="0.25">
      <c r="A367" s="205"/>
      <c r="B367" s="205"/>
      <c r="C367" s="205"/>
      <c r="D367" s="205"/>
      <c r="E367" s="205"/>
      <c r="F367" s="205"/>
      <c r="G367" s="205"/>
      <c r="H367" s="205"/>
      <c r="I367" s="205"/>
      <c r="J367" s="205"/>
      <c r="K367" s="205"/>
      <c r="L367" s="205"/>
      <c r="M367" s="205"/>
      <c r="N367" s="205"/>
      <c r="O367" s="205"/>
      <c r="P367" s="205"/>
      <c r="Q367" s="205"/>
      <c r="R367" s="205"/>
      <c r="S367" s="205"/>
      <c r="T367" s="205"/>
      <c r="U367" s="205"/>
      <c r="V367" s="205"/>
      <c r="W367" s="205"/>
      <c r="X367" s="205"/>
      <c r="Y367" s="205"/>
      <c r="Z367" s="205"/>
      <c r="AA367" s="205"/>
      <c r="AB367" s="205"/>
      <c r="AC367" s="205"/>
      <c r="AD367" s="205"/>
      <c r="AE367" s="205"/>
      <c r="AF367" s="205"/>
      <c r="AG367" s="205"/>
      <c r="AH367" s="205"/>
      <c r="AI367" s="205"/>
      <c r="AJ367" s="205"/>
      <c r="AK367" s="205"/>
    </row>
    <row r="368" spans="1:37" x14ac:dyDescent="0.25">
      <c r="A368" s="205"/>
      <c r="B368" s="205"/>
      <c r="C368" s="205"/>
      <c r="D368" s="205"/>
      <c r="E368" s="205"/>
      <c r="F368" s="205"/>
      <c r="G368" s="205"/>
      <c r="H368" s="205"/>
      <c r="I368" s="205"/>
      <c r="J368" s="205"/>
      <c r="K368" s="205"/>
      <c r="L368" s="205"/>
      <c r="M368" s="205"/>
      <c r="N368" s="205"/>
      <c r="O368" s="205"/>
      <c r="P368" s="205"/>
      <c r="Q368" s="205"/>
      <c r="R368" s="205"/>
      <c r="S368" s="205"/>
      <c r="T368" s="205"/>
      <c r="U368" s="205"/>
      <c r="V368" s="205"/>
      <c r="W368" s="205"/>
      <c r="X368" s="205"/>
      <c r="Y368" s="205"/>
      <c r="Z368" s="205"/>
      <c r="AA368" s="205"/>
      <c r="AB368" s="205"/>
      <c r="AC368" s="205"/>
      <c r="AD368" s="205"/>
      <c r="AE368" s="205"/>
      <c r="AF368" s="205"/>
      <c r="AG368" s="205"/>
      <c r="AH368" s="205"/>
      <c r="AI368" s="205"/>
      <c r="AJ368" s="205"/>
      <c r="AK368" s="205"/>
    </row>
    <row r="369" spans="1:37" x14ac:dyDescent="0.25">
      <c r="A369" s="205"/>
      <c r="B369" s="205"/>
      <c r="C369" s="205"/>
      <c r="D369" s="205"/>
      <c r="E369" s="205"/>
      <c r="F369" s="205"/>
      <c r="G369" s="205"/>
      <c r="H369" s="205"/>
      <c r="I369" s="205"/>
      <c r="J369" s="205"/>
      <c r="K369" s="205"/>
      <c r="L369" s="205"/>
      <c r="M369" s="205"/>
      <c r="N369" s="205"/>
      <c r="O369" s="205"/>
      <c r="P369" s="205"/>
      <c r="Q369" s="205"/>
      <c r="R369" s="205"/>
      <c r="S369" s="205"/>
      <c r="T369" s="205"/>
      <c r="U369" s="205"/>
      <c r="V369" s="205"/>
      <c r="W369" s="205"/>
      <c r="X369" s="205"/>
      <c r="Y369" s="205"/>
      <c r="Z369" s="205"/>
      <c r="AA369" s="205"/>
      <c r="AB369" s="205"/>
      <c r="AC369" s="205"/>
      <c r="AD369" s="205"/>
      <c r="AE369" s="205"/>
      <c r="AF369" s="205"/>
      <c r="AG369" s="205"/>
      <c r="AH369" s="205"/>
      <c r="AI369" s="205"/>
      <c r="AJ369" s="205"/>
      <c r="AK369" s="205"/>
    </row>
    <row r="370" spans="1:37" x14ac:dyDescent="0.25">
      <c r="A370" s="205"/>
      <c r="B370" s="205"/>
      <c r="C370" s="205"/>
      <c r="D370" s="205"/>
      <c r="E370" s="205"/>
      <c r="F370" s="205"/>
      <c r="G370" s="205"/>
      <c r="H370" s="205"/>
      <c r="I370" s="205"/>
      <c r="J370" s="205"/>
      <c r="K370" s="205"/>
      <c r="L370" s="205"/>
      <c r="M370" s="205"/>
      <c r="N370" s="205"/>
      <c r="O370" s="205"/>
      <c r="P370" s="205"/>
      <c r="Q370" s="205"/>
      <c r="R370" s="205"/>
      <c r="S370" s="205"/>
      <c r="T370" s="205"/>
      <c r="U370" s="205"/>
      <c r="V370" s="205"/>
      <c r="W370" s="205"/>
      <c r="X370" s="205"/>
      <c r="Y370" s="205"/>
      <c r="Z370" s="205"/>
      <c r="AA370" s="205"/>
      <c r="AB370" s="205"/>
      <c r="AC370" s="205"/>
      <c r="AD370" s="205"/>
      <c r="AE370" s="205"/>
      <c r="AF370" s="205"/>
      <c r="AG370" s="205"/>
      <c r="AH370" s="205"/>
      <c r="AI370" s="205"/>
      <c r="AJ370" s="205"/>
      <c r="AK370" s="205"/>
    </row>
    <row r="371" spans="1:37" x14ac:dyDescent="0.25">
      <c r="A371" s="205"/>
      <c r="B371" s="205"/>
      <c r="C371" s="205"/>
      <c r="D371" s="205"/>
      <c r="E371" s="205"/>
      <c r="F371" s="205"/>
      <c r="G371" s="205"/>
      <c r="H371" s="205"/>
      <c r="I371" s="205"/>
      <c r="J371" s="205"/>
      <c r="K371" s="205"/>
      <c r="L371" s="205"/>
      <c r="M371" s="205"/>
      <c r="N371" s="205"/>
      <c r="O371" s="205"/>
      <c r="P371" s="205"/>
      <c r="Q371" s="205"/>
      <c r="R371" s="205"/>
      <c r="S371" s="205"/>
      <c r="T371" s="205"/>
      <c r="U371" s="205"/>
      <c r="V371" s="205"/>
      <c r="W371" s="205"/>
      <c r="X371" s="205"/>
      <c r="Y371" s="205"/>
      <c r="Z371" s="205"/>
      <c r="AA371" s="205"/>
      <c r="AB371" s="205"/>
      <c r="AC371" s="205"/>
      <c r="AD371" s="205"/>
      <c r="AE371" s="205"/>
      <c r="AF371" s="205"/>
      <c r="AG371" s="205"/>
      <c r="AH371" s="205"/>
      <c r="AI371" s="205"/>
      <c r="AJ371" s="205"/>
      <c r="AK371" s="205"/>
    </row>
    <row r="372" spans="1:37" x14ac:dyDescent="0.25">
      <c r="A372" s="205"/>
      <c r="B372" s="205"/>
      <c r="C372" s="205"/>
      <c r="D372" s="205"/>
      <c r="E372" s="205"/>
      <c r="F372" s="205"/>
      <c r="G372" s="205"/>
      <c r="H372" s="205"/>
      <c r="I372" s="205"/>
      <c r="J372" s="205"/>
      <c r="K372" s="205"/>
      <c r="L372" s="205"/>
      <c r="M372" s="205"/>
      <c r="N372" s="205"/>
      <c r="O372" s="205"/>
      <c r="P372" s="205"/>
      <c r="Q372" s="205"/>
      <c r="R372" s="205"/>
      <c r="S372" s="205"/>
      <c r="T372" s="205"/>
      <c r="U372" s="205"/>
      <c r="V372" s="205"/>
      <c r="W372" s="205"/>
      <c r="X372" s="205"/>
      <c r="Y372" s="205"/>
      <c r="Z372" s="205"/>
      <c r="AA372" s="205"/>
      <c r="AB372" s="205"/>
      <c r="AC372" s="205"/>
      <c r="AD372" s="205"/>
      <c r="AE372" s="205"/>
      <c r="AF372" s="205"/>
      <c r="AG372" s="205"/>
      <c r="AH372" s="205"/>
      <c r="AI372" s="205"/>
      <c r="AJ372" s="205"/>
      <c r="AK372" s="205"/>
    </row>
    <row r="373" spans="1:37" x14ac:dyDescent="0.25">
      <c r="A373" s="205"/>
      <c r="B373" s="205"/>
      <c r="C373" s="205"/>
      <c r="D373" s="205"/>
      <c r="E373" s="205"/>
      <c r="F373" s="205"/>
      <c r="G373" s="205"/>
      <c r="H373" s="205"/>
      <c r="I373" s="205"/>
      <c r="J373" s="205"/>
      <c r="K373" s="205"/>
      <c r="L373" s="205"/>
      <c r="M373" s="205"/>
      <c r="N373" s="205"/>
      <c r="O373" s="205"/>
      <c r="P373" s="205"/>
      <c r="Q373" s="205"/>
      <c r="R373" s="205"/>
      <c r="S373" s="205"/>
      <c r="T373" s="205"/>
      <c r="U373" s="205"/>
      <c r="V373" s="205"/>
      <c r="W373" s="205"/>
      <c r="X373" s="205"/>
      <c r="Y373" s="205"/>
      <c r="Z373" s="205"/>
      <c r="AA373" s="205"/>
      <c r="AB373" s="205"/>
      <c r="AC373" s="205"/>
      <c r="AD373" s="205"/>
      <c r="AE373" s="205"/>
      <c r="AF373" s="205"/>
      <c r="AG373" s="205"/>
      <c r="AH373" s="205"/>
      <c r="AI373" s="205"/>
      <c r="AJ373" s="205"/>
      <c r="AK373" s="205"/>
    </row>
    <row r="374" spans="1:37" x14ac:dyDescent="0.25">
      <c r="A374" s="205"/>
      <c r="B374" s="205"/>
      <c r="C374" s="205"/>
      <c r="D374" s="205"/>
      <c r="E374" s="205"/>
      <c r="F374" s="205"/>
      <c r="G374" s="205"/>
      <c r="H374" s="205"/>
      <c r="I374" s="205"/>
      <c r="J374" s="205"/>
      <c r="K374" s="205"/>
      <c r="L374" s="205"/>
      <c r="M374" s="205"/>
      <c r="N374" s="205"/>
      <c r="O374" s="205"/>
      <c r="P374" s="205"/>
      <c r="Q374" s="205"/>
      <c r="R374" s="205"/>
      <c r="S374" s="205"/>
      <c r="T374" s="205"/>
      <c r="U374" s="205"/>
      <c r="V374" s="205"/>
      <c r="W374" s="205"/>
      <c r="X374" s="205"/>
      <c r="Y374" s="205"/>
      <c r="Z374" s="205"/>
      <c r="AA374" s="205"/>
      <c r="AB374" s="205"/>
      <c r="AC374" s="205"/>
      <c r="AD374" s="205"/>
      <c r="AE374" s="205"/>
      <c r="AF374" s="205"/>
      <c r="AG374" s="205"/>
      <c r="AH374" s="205"/>
      <c r="AI374" s="205"/>
      <c r="AJ374" s="205"/>
      <c r="AK374" s="205"/>
    </row>
    <row r="375" spans="1:37" x14ac:dyDescent="0.25">
      <c r="A375" s="205"/>
      <c r="B375" s="205"/>
      <c r="C375" s="205"/>
      <c r="D375" s="205"/>
      <c r="E375" s="205"/>
      <c r="F375" s="205"/>
      <c r="G375" s="205"/>
      <c r="H375" s="205"/>
      <c r="I375" s="205"/>
      <c r="J375" s="205"/>
      <c r="K375" s="205"/>
      <c r="L375" s="205"/>
      <c r="M375" s="205"/>
      <c r="N375" s="205"/>
      <c r="O375" s="205"/>
      <c r="P375" s="205"/>
      <c r="Q375" s="205"/>
      <c r="R375" s="205"/>
      <c r="S375" s="205"/>
      <c r="T375" s="205"/>
      <c r="U375" s="205"/>
      <c r="V375" s="205"/>
      <c r="W375" s="205"/>
      <c r="X375" s="205"/>
      <c r="Y375" s="205"/>
      <c r="Z375" s="205"/>
      <c r="AA375" s="205"/>
      <c r="AB375" s="205"/>
      <c r="AC375" s="205"/>
      <c r="AD375" s="205"/>
      <c r="AE375" s="205"/>
      <c r="AF375" s="205"/>
      <c r="AG375" s="205"/>
      <c r="AH375" s="205"/>
      <c r="AI375" s="205"/>
      <c r="AJ375" s="205"/>
      <c r="AK375" s="205"/>
    </row>
    <row r="376" spans="1:37" x14ac:dyDescent="0.25">
      <c r="A376" s="205"/>
      <c r="B376" s="205"/>
      <c r="C376" s="205"/>
      <c r="D376" s="205"/>
      <c r="E376" s="205"/>
      <c r="F376" s="205"/>
      <c r="G376" s="205"/>
      <c r="H376" s="205"/>
      <c r="I376" s="205"/>
      <c r="J376" s="205"/>
      <c r="K376" s="205"/>
      <c r="L376" s="205"/>
      <c r="M376" s="205"/>
      <c r="N376" s="205"/>
      <c r="O376" s="205"/>
      <c r="P376" s="205"/>
      <c r="Q376" s="205"/>
      <c r="R376" s="205"/>
      <c r="S376" s="205"/>
      <c r="T376" s="205"/>
      <c r="U376" s="205"/>
      <c r="V376" s="205"/>
      <c r="W376" s="205"/>
      <c r="X376" s="205"/>
      <c r="Y376" s="205"/>
      <c r="Z376" s="205"/>
      <c r="AA376" s="205"/>
      <c r="AB376" s="205"/>
      <c r="AC376" s="205"/>
      <c r="AD376" s="205"/>
      <c r="AE376" s="205"/>
      <c r="AF376" s="205"/>
      <c r="AG376" s="205"/>
      <c r="AH376" s="205"/>
      <c r="AI376" s="205"/>
      <c r="AJ376" s="205"/>
      <c r="AK376" s="205"/>
    </row>
    <row r="377" spans="1:37" x14ac:dyDescent="0.25">
      <c r="A377" s="205"/>
      <c r="B377" s="205"/>
      <c r="C377" s="205"/>
      <c r="D377" s="205"/>
      <c r="E377" s="205"/>
      <c r="F377" s="205"/>
      <c r="G377" s="205"/>
      <c r="H377" s="205"/>
      <c r="I377" s="205"/>
      <c r="J377" s="205"/>
      <c r="K377" s="205"/>
      <c r="L377" s="205"/>
      <c r="M377" s="205"/>
      <c r="N377" s="205"/>
      <c r="O377" s="205"/>
      <c r="P377" s="205"/>
      <c r="Q377" s="205"/>
      <c r="R377" s="205"/>
      <c r="S377" s="205"/>
      <c r="T377" s="205"/>
      <c r="U377" s="205"/>
      <c r="V377" s="205"/>
      <c r="W377" s="205"/>
      <c r="X377" s="205"/>
      <c r="Y377" s="205"/>
      <c r="Z377" s="205"/>
      <c r="AA377" s="205"/>
      <c r="AB377" s="205"/>
      <c r="AC377" s="205"/>
      <c r="AD377" s="205"/>
      <c r="AE377" s="205"/>
      <c r="AF377" s="205"/>
      <c r="AG377" s="205"/>
      <c r="AH377" s="205"/>
      <c r="AI377" s="205"/>
      <c r="AJ377" s="205"/>
      <c r="AK377" s="205"/>
    </row>
    <row r="378" spans="1:37" x14ac:dyDescent="0.25">
      <c r="H378" s="206"/>
      <c r="O378" s="206"/>
      <c r="P378" s="206"/>
      <c r="Q378" s="206"/>
    </row>
    <row r="379" spans="1:37" x14ac:dyDescent="0.25">
      <c r="H379" s="206"/>
      <c r="O379" s="206"/>
      <c r="P379" s="206"/>
      <c r="Q379" s="206"/>
    </row>
    <row r="380" spans="1:37" x14ac:dyDescent="0.25">
      <c r="H380" s="206"/>
      <c r="O380" s="206"/>
      <c r="P380" s="206"/>
      <c r="Q380" s="206"/>
    </row>
    <row r="381" spans="1:37" x14ac:dyDescent="0.25">
      <c r="H381" s="206"/>
      <c r="O381" s="206"/>
      <c r="P381" s="206"/>
      <c r="Q381" s="206"/>
    </row>
    <row r="382" spans="1:37" x14ac:dyDescent="0.25">
      <c r="H382" s="206"/>
      <c r="O382" s="206"/>
      <c r="P382" s="206"/>
      <c r="Q382" s="206"/>
    </row>
    <row r="383" spans="1:37" x14ac:dyDescent="0.25">
      <c r="H383" s="206"/>
      <c r="O383" s="206"/>
      <c r="P383" s="206"/>
      <c r="Q383" s="206"/>
    </row>
    <row r="384" spans="1:37" x14ac:dyDescent="0.25">
      <c r="H384" s="206"/>
      <c r="O384" s="206"/>
      <c r="P384" s="206"/>
      <c r="Q384" s="206"/>
    </row>
    <row r="385" s="206" customFormat="1" x14ac:dyDescent="0.25"/>
    <row r="386" s="206" customFormat="1" x14ac:dyDescent="0.25"/>
    <row r="387" s="206" customFormat="1" x14ac:dyDescent="0.25"/>
    <row r="388" s="206" customFormat="1" x14ac:dyDescent="0.25"/>
    <row r="389" s="206" customFormat="1" x14ac:dyDescent="0.25"/>
    <row r="390" s="206" customFormat="1" x14ac:dyDescent="0.25"/>
    <row r="391" s="206" customFormat="1" x14ac:dyDescent="0.25"/>
    <row r="392" s="206" customFormat="1" x14ac:dyDescent="0.25"/>
    <row r="393" s="206" customFormat="1" x14ac:dyDescent="0.25"/>
    <row r="394" s="206" customFormat="1" x14ac:dyDescent="0.25"/>
    <row r="395" s="206" customFormat="1" x14ac:dyDescent="0.25"/>
    <row r="396" s="206" customFormat="1" x14ac:dyDescent="0.25"/>
    <row r="397" s="206" customFormat="1" x14ac:dyDescent="0.25"/>
    <row r="398" s="206" customFormat="1" x14ac:dyDescent="0.25"/>
    <row r="399" s="206" customFormat="1" x14ac:dyDescent="0.25"/>
    <row r="400" s="206" customFormat="1" x14ac:dyDescent="0.25"/>
    <row r="401" s="206" customFormat="1" x14ac:dyDescent="0.25"/>
    <row r="402" s="206" customFormat="1" x14ac:dyDescent="0.25"/>
    <row r="403" s="206" customFormat="1" x14ac:dyDescent="0.25"/>
    <row r="404" s="206" customFormat="1" x14ac:dyDescent="0.25"/>
    <row r="405" s="206" customFormat="1" x14ac:dyDescent="0.25"/>
    <row r="406" s="206" customFormat="1" x14ac:dyDescent="0.25"/>
    <row r="407" s="206" customFormat="1" x14ac:dyDescent="0.25"/>
    <row r="408" s="206" customFormat="1" x14ac:dyDescent="0.25"/>
    <row r="409" s="206" customFormat="1" x14ac:dyDescent="0.25"/>
    <row r="410" s="206" customFormat="1" x14ac:dyDescent="0.25"/>
    <row r="411" s="206" customFormat="1" x14ac:dyDescent="0.25"/>
    <row r="412" s="206" customFormat="1" x14ac:dyDescent="0.25"/>
    <row r="413" s="206" customFormat="1" x14ac:dyDescent="0.25"/>
    <row r="414" s="206" customFormat="1" x14ac:dyDescent="0.25"/>
    <row r="415" s="206" customFormat="1" x14ac:dyDescent="0.25"/>
    <row r="416" s="206" customFormat="1" x14ac:dyDescent="0.25"/>
    <row r="417" s="206" customFormat="1" x14ac:dyDescent="0.25"/>
    <row r="418" s="206" customFormat="1" x14ac:dyDescent="0.25"/>
    <row r="419" s="206" customFormat="1" x14ac:dyDescent="0.25"/>
    <row r="420" s="206" customFormat="1" x14ac:dyDescent="0.25"/>
    <row r="421" s="206" customFormat="1" x14ac:dyDescent="0.25"/>
    <row r="422" s="206" customFormat="1" x14ac:dyDescent="0.25"/>
    <row r="423" s="206" customFormat="1" x14ac:dyDescent="0.25"/>
    <row r="424" s="206" customFormat="1" x14ac:dyDescent="0.25"/>
    <row r="425" s="206" customFormat="1" x14ac:dyDescent="0.25"/>
    <row r="426" s="206" customFormat="1" x14ac:dyDescent="0.25"/>
    <row r="427" s="206" customFormat="1" x14ac:dyDescent="0.25"/>
    <row r="428" s="206" customFormat="1" x14ac:dyDescent="0.25"/>
    <row r="429" s="206" customFormat="1" x14ac:dyDescent="0.25"/>
    <row r="430" s="206" customFormat="1" x14ac:dyDescent="0.25"/>
    <row r="431" s="206" customFormat="1" x14ac:dyDescent="0.25"/>
    <row r="432" s="206" customFormat="1" x14ac:dyDescent="0.25"/>
    <row r="433" s="206" customFormat="1" x14ac:dyDescent="0.25"/>
    <row r="434" s="206" customFormat="1" x14ac:dyDescent="0.25"/>
    <row r="435" s="206" customFormat="1" x14ac:dyDescent="0.25"/>
    <row r="436" s="206" customFormat="1" x14ac:dyDescent="0.25"/>
    <row r="437" s="206" customFormat="1" x14ac:dyDescent="0.25"/>
    <row r="438" s="206" customFormat="1" x14ac:dyDescent="0.25"/>
    <row r="439" s="206" customFormat="1" x14ac:dyDescent="0.25"/>
    <row r="440" s="206" customFormat="1" x14ac:dyDescent="0.25"/>
    <row r="441" s="206" customFormat="1" x14ac:dyDescent="0.25"/>
    <row r="442" s="206" customFormat="1" x14ac:dyDescent="0.25"/>
    <row r="443" s="206" customFormat="1" x14ac:dyDescent="0.25"/>
    <row r="444" s="206" customFormat="1" x14ac:dyDescent="0.25"/>
    <row r="445" s="206" customFormat="1" x14ac:dyDescent="0.25"/>
    <row r="446" s="206" customFormat="1" x14ac:dyDescent="0.25"/>
    <row r="447" s="206" customFormat="1" x14ac:dyDescent="0.25"/>
    <row r="448" s="206" customFormat="1" x14ac:dyDescent="0.25"/>
    <row r="449" s="206" customFormat="1" x14ac:dyDescent="0.25"/>
    <row r="450" s="206" customFormat="1" x14ac:dyDescent="0.25"/>
    <row r="451" s="206" customFormat="1" x14ac:dyDescent="0.25"/>
    <row r="452" s="206" customFormat="1" x14ac:dyDescent="0.25"/>
    <row r="453" s="206" customFormat="1" x14ac:dyDescent="0.25"/>
    <row r="454" s="206" customFormat="1" x14ac:dyDescent="0.25"/>
    <row r="455" s="206" customFormat="1" x14ac:dyDescent="0.25"/>
    <row r="456" s="206" customFormat="1" x14ac:dyDescent="0.25"/>
    <row r="457" s="206" customFormat="1" x14ac:dyDescent="0.25"/>
    <row r="458" s="206" customFormat="1" x14ac:dyDescent="0.25"/>
    <row r="459" s="206" customFormat="1" x14ac:dyDescent="0.25"/>
    <row r="460" s="206" customFormat="1" x14ac:dyDescent="0.25"/>
    <row r="461" s="206" customFormat="1" x14ac:dyDescent="0.25"/>
    <row r="462" s="206" customFormat="1" x14ac:dyDescent="0.25"/>
    <row r="463" s="206" customFormat="1" x14ac:dyDescent="0.25"/>
    <row r="464" s="206" customFormat="1" x14ac:dyDescent="0.25"/>
    <row r="465" s="206" customFormat="1" x14ac:dyDescent="0.25"/>
    <row r="466" s="206" customFormat="1" x14ac:dyDescent="0.25"/>
    <row r="467" s="206" customFormat="1" x14ac:dyDescent="0.25"/>
    <row r="468" s="206" customFormat="1" x14ac:dyDescent="0.25"/>
    <row r="469" s="206" customFormat="1" x14ac:dyDescent="0.25"/>
    <row r="470" s="206" customFormat="1" x14ac:dyDescent="0.25"/>
    <row r="471" s="206" customFormat="1" x14ac:dyDescent="0.25"/>
    <row r="472" s="206" customFormat="1" x14ac:dyDescent="0.25"/>
    <row r="473" s="206" customFormat="1" x14ac:dyDescent="0.25"/>
    <row r="474" s="206" customFormat="1" x14ac:dyDescent="0.25"/>
    <row r="475" s="206" customFormat="1" x14ac:dyDescent="0.25"/>
    <row r="476" s="206" customFormat="1" x14ac:dyDescent="0.25"/>
    <row r="477" s="206" customFormat="1" x14ac:dyDescent="0.25"/>
    <row r="478" s="206" customFormat="1" x14ac:dyDescent="0.25"/>
    <row r="479" s="206" customFormat="1" x14ac:dyDescent="0.25"/>
    <row r="480" s="206" customFormat="1" x14ac:dyDescent="0.25"/>
    <row r="481" s="206" customFormat="1" x14ac:dyDescent="0.25"/>
    <row r="482" s="206" customFormat="1" x14ac:dyDescent="0.25"/>
    <row r="483" s="206" customFormat="1" x14ac:dyDescent="0.25"/>
    <row r="484" s="206" customFormat="1" x14ac:dyDescent="0.25"/>
    <row r="485" s="206" customFormat="1" x14ac:dyDescent="0.25"/>
    <row r="486" s="206" customFormat="1" x14ac:dyDescent="0.25"/>
    <row r="487" s="206" customFormat="1" x14ac:dyDescent="0.25"/>
    <row r="488" s="206" customFormat="1" x14ac:dyDescent="0.25"/>
    <row r="489" s="206" customFormat="1" x14ac:dyDescent="0.25"/>
    <row r="490" s="206" customFormat="1" x14ac:dyDescent="0.25"/>
    <row r="491" s="206" customFormat="1" x14ac:dyDescent="0.25"/>
    <row r="492" s="206" customFormat="1" x14ac:dyDescent="0.25"/>
    <row r="493" s="206" customFormat="1" x14ac:dyDescent="0.25"/>
    <row r="494" s="206" customFormat="1" x14ac:dyDescent="0.25"/>
    <row r="495" s="206" customFormat="1" x14ac:dyDescent="0.25"/>
    <row r="496" s="206" customFormat="1" x14ac:dyDescent="0.25"/>
    <row r="497" s="206" customFormat="1" x14ac:dyDescent="0.25"/>
    <row r="498" s="206" customFormat="1" x14ac:dyDescent="0.25"/>
    <row r="499" s="206" customFormat="1" x14ac:dyDescent="0.25"/>
    <row r="500" s="206" customFormat="1" x14ac:dyDescent="0.25"/>
    <row r="501" s="206" customFormat="1" x14ac:dyDescent="0.25"/>
    <row r="502" s="206" customFormat="1" x14ac:dyDescent="0.25"/>
    <row r="503" s="206" customFormat="1" x14ac:dyDescent="0.25"/>
    <row r="504" s="206" customFormat="1" x14ac:dyDescent="0.25"/>
    <row r="505" s="206" customFormat="1" x14ac:dyDescent="0.25"/>
    <row r="506" s="206" customFormat="1" x14ac:dyDescent="0.25"/>
    <row r="507" s="206" customFormat="1" x14ac:dyDescent="0.25"/>
    <row r="508" s="206" customFormat="1" x14ac:dyDescent="0.25"/>
    <row r="509" s="206" customFormat="1" x14ac:dyDescent="0.25"/>
    <row r="510" s="206" customFormat="1" x14ac:dyDescent="0.25"/>
    <row r="511" s="206" customFormat="1" x14ac:dyDescent="0.25"/>
    <row r="512" s="206" customFormat="1" x14ac:dyDescent="0.25"/>
    <row r="513" s="206" customFormat="1" x14ac:dyDescent="0.25"/>
    <row r="514" s="206" customFormat="1" x14ac:dyDescent="0.25"/>
    <row r="515" s="206" customFormat="1" x14ac:dyDescent="0.25"/>
    <row r="516" s="206" customFormat="1" x14ac:dyDescent="0.25"/>
    <row r="517" s="206" customFormat="1" x14ac:dyDescent="0.25"/>
    <row r="518" s="206" customFormat="1" x14ac:dyDescent="0.25"/>
    <row r="519" s="206" customFormat="1" x14ac:dyDescent="0.25"/>
    <row r="520" s="206" customFormat="1" x14ac:dyDescent="0.25"/>
    <row r="521" s="206" customFormat="1" x14ac:dyDescent="0.25"/>
    <row r="522" s="206" customFormat="1" x14ac:dyDescent="0.25"/>
    <row r="523" s="206" customFormat="1" x14ac:dyDescent="0.25"/>
    <row r="524" s="206" customFormat="1" x14ac:dyDescent="0.25"/>
    <row r="525" s="206" customFormat="1" x14ac:dyDescent="0.25"/>
    <row r="526" s="206" customFormat="1" x14ac:dyDescent="0.25"/>
    <row r="527" s="206" customFormat="1" x14ac:dyDescent="0.25"/>
    <row r="528" s="206" customFormat="1" x14ac:dyDescent="0.25"/>
    <row r="529" s="206" customFormat="1" x14ac:dyDescent="0.25"/>
    <row r="530" s="206" customFormat="1" x14ac:dyDescent="0.25"/>
    <row r="531" s="206" customFormat="1" x14ac:dyDescent="0.25"/>
    <row r="532" s="206" customFormat="1" x14ac:dyDescent="0.25"/>
    <row r="533" s="206" customFormat="1" x14ac:dyDescent="0.25"/>
    <row r="534" s="206" customFormat="1" x14ac:dyDescent="0.25"/>
    <row r="535" s="206" customFormat="1" x14ac:dyDescent="0.25"/>
    <row r="536" s="206" customFormat="1" x14ac:dyDescent="0.25"/>
    <row r="537" s="206" customFormat="1" x14ac:dyDescent="0.25"/>
    <row r="538" s="206" customFormat="1" x14ac:dyDescent="0.25"/>
    <row r="539" s="206" customFormat="1" x14ac:dyDescent="0.25"/>
    <row r="540" s="206" customFormat="1" x14ac:dyDescent="0.25"/>
    <row r="541" s="206" customFormat="1" x14ac:dyDescent="0.25"/>
    <row r="542" s="206" customFormat="1" x14ac:dyDescent="0.25"/>
    <row r="543" s="206" customFormat="1" x14ac:dyDescent="0.25"/>
    <row r="544" s="206" customFormat="1" x14ac:dyDescent="0.25"/>
    <row r="545" s="206" customFormat="1" x14ac:dyDescent="0.25"/>
    <row r="546" s="206" customFormat="1" x14ac:dyDescent="0.25"/>
    <row r="547" s="206" customFormat="1" x14ac:dyDescent="0.25"/>
    <row r="548" s="206" customFormat="1" x14ac:dyDescent="0.25"/>
    <row r="549" s="206" customFormat="1" x14ac:dyDescent="0.25"/>
    <row r="550" s="206" customFormat="1" x14ac:dyDescent="0.25"/>
    <row r="551" s="206" customFormat="1" x14ac:dyDescent="0.25"/>
    <row r="552" s="206" customFormat="1" x14ac:dyDescent="0.25"/>
    <row r="553" s="206" customFormat="1" x14ac:dyDescent="0.25"/>
    <row r="554" s="206" customFormat="1" x14ac:dyDescent="0.25"/>
    <row r="555" s="206" customFormat="1" x14ac:dyDescent="0.25"/>
    <row r="556" s="206" customFormat="1" x14ac:dyDescent="0.25"/>
    <row r="557" s="206" customFormat="1" x14ac:dyDescent="0.25"/>
    <row r="558" s="206" customFormat="1" x14ac:dyDescent="0.25"/>
    <row r="559" s="206" customFormat="1" x14ac:dyDescent="0.25"/>
    <row r="560" s="206" customFormat="1" x14ac:dyDescent="0.25"/>
    <row r="561" s="206" customFormat="1" x14ac:dyDescent="0.25"/>
    <row r="562" s="206" customFormat="1" x14ac:dyDescent="0.25"/>
    <row r="563" s="206" customFormat="1" x14ac:dyDescent="0.25"/>
    <row r="564" s="206" customFormat="1" x14ac:dyDescent="0.25"/>
    <row r="565" s="206" customFormat="1" x14ac:dyDescent="0.25"/>
    <row r="566" s="206" customFormat="1" x14ac:dyDescent="0.25"/>
    <row r="567" s="206" customFormat="1" x14ac:dyDescent="0.25"/>
    <row r="568" s="206" customFormat="1" x14ac:dyDescent="0.25"/>
    <row r="569" s="206" customFormat="1" x14ac:dyDescent="0.25"/>
    <row r="570" s="206" customFormat="1" x14ac:dyDescent="0.25"/>
    <row r="571" s="206" customFormat="1" x14ac:dyDescent="0.25"/>
    <row r="572" s="206" customFormat="1" x14ac:dyDescent="0.25"/>
    <row r="573" s="206" customFormat="1" x14ac:dyDescent="0.25"/>
    <row r="574" s="206" customFormat="1" x14ac:dyDescent="0.25"/>
    <row r="575" s="206" customFormat="1" x14ac:dyDescent="0.25"/>
    <row r="576" s="206" customFormat="1" x14ac:dyDescent="0.25"/>
    <row r="577" s="206" customFormat="1" x14ac:dyDescent="0.25"/>
    <row r="578" s="206" customFormat="1" x14ac:dyDescent="0.25"/>
    <row r="579" s="206" customFormat="1" x14ac:dyDescent="0.25"/>
    <row r="580" s="206" customFormat="1" x14ac:dyDescent="0.25"/>
    <row r="581" s="206" customFormat="1" x14ac:dyDescent="0.25"/>
    <row r="582" s="206" customFormat="1" x14ac:dyDescent="0.25"/>
    <row r="583" s="206" customFormat="1" x14ac:dyDescent="0.25"/>
    <row r="584" s="206" customFormat="1" x14ac:dyDescent="0.25"/>
    <row r="585" s="206" customFormat="1" x14ac:dyDescent="0.25"/>
    <row r="586" s="206" customFormat="1" x14ac:dyDescent="0.25"/>
    <row r="587" s="206" customFormat="1" x14ac:dyDescent="0.25"/>
    <row r="588" s="206" customFormat="1" x14ac:dyDescent="0.25"/>
    <row r="589" s="206" customFormat="1" x14ac:dyDescent="0.25"/>
    <row r="590" s="206" customFormat="1" x14ac:dyDescent="0.25"/>
    <row r="591" s="206" customFormat="1" x14ac:dyDescent="0.25"/>
    <row r="592" s="206" customFormat="1" x14ac:dyDescent="0.25"/>
    <row r="593" s="206" customFormat="1" x14ac:dyDescent="0.25"/>
    <row r="594" s="206" customFormat="1" x14ac:dyDescent="0.25"/>
    <row r="595" s="206" customFormat="1" x14ac:dyDescent="0.25"/>
    <row r="596" s="206" customFormat="1" x14ac:dyDescent="0.25"/>
    <row r="597" s="206" customFormat="1" x14ac:dyDescent="0.25"/>
    <row r="598" s="206" customFormat="1" x14ac:dyDescent="0.25"/>
    <row r="599" s="206" customFormat="1" x14ac:dyDescent="0.25"/>
    <row r="600" s="206" customFormat="1" x14ac:dyDescent="0.25"/>
    <row r="601" s="206" customFormat="1" x14ac:dyDescent="0.25"/>
    <row r="602" s="206" customFormat="1" x14ac:dyDescent="0.25"/>
    <row r="603" s="206" customFormat="1" x14ac:dyDescent="0.25"/>
    <row r="604" s="206" customFormat="1" x14ac:dyDescent="0.25"/>
    <row r="605" s="206" customFormat="1" x14ac:dyDescent="0.25"/>
    <row r="606" s="206" customFormat="1" x14ac:dyDescent="0.25"/>
    <row r="607" s="206" customFormat="1" x14ac:dyDescent="0.25"/>
    <row r="608" s="206" customFormat="1" x14ac:dyDescent="0.25"/>
    <row r="609" s="206" customFormat="1" x14ac:dyDescent="0.25"/>
    <row r="610" s="206" customFormat="1" x14ac:dyDescent="0.25"/>
    <row r="611" s="206" customFormat="1" x14ac:dyDescent="0.25"/>
    <row r="612" s="206" customFormat="1" x14ac:dyDescent="0.25"/>
    <row r="613" s="206" customFormat="1" x14ac:dyDescent="0.25"/>
    <row r="614" s="206" customFormat="1" x14ac:dyDescent="0.25"/>
    <row r="615" s="206" customFormat="1" x14ac:dyDescent="0.25"/>
    <row r="616" s="206" customFormat="1" x14ac:dyDescent="0.25"/>
    <row r="617" s="206" customFormat="1" x14ac:dyDescent="0.25"/>
    <row r="618" s="206" customFormat="1" x14ac:dyDescent="0.25"/>
    <row r="619" s="206" customFormat="1" x14ac:dyDescent="0.25"/>
    <row r="620" s="206" customFormat="1" x14ac:dyDescent="0.25"/>
    <row r="621" s="206" customFormat="1" x14ac:dyDescent="0.25"/>
    <row r="622" s="206" customFormat="1" x14ac:dyDescent="0.25"/>
    <row r="623" s="206" customFormat="1" x14ac:dyDescent="0.25"/>
    <row r="624" s="206" customFormat="1" x14ac:dyDescent="0.25"/>
    <row r="625" s="206" customFormat="1" x14ac:dyDescent="0.25"/>
    <row r="626" s="206" customFormat="1" x14ac:dyDescent="0.25"/>
    <row r="627" s="206" customFormat="1" x14ac:dyDescent="0.25"/>
    <row r="628" s="206" customFormat="1" x14ac:dyDescent="0.25"/>
    <row r="629" s="206" customFormat="1" x14ac:dyDescent="0.25"/>
    <row r="630" s="206" customFormat="1" x14ac:dyDescent="0.25"/>
    <row r="631" s="206" customFormat="1" x14ac:dyDescent="0.25"/>
    <row r="632" s="206" customFormat="1" x14ac:dyDescent="0.25"/>
    <row r="633" s="206" customFormat="1" x14ac:dyDescent="0.25"/>
    <row r="634" s="206" customFormat="1" x14ac:dyDescent="0.25"/>
    <row r="635" s="206" customFormat="1" x14ac:dyDescent="0.25"/>
    <row r="636" s="206" customFormat="1" x14ac:dyDescent="0.25"/>
    <row r="637" s="206" customFormat="1" x14ac:dyDescent="0.25"/>
    <row r="638" s="206" customFormat="1" x14ac:dyDescent="0.25"/>
    <row r="639" s="206" customFormat="1" x14ac:dyDescent="0.25"/>
    <row r="640" s="206" customFormat="1" x14ac:dyDescent="0.25"/>
    <row r="641" s="206" customFormat="1" x14ac:dyDescent="0.25"/>
    <row r="642" s="206" customFormat="1" x14ac:dyDescent="0.25"/>
    <row r="643" s="206" customFormat="1" x14ac:dyDescent="0.25"/>
    <row r="644" s="206" customFormat="1" x14ac:dyDescent="0.25"/>
    <row r="645" s="206" customFormat="1" x14ac:dyDescent="0.25"/>
    <row r="646" s="206" customFormat="1" x14ac:dyDescent="0.25"/>
    <row r="647" s="206" customFormat="1" x14ac:dyDescent="0.25"/>
    <row r="648" s="206" customFormat="1" x14ac:dyDescent="0.25"/>
    <row r="649" s="206" customFormat="1" x14ac:dyDescent="0.25"/>
    <row r="650" s="206" customFormat="1" x14ac:dyDescent="0.25"/>
    <row r="651" s="206" customFormat="1" x14ac:dyDescent="0.25"/>
    <row r="652" s="206" customFormat="1" x14ac:dyDescent="0.25"/>
    <row r="653" s="206" customFormat="1" x14ac:dyDescent="0.25"/>
    <row r="654" s="206" customFormat="1" x14ac:dyDescent="0.25"/>
    <row r="655" s="206" customFormat="1" x14ac:dyDescent="0.25"/>
    <row r="656" s="206" customFormat="1" x14ac:dyDescent="0.25"/>
    <row r="657" s="206" customFormat="1" x14ac:dyDescent="0.25"/>
    <row r="658" s="206" customFormat="1" x14ac:dyDescent="0.25"/>
    <row r="659" s="206" customFormat="1" x14ac:dyDescent="0.25"/>
    <row r="660" s="206" customFormat="1" x14ac:dyDescent="0.25"/>
    <row r="661" s="206" customFormat="1" x14ac:dyDescent="0.25"/>
    <row r="662" s="206" customFormat="1" x14ac:dyDescent="0.25"/>
    <row r="663" s="206" customFormat="1" x14ac:dyDescent="0.25"/>
    <row r="664" s="206" customFormat="1" x14ac:dyDescent="0.25"/>
    <row r="665" s="206" customFormat="1" x14ac:dyDescent="0.25"/>
    <row r="666" s="206" customFormat="1" x14ac:dyDescent="0.25"/>
    <row r="667" s="206" customFormat="1" x14ac:dyDescent="0.25"/>
    <row r="668" s="206" customFormat="1" x14ac:dyDescent="0.25"/>
    <row r="669" s="206" customFormat="1" x14ac:dyDescent="0.25"/>
    <row r="670" s="206" customFormat="1" x14ac:dyDescent="0.25"/>
    <row r="671" s="206" customFormat="1" x14ac:dyDescent="0.25"/>
    <row r="672" s="206" customFormat="1" x14ac:dyDescent="0.25"/>
    <row r="673" s="206" customFormat="1" x14ac:dyDescent="0.25"/>
    <row r="674" s="206" customFormat="1" x14ac:dyDescent="0.25"/>
    <row r="675" s="206" customFormat="1" x14ac:dyDescent="0.25"/>
    <row r="676" s="206" customFormat="1" x14ac:dyDescent="0.25"/>
    <row r="677" s="206" customFormat="1" x14ac:dyDescent="0.25"/>
    <row r="678" s="206" customFormat="1" x14ac:dyDescent="0.25"/>
    <row r="679" s="206" customFormat="1" x14ac:dyDescent="0.25"/>
    <row r="680" s="206" customFormat="1" x14ac:dyDescent="0.25"/>
    <row r="681" s="206" customFormat="1" x14ac:dyDescent="0.25"/>
    <row r="682" s="206" customFormat="1" x14ac:dyDescent="0.25"/>
    <row r="683" s="206" customFormat="1" x14ac:dyDescent="0.25"/>
    <row r="684" s="206" customFormat="1" x14ac:dyDescent="0.25"/>
    <row r="685" s="206" customFormat="1" x14ac:dyDescent="0.25"/>
    <row r="686" s="206" customFormat="1" x14ac:dyDescent="0.25"/>
    <row r="687" s="206" customFormat="1" x14ac:dyDescent="0.25"/>
    <row r="688" s="206" customFormat="1" x14ac:dyDescent="0.25"/>
    <row r="689" s="206" customFormat="1" x14ac:dyDescent="0.25"/>
    <row r="690" s="206" customFormat="1" x14ac:dyDescent="0.25"/>
    <row r="691" s="206" customFormat="1" x14ac:dyDescent="0.25"/>
    <row r="692" s="206" customFormat="1" x14ac:dyDescent="0.25"/>
    <row r="693" s="206" customFormat="1" x14ac:dyDescent="0.25"/>
    <row r="694" s="206" customFormat="1" x14ac:dyDescent="0.25"/>
    <row r="695" s="206" customFormat="1" x14ac:dyDescent="0.25"/>
    <row r="696" s="206" customFormat="1" x14ac:dyDescent="0.25"/>
    <row r="697" s="206" customFormat="1" x14ac:dyDescent="0.25"/>
    <row r="698" s="206" customFormat="1" x14ac:dyDescent="0.25"/>
    <row r="699" s="206" customFormat="1" x14ac:dyDescent="0.25"/>
    <row r="700" s="206" customFormat="1" x14ac:dyDescent="0.25"/>
    <row r="701" s="206" customFormat="1" x14ac:dyDescent="0.25"/>
    <row r="702" s="206" customFormat="1" x14ac:dyDescent="0.25"/>
    <row r="703" s="206" customFormat="1" x14ac:dyDescent="0.25"/>
    <row r="704" s="206" customFormat="1" x14ac:dyDescent="0.25"/>
    <row r="705" s="206" customFormat="1" x14ac:dyDescent="0.25"/>
    <row r="706" s="206" customFormat="1" x14ac:dyDescent="0.25"/>
    <row r="707" s="206" customFormat="1" x14ac:dyDescent="0.25"/>
    <row r="708" s="206" customFormat="1" x14ac:dyDescent="0.25"/>
    <row r="709" s="206" customFormat="1" x14ac:dyDescent="0.25"/>
    <row r="710" s="206" customFormat="1" x14ac:dyDescent="0.25"/>
    <row r="711" s="206" customFormat="1" x14ac:dyDescent="0.25"/>
    <row r="712" s="206" customFormat="1" x14ac:dyDescent="0.25"/>
    <row r="713" s="206" customFormat="1" x14ac:dyDescent="0.25"/>
    <row r="714" s="206" customFormat="1" x14ac:dyDescent="0.25"/>
    <row r="715" s="206" customFormat="1" x14ac:dyDescent="0.25"/>
    <row r="716" s="206" customFormat="1" x14ac:dyDescent="0.25"/>
    <row r="717" s="206" customFormat="1" x14ac:dyDescent="0.25"/>
    <row r="718" s="206" customFormat="1" x14ac:dyDescent="0.25"/>
    <row r="719" s="206" customFormat="1" x14ac:dyDescent="0.25"/>
    <row r="720" s="206" customFormat="1" x14ac:dyDescent="0.25"/>
    <row r="721" s="206" customFormat="1" x14ac:dyDescent="0.25"/>
    <row r="722" s="206" customFormat="1" x14ac:dyDescent="0.25"/>
    <row r="723" s="206" customFormat="1" x14ac:dyDescent="0.25"/>
    <row r="724" s="206" customFormat="1" x14ac:dyDescent="0.25"/>
    <row r="725" s="206" customFormat="1" x14ac:dyDescent="0.25"/>
    <row r="726" s="206" customFormat="1" x14ac:dyDescent="0.25"/>
    <row r="727" s="206" customFormat="1" x14ac:dyDescent="0.25"/>
    <row r="728" s="206" customFormat="1" x14ac:dyDescent="0.25"/>
    <row r="729" s="206" customFormat="1" x14ac:dyDescent="0.25"/>
    <row r="730" s="206" customFormat="1" x14ac:dyDescent="0.25"/>
    <row r="731" s="206" customFormat="1" x14ac:dyDescent="0.25"/>
    <row r="732" s="206" customFormat="1" x14ac:dyDescent="0.25"/>
    <row r="733" s="206" customFormat="1" x14ac:dyDescent="0.25"/>
    <row r="734" s="206" customFormat="1" x14ac:dyDescent="0.25"/>
    <row r="735" s="206" customFormat="1" x14ac:dyDescent="0.25"/>
    <row r="736" s="206" customFormat="1" x14ac:dyDescent="0.25"/>
    <row r="737" s="206" customFormat="1" x14ac:dyDescent="0.25"/>
    <row r="738" s="206" customFormat="1" x14ac:dyDescent="0.25"/>
    <row r="739" s="206" customFormat="1" x14ac:dyDescent="0.25"/>
    <row r="740" s="206" customFormat="1" x14ac:dyDescent="0.25"/>
    <row r="741" s="206" customFormat="1" x14ac:dyDescent="0.25"/>
    <row r="742" s="206" customFormat="1" x14ac:dyDescent="0.25"/>
    <row r="743" s="206" customFormat="1" x14ac:dyDescent="0.25"/>
    <row r="744" s="206" customFormat="1" x14ac:dyDescent="0.25"/>
    <row r="745" s="206" customFormat="1" x14ac:dyDescent="0.25"/>
    <row r="746" s="206" customFormat="1" x14ac:dyDescent="0.25"/>
    <row r="747" s="206" customFormat="1" x14ac:dyDescent="0.25"/>
    <row r="748" s="206" customFormat="1" x14ac:dyDescent="0.25"/>
    <row r="749" s="206" customFormat="1" x14ac:dyDescent="0.25"/>
    <row r="750" s="206" customFormat="1" x14ac:dyDescent="0.25"/>
    <row r="751" s="206" customFormat="1" x14ac:dyDescent="0.25"/>
    <row r="752" s="206" customFormat="1" x14ac:dyDescent="0.25"/>
    <row r="753" s="206" customFormat="1" x14ac:dyDescent="0.25"/>
    <row r="754" s="206" customFormat="1" x14ac:dyDescent="0.25"/>
    <row r="755" s="206" customFormat="1" x14ac:dyDescent="0.25"/>
    <row r="756" s="206" customFormat="1" x14ac:dyDescent="0.25"/>
    <row r="757" s="206" customFormat="1" x14ac:dyDescent="0.25"/>
    <row r="758" s="206" customFormat="1" x14ac:dyDescent="0.25"/>
    <row r="759" s="206" customFormat="1" x14ac:dyDescent="0.25"/>
    <row r="760" s="206" customFormat="1" x14ac:dyDescent="0.25"/>
    <row r="761" s="206" customFormat="1" x14ac:dyDescent="0.25"/>
    <row r="762" s="206" customFormat="1" x14ac:dyDescent="0.25"/>
    <row r="763" s="206" customFormat="1" x14ac:dyDescent="0.25"/>
    <row r="764" s="206" customFormat="1" x14ac:dyDescent="0.25"/>
    <row r="765" s="206" customFormat="1" x14ac:dyDescent="0.25"/>
    <row r="766" s="206" customFormat="1" x14ac:dyDescent="0.25"/>
    <row r="767" s="206" customFormat="1" x14ac:dyDescent="0.25"/>
    <row r="768" s="206" customFormat="1" x14ac:dyDescent="0.25"/>
    <row r="769" s="206" customFormat="1" x14ac:dyDescent="0.25"/>
    <row r="770" s="206" customFormat="1" x14ac:dyDescent="0.25"/>
    <row r="771" s="206" customFormat="1" x14ac:dyDescent="0.25"/>
    <row r="772" s="206" customFormat="1" x14ac:dyDescent="0.25"/>
    <row r="773" s="206" customFormat="1" x14ac:dyDescent="0.25"/>
    <row r="774" s="206" customFormat="1" x14ac:dyDescent="0.25"/>
    <row r="775" s="206" customFormat="1" x14ac:dyDescent="0.25"/>
    <row r="776" s="206" customFormat="1" x14ac:dyDescent="0.25"/>
    <row r="777" s="206" customFormat="1" x14ac:dyDescent="0.25"/>
    <row r="778" s="206" customFormat="1" x14ac:dyDescent="0.25"/>
    <row r="779" s="206" customFormat="1" x14ac:dyDescent="0.25"/>
    <row r="780" s="206" customFormat="1" x14ac:dyDescent="0.25"/>
    <row r="781" s="206" customFormat="1" x14ac:dyDescent="0.25"/>
    <row r="782" s="206" customFormat="1" x14ac:dyDescent="0.25"/>
    <row r="783" s="206" customFormat="1" x14ac:dyDescent="0.25"/>
    <row r="784" s="206" customFormat="1" x14ac:dyDescent="0.25"/>
    <row r="785" s="206" customFormat="1" x14ac:dyDescent="0.25"/>
    <row r="786" s="206" customFormat="1" x14ac:dyDescent="0.25"/>
    <row r="787" s="206" customFormat="1" x14ac:dyDescent="0.25"/>
    <row r="788" s="206" customFormat="1" x14ac:dyDescent="0.25"/>
    <row r="789" s="206" customFormat="1" x14ac:dyDescent="0.25"/>
    <row r="790" s="206" customFormat="1" x14ac:dyDescent="0.25"/>
    <row r="791" s="206" customFormat="1" x14ac:dyDescent="0.25"/>
    <row r="792" s="206" customFormat="1" x14ac:dyDescent="0.25"/>
    <row r="793" s="206" customFormat="1" x14ac:dyDescent="0.25"/>
    <row r="794" s="206" customFormat="1" x14ac:dyDescent="0.25"/>
    <row r="795" s="206" customFormat="1" x14ac:dyDescent="0.25"/>
    <row r="796" s="206" customFormat="1" x14ac:dyDescent="0.25"/>
    <row r="797" s="206" customFormat="1" x14ac:dyDescent="0.25"/>
    <row r="798" s="206" customFormat="1" x14ac:dyDescent="0.25"/>
    <row r="799" s="206" customFormat="1" x14ac:dyDescent="0.25"/>
    <row r="800" s="206" customFormat="1" x14ac:dyDescent="0.25"/>
    <row r="801" s="206" customFormat="1" x14ac:dyDescent="0.25"/>
    <row r="802" s="206" customFormat="1" x14ac:dyDescent="0.25"/>
    <row r="803" s="206" customFormat="1" x14ac:dyDescent="0.25"/>
    <row r="804" s="206" customFormat="1" x14ac:dyDescent="0.25"/>
    <row r="805" s="206" customFormat="1" x14ac:dyDescent="0.25"/>
    <row r="806" s="206" customFormat="1" x14ac:dyDescent="0.25"/>
    <row r="807" s="206" customFormat="1" x14ac:dyDescent="0.25"/>
    <row r="808" s="206" customFormat="1" x14ac:dyDescent="0.25"/>
    <row r="809" s="206" customFormat="1" x14ac:dyDescent="0.25"/>
    <row r="810" s="206" customFormat="1" x14ac:dyDescent="0.25"/>
    <row r="811" s="206" customFormat="1" x14ac:dyDescent="0.25"/>
    <row r="812" s="206" customFormat="1" x14ac:dyDescent="0.25"/>
    <row r="813" s="206" customFormat="1" x14ac:dyDescent="0.25"/>
    <row r="814" s="206" customFormat="1" x14ac:dyDescent="0.25"/>
    <row r="815" s="206" customFormat="1" x14ac:dyDescent="0.25"/>
    <row r="816" s="206" customFormat="1" x14ac:dyDescent="0.25"/>
    <row r="817" s="206" customFormat="1" x14ac:dyDescent="0.25"/>
    <row r="818" s="206" customFormat="1" x14ac:dyDescent="0.25"/>
    <row r="819" s="206" customFormat="1" x14ac:dyDescent="0.25"/>
    <row r="820" s="206" customFormat="1" x14ac:dyDescent="0.25"/>
    <row r="821" s="206" customFormat="1" x14ac:dyDescent="0.25"/>
    <row r="822" s="206" customFormat="1" x14ac:dyDescent="0.25"/>
    <row r="823" s="206" customFormat="1" x14ac:dyDescent="0.25"/>
    <row r="824" s="206" customFormat="1" x14ac:dyDescent="0.25"/>
    <row r="825" s="206" customFormat="1" x14ac:dyDescent="0.25"/>
    <row r="826" s="206" customFormat="1" x14ac:dyDescent="0.25"/>
    <row r="827" s="206" customFormat="1" x14ac:dyDescent="0.25"/>
    <row r="828" s="206" customFormat="1" x14ac:dyDescent="0.25"/>
    <row r="829" s="206" customFormat="1" x14ac:dyDescent="0.25"/>
    <row r="830" s="206" customFormat="1" x14ac:dyDescent="0.25"/>
    <row r="831" s="206" customFormat="1" x14ac:dyDescent="0.25"/>
    <row r="832" s="206" customFormat="1" x14ac:dyDescent="0.25"/>
    <row r="833" s="206" customFormat="1" x14ac:dyDescent="0.25"/>
    <row r="834" s="206" customFormat="1" x14ac:dyDescent="0.25"/>
    <row r="835" s="206" customFormat="1" x14ac:dyDescent="0.25"/>
    <row r="836" s="206" customFormat="1" x14ac:dyDescent="0.25"/>
    <row r="837" s="206" customFormat="1" x14ac:dyDescent="0.25"/>
    <row r="838" s="206" customFormat="1" x14ac:dyDescent="0.25"/>
    <row r="839" s="206" customFormat="1" x14ac:dyDescent="0.25"/>
    <row r="840" s="206" customFormat="1" x14ac:dyDescent="0.25"/>
    <row r="841" s="206" customFormat="1" x14ac:dyDescent="0.25"/>
    <row r="842" s="206" customFormat="1" x14ac:dyDescent="0.25"/>
    <row r="843" s="206" customFormat="1" x14ac:dyDescent="0.25"/>
    <row r="844" s="206" customFormat="1" x14ac:dyDescent="0.25"/>
    <row r="845" s="206" customFormat="1" x14ac:dyDescent="0.25"/>
    <row r="846" s="206" customFormat="1" x14ac:dyDescent="0.25"/>
    <row r="847" s="206" customFormat="1" x14ac:dyDescent="0.25"/>
    <row r="848" s="206" customFormat="1" x14ac:dyDescent="0.25"/>
    <row r="849" s="206" customFormat="1" x14ac:dyDescent="0.25"/>
    <row r="850" s="206" customFormat="1" x14ac:dyDescent="0.25"/>
    <row r="851" s="206" customFormat="1" x14ac:dyDescent="0.25"/>
    <row r="852" s="206" customFormat="1" x14ac:dyDescent="0.25"/>
    <row r="853" s="206" customFormat="1" x14ac:dyDescent="0.25"/>
    <row r="854" s="206" customFormat="1" x14ac:dyDescent="0.25"/>
    <row r="855" s="206" customFormat="1" x14ac:dyDescent="0.25"/>
    <row r="856" s="206" customFormat="1" x14ac:dyDescent="0.25"/>
    <row r="857" s="206" customFormat="1" x14ac:dyDescent="0.25"/>
    <row r="858" s="206" customFormat="1" x14ac:dyDescent="0.25"/>
    <row r="859" s="206" customFormat="1" x14ac:dyDescent="0.25"/>
    <row r="860" s="206" customFormat="1" x14ac:dyDescent="0.25"/>
    <row r="861" s="206" customFormat="1" x14ac:dyDescent="0.25"/>
    <row r="862" s="206" customFormat="1" x14ac:dyDescent="0.25"/>
    <row r="863" s="206" customFormat="1" x14ac:dyDescent="0.25"/>
    <row r="864" s="206" customFormat="1" x14ac:dyDescent="0.25"/>
    <row r="865" s="206" customFormat="1" x14ac:dyDescent="0.25"/>
    <row r="866" s="206" customFormat="1" x14ac:dyDescent="0.25"/>
    <row r="867" s="206" customFormat="1" x14ac:dyDescent="0.25"/>
    <row r="868" s="206" customFormat="1" x14ac:dyDescent="0.25"/>
    <row r="869" s="206" customFormat="1" x14ac:dyDescent="0.25"/>
    <row r="870" s="206" customFormat="1" x14ac:dyDescent="0.25"/>
    <row r="871" s="206" customFormat="1" x14ac:dyDescent="0.25"/>
    <row r="872" s="206" customFormat="1" x14ac:dyDescent="0.25"/>
    <row r="873" s="206" customFormat="1" x14ac:dyDescent="0.25"/>
    <row r="874" s="206" customFormat="1" x14ac:dyDescent="0.25"/>
    <row r="875" s="206" customFormat="1" x14ac:dyDescent="0.25"/>
    <row r="876" s="206" customFormat="1" x14ac:dyDescent="0.25"/>
    <row r="877" s="206" customFormat="1" x14ac:dyDescent="0.25"/>
    <row r="878" s="206" customFormat="1" x14ac:dyDescent="0.25"/>
    <row r="879" s="206" customFormat="1" x14ac:dyDescent="0.25"/>
    <row r="880" s="206" customFormat="1" x14ac:dyDescent="0.25"/>
    <row r="881" s="206" customFormat="1" x14ac:dyDescent="0.25"/>
    <row r="882" s="206" customFormat="1" x14ac:dyDescent="0.25"/>
    <row r="883" s="206" customFormat="1" x14ac:dyDescent="0.25"/>
    <row r="884" s="206" customFormat="1" x14ac:dyDescent="0.25"/>
  </sheetData>
  <sheetProtection algorithmName="SHA-512" hashValue="ou9fzzsQ20yYOK4xiq5ObVPYCJub32GJzADB4f55/Z9D8l5idgkNCYMzZxpgAiRnvhvrSMRQQ8v7Iuy3OL8Org==" saltValue="cvpjrlmUeJI7Ncqb92haQg==" spinCount="100000" sheet="1" formatRows="0"/>
  <protectedRanges>
    <protectedRange algorithmName="SHA-512" hashValue="yt2GL+Thag0Q8IdHTGwnkimrgKEBzxHcSL69B4UcNHzLQMi6Pe8VybeHtd4Uw7TmtHstNda5pnIkFSuLIsVIQA==" saltValue="BGgjhjEvM8Qpfm+1GKuKeA==" spinCount="100000" sqref="F11:H11" name="Bereik7"/>
    <protectedRange algorithmName="SHA-512" hashValue="tX25u6YuTYQeWkgmBI81AjfK0invYd5c2fOveVQT7/YelF1avxO7rX45nDV9c36HtoBPzWIt7eK59szO2IwgTA==" saltValue="C2d+4xUEYwUrj5OiVqud3Q==" spinCount="100000" sqref="A16:E16 A17:D45 E17:E87 F16:Q45 I46:K47" name="Bereik3"/>
    <protectedRange algorithmName="SHA-512" hashValue="IUb6XDpDHHzcZ63d7pveZ05M41icgNJVyREVKkUY/nW+Z15IXtwSNCp1jX8ipDj/bMeqzNqNctyk9KPRJMDhLQ==" saltValue="XNsBvoIMqpT59hHdRs4osg==" spinCount="100000" sqref="C4:S7" name="Bereik1"/>
    <protectedRange algorithmName="SHA-512" hashValue="tijeLJL6qemOu4QLEudduJIXnxU6Aq0vAnEz4oKZIFUhKc/CGy4lF9G77c/9QOsz+sHi7hFOZyzuLOd1WJinBQ==" saltValue="KTQ0R8KVE0NEiZON5PjNLQ==" spinCount="100000" sqref="F11:K11" name="Bereik2"/>
    <protectedRange algorithmName="SHA-512" hashValue="o+BqJSbc4XMEkp+OIqA3jKFuUs1YBOvwdz/lcoagc1hehhwE6ZpQiu+YdxXPNbtJyPtIdNq2xbWc+VDZ9KCqLw==" saltValue="grHjFTBWN9NB+yMDwrgJeg==" spinCount="100000" sqref="A114:S125" name="Bereik6"/>
    <protectedRange algorithmName="SHA-512" hashValue="trpuhU7duEkssbJljxQKJmJpPjbyS3VXahW7HCmakvg5f8c8XdJfOfYbAyxOleiC7n+xcadbj0Uu7tfBcu/vpw==" saltValue="p62JenirnNcGm/+nx9eKjg==" spinCount="100000" sqref="A128:G129 B130:F156 A130:A162 G130:G162 B157:B162" name="Bereik8"/>
    <protectedRange algorithmName="SHA-512" hashValue="7xlfcGf83pfqUwhUDItGKavXWQ3Z3iO1visnGWOkVUtctjwNH3l/ATDL/ufr27DIUiu0UGdA1U5MuOG4ZIVCrg==" saltValue="cATjp854I3Lf8+DV9CVQdA==" spinCount="100000" sqref="A168:F177" name="Bereik10"/>
  </protectedRanges>
  <mergeCells count="157">
    <mergeCell ref="C142:D142"/>
    <mergeCell ref="C143:D143"/>
    <mergeCell ref="C144:D144"/>
    <mergeCell ref="C145:D145"/>
    <mergeCell ref="C146:D146"/>
    <mergeCell ref="C147:D147"/>
    <mergeCell ref="C134:D134"/>
    <mergeCell ref="C135:D135"/>
    <mergeCell ref="C136:D136"/>
    <mergeCell ref="C137:D137"/>
    <mergeCell ref="C138:D138"/>
    <mergeCell ref="C139:D139"/>
    <mergeCell ref="C140:D140"/>
    <mergeCell ref="C141:D141"/>
    <mergeCell ref="A1:S1"/>
    <mergeCell ref="A3:S3"/>
    <mergeCell ref="A4:B4"/>
    <mergeCell ref="C4:S4"/>
    <mergeCell ref="A35:D35"/>
    <mergeCell ref="A36:D36"/>
    <mergeCell ref="A37:D37"/>
    <mergeCell ref="A38:D38"/>
    <mergeCell ref="A39:D39"/>
    <mergeCell ref="A21:D21"/>
    <mergeCell ref="A22:D22"/>
    <mergeCell ref="A23:D23"/>
    <mergeCell ref="A31:D31"/>
    <mergeCell ref="A32:D32"/>
    <mergeCell ref="A33:D33"/>
    <mergeCell ref="A24:D24"/>
    <mergeCell ref="A25:D25"/>
    <mergeCell ref="A26:D26"/>
    <mergeCell ref="A27:D27"/>
    <mergeCell ref="A28:D28"/>
    <mergeCell ref="A29:D29"/>
    <mergeCell ref="A30:D30"/>
    <mergeCell ref="A34:D34"/>
    <mergeCell ref="A15:D15"/>
    <mergeCell ref="A45:D45"/>
    <mergeCell ref="A46:D46"/>
    <mergeCell ref="A40:D40"/>
    <mergeCell ref="A41:D41"/>
    <mergeCell ref="A42:D42"/>
    <mergeCell ref="A43:D43"/>
    <mergeCell ref="A44:D44"/>
    <mergeCell ref="C5:S5"/>
    <mergeCell ref="A6:B6"/>
    <mergeCell ref="C6:S6"/>
    <mergeCell ref="A7:B7"/>
    <mergeCell ref="C7:S7"/>
    <mergeCell ref="A16:D16"/>
    <mergeCell ref="A17:D17"/>
    <mergeCell ref="A18:D18"/>
    <mergeCell ref="A19:D19"/>
    <mergeCell ref="A20:D20"/>
    <mergeCell ref="A9:S9"/>
    <mergeCell ref="A11:E11"/>
    <mergeCell ref="A13:E13"/>
    <mergeCell ref="A14:E14"/>
    <mergeCell ref="F14:K14"/>
    <mergeCell ref="L14:R14"/>
    <mergeCell ref="A57:D57"/>
    <mergeCell ref="A58:D58"/>
    <mergeCell ref="A59:D59"/>
    <mergeCell ref="A60:D60"/>
    <mergeCell ref="A61:D61"/>
    <mergeCell ref="A62:D62"/>
    <mergeCell ref="A51:D51"/>
    <mergeCell ref="A52:D52"/>
    <mergeCell ref="A53:D53"/>
    <mergeCell ref="A54:D54"/>
    <mergeCell ref="A55:D55"/>
    <mergeCell ref="A56:D56"/>
    <mergeCell ref="A69:D69"/>
    <mergeCell ref="A70:D70"/>
    <mergeCell ref="A71:D71"/>
    <mergeCell ref="A72:D72"/>
    <mergeCell ref="A73:D73"/>
    <mergeCell ref="A74:D74"/>
    <mergeCell ref="A63:D63"/>
    <mergeCell ref="A64:D64"/>
    <mergeCell ref="A65:D65"/>
    <mergeCell ref="A66:D66"/>
    <mergeCell ref="A67:D67"/>
    <mergeCell ref="A68:D68"/>
    <mergeCell ref="A81:D81"/>
    <mergeCell ref="A82:D82"/>
    <mergeCell ref="A83:D83"/>
    <mergeCell ref="A84:D84"/>
    <mergeCell ref="A85:D85"/>
    <mergeCell ref="A86:D86"/>
    <mergeCell ref="A75:D75"/>
    <mergeCell ref="A76:D76"/>
    <mergeCell ref="A77:D77"/>
    <mergeCell ref="A78:D78"/>
    <mergeCell ref="A79:D79"/>
    <mergeCell ref="A80:D80"/>
    <mergeCell ref="A103:F103"/>
    <mergeCell ref="A106:F106"/>
    <mergeCell ref="A111:F111"/>
    <mergeCell ref="A113:S113"/>
    <mergeCell ref="A114:S124"/>
    <mergeCell ref="A126:G126"/>
    <mergeCell ref="L126:S126"/>
    <mergeCell ref="A88:E88"/>
    <mergeCell ref="A89:S89"/>
    <mergeCell ref="A91:S91"/>
    <mergeCell ref="A92:S101"/>
    <mergeCell ref="A108:F108"/>
    <mergeCell ref="A181:S181"/>
    <mergeCell ref="A198:S198"/>
    <mergeCell ref="A50:D50"/>
    <mergeCell ref="C178:D178"/>
    <mergeCell ref="A164:S164"/>
    <mergeCell ref="A166:G166"/>
    <mergeCell ref="L166:S166"/>
    <mergeCell ref="A167:B167"/>
    <mergeCell ref="L167:S178"/>
    <mergeCell ref="A168:B168"/>
    <mergeCell ref="A169:B169"/>
    <mergeCell ref="A170:B170"/>
    <mergeCell ref="C127:D127"/>
    <mergeCell ref="L127:S163"/>
    <mergeCell ref="C128:D128"/>
    <mergeCell ref="C129:D129"/>
    <mergeCell ref="C130:D130"/>
    <mergeCell ref="C150:D150"/>
    <mergeCell ref="C157:D157"/>
    <mergeCell ref="C158:D158"/>
    <mergeCell ref="C159:D159"/>
    <mergeCell ref="C160:D160"/>
    <mergeCell ref="C161:D161"/>
    <mergeCell ref="C163:D163"/>
    <mergeCell ref="A49:D49"/>
    <mergeCell ref="A48:D48"/>
    <mergeCell ref="A47:D47"/>
    <mergeCell ref="A87:D87"/>
    <mergeCell ref="A173:B173"/>
    <mergeCell ref="A171:B171"/>
    <mergeCell ref="C162:D162"/>
    <mergeCell ref="A179:S179"/>
    <mergeCell ref="A172:B172"/>
    <mergeCell ref="A174:B174"/>
    <mergeCell ref="A175:B175"/>
    <mergeCell ref="A176:B176"/>
    <mergeCell ref="A177:B177"/>
    <mergeCell ref="C151:D151"/>
    <mergeCell ref="C152:D152"/>
    <mergeCell ref="C153:D153"/>
    <mergeCell ref="C154:D154"/>
    <mergeCell ref="C155:D155"/>
    <mergeCell ref="C156:D156"/>
    <mergeCell ref="C131:D131"/>
    <mergeCell ref="C133:D133"/>
    <mergeCell ref="C148:D148"/>
    <mergeCell ref="C149:D149"/>
    <mergeCell ref="C132:D132"/>
  </mergeCells>
  <conditionalFormatting sqref="B128:B162">
    <cfRule type="expression" dxfId="5" priority="1">
      <formula>TRIM(A128)&lt;&gt;""</formula>
    </cfRule>
  </conditionalFormatting>
  <conditionalFormatting sqref="F110">
    <cfRule type="cellIs" dxfId="4" priority="2" stopIfTrue="1" operator="equal">
      <formula>0</formula>
    </cfRule>
    <cfRule type="expression" dxfId="3" priority="6">
      <formula>F110&gt;E110</formula>
    </cfRule>
  </conditionalFormatting>
  <conditionalFormatting sqref="F10:K10">
    <cfRule type="expression" dxfId="2" priority="7">
      <formula>F$11&lt;&gt;1596</formula>
    </cfRule>
  </conditionalFormatting>
  <conditionalFormatting sqref="F16:K87">
    <cfRule type="expression" dxfId="1" priority="14">
      <formula>OR(ISBLANK(F$11),$E16="o")</formula>
    </cfRule>
  </conditionalFormatting>
  <conditionalFormatting sqref="L16:Q87">
    <cfRule type="expression" dxfId="0" priority="15" stopIfTrue="1">
      <formula>OR($E16="f",$E16="?")</formula>
    </cfRule>
  </conditionalFormatting>
  <dataValidations count="12">
    <dataValidation type="whole" operator="lessThanOrEqual" allowBlank="1" showInputMessage="1" showErrorMessage="1" error="Gelieve een bedrag lager dan of gelijk aan 25.000 EUR in te vullen" sqref="E105" xr:uid="{B4A2D637-F386-4490-8F3F-31F150C1D1D8}">
      <formula1>25000</formula1>
    </dataValidation>
    <dataValidation type="custom" operator="equal" showErrorMessage="1" error="Bij personen die factureren of onbezoldigden mogen geen extralegale voordelen ingevuld worden.  Bij anderen mag x ingevuld worden indien van toepassing." promptTitle="gfd" prompt="sfdsqfdsqfsq" sqref="O65543:S65571 O131079:S131107 O196615:S196643 O262151:S262179 O327687:S327715 O393223:S393251 O458759:S458787 O524295:S524323 O589831:S589859 O655367:S655395 O720903:S720931 O786439:S786467 O851975:S852003 O917511:S917539 O983047:S983075" xr:uid="{1D6C8DA1-90E0-4B1F-99D1-5DC09F876839}">
      <formula1>IF(OR($E65543="z",$E65543="o"),O65543="",O65543="x")</formula1>
    </dataValidation>
    <dataValidation type="custom" operator="equal" showErrorMessage="1" error="Bij personen die factureren of onbezoldigden mogen geen extralegale voordelen ingevuld worden.  Bij anderen mag x ingevuld worden indien van toepassing." promptTitle="gfd" prompt="sfdsqfdsqfsq" sqref="ST65565:SX65593 IX65565:JB65593 WVJ983069:WVN983097 WLN983069:WLR983097 WBR983069:WBV983097 VRV983069:VRZ983097 VHZ983069:VID983097 UYD983069:UYH983097 UOH983069:UOL983097 UEL983069:UEP983097 TUP983069:TUT983097 TKT983069:TKX983097 TAX983069:TBB983097 SRB983069:SRF983097 SHF983069:SHJ983097 RXJ983069:RXN983097 RNN983069:RNR983097 RDR983069:RDV983097 QTV983069:QTZ983097 QJZ983069:QKD983097 QAD983069:QAH983097 PQH983069:PQL983097 PGL983069:PGP983097 OWP983069:OWT983097 OMT983069:OMX983097 OCX983069:ODB983097 NTB983069:NTF983097 NJF983069:NJJ983097 MZJ983069:MZN983097 MPN983069:MPR983097 MFR983069:MFV983097 LVV983069:LVZ983097 LLZ983069:LMD983097 LCD983069:LCH983097 KSH983069:KSL983097 KIL983069:KIP983097 JYP983069:JYT983097 JOT983069:JOX983097 JEX983069:JFB983097 IVB983069:IVF983097 ILF983069:ILJ983097 IBJ983069:IBN983097 HRN983069:HRR983097 HHR983069:HHV983097 GXV983069:GXZ983097 GNZ983069:GOD983097 GED983069:GEH983097 FUH983069:FUL983097 FKL983069:FKP983097 FAP983069:FAT983097 EQT983069:EQX983097 EGX983069:EHB983097 DXB983069:DXF983097 DNF983069:DNJ983097 DDJ983069:DDN983097 CTN983069:CTR983097 CJR983069:CJV983097 BZV983069:BZZ983097 BPZ983069:BQD983097 BGD983069:BGH983097 AWH983069:AWL983097 AML983069:AMP983097 ACP983069:ACT983097 ST983069:SX983097 IX983069:JB983097 WVJ917533:WVN917561 WLN917533:WLR917561 WBR917533:WBV917561 VRV917533:VRZ917561 VHZ917533:VID917561 UYD917533:UYH917561 UOH917533:UOL917561 UEL917533:UEP917561 TUP917533:TUT917561 TKT917533:TKX917561 TAX917533:TBB917561 SRB917533:SRF917561 SHF917533:SHJ917561 RXJ917533:RXN917561 RNN917533:RNR917561 RDR917533:RDV917561 QTV917533:QTZ917561 QJZ917533:QKD917561 QAD917533:QAH917561 PQH917533:PQL917561 PGL917533:PGP917561 OWP917533:OWT917561 OMT917533:OMX917561 OCX917533:ODB917561 NTB917533:NTF917561 NJF917533:NJJ917561 MZJ917533:MZN917561 MPN917533:MPR917561 MFR917533:MFV917561 LVV917533:LVZ917561 LLZ917533:LMD917561 LCD917533:LCH917561 KSH917533:KSL917561 KIL917533:KIP917561 JYP917533:JYT917561 JOT917533:JOX917561 JEX917533:JFB917561 IVB917533:IVF917561 ILF917533:ILJ917561 IBJ917533:IBN917561 HRN917533:HRR917561 HHR917533:HHV917561 GXV917533:GXZ917561 GNZ917533:GOD917561 GED917533:GEH917561 FUH917533:FUL917561 FKL917533:FKP917561 FAP917533:FAT917561 EQT917533:EQX917561 EGX917533:EHB917561 DXB917533:DXF917561 DNF917533:DNJ917561 DDJ917533:DDN917561 CTN917533:CTR917561 CJR917533:CJV917561 BZV917533:BZZ917561 BPZ917533:BQD917561 BGD917533:BGH917561 AWH917533:AWL917561 AML917533:AMP917561 ACP917533:ACT917561 ST917533:SX917561 IX917533:JB917561 WVJ851997:WVN852025 WLN851997:WLR852025 WBR851997:WBV852025 VRV851997:VRZ852025 VHZ851997:VID852025 UYD851997:UYH852025 UOH851997:UOL852025 UEL851997:UEP852025 TUP851997:TUT852025 TKT851997:TKX852025 TAX851997:TBB852025 SRB851997:SRF852025 SHF851997:SHJ852025 RXJ851997:RXN852025 RNN851997:RNR852025 RDR851997:RDV852025 QTV851997:QTZ852025 QJZ851997:QKD852025 QAD851997:QAH852025 PQH851997:PQL852025 PGL851997:PGP852025 OWP851997:OWT852025 OMT851997:OMX852025 OCX851997:ODB852025 NTB851997:NTF852025 NJF851997:NJJ852025 MZJ851997:MZN852025 MPN851997:MPR852025 MFR851997:MFV852025 LVV851997:LVZ852025 LLZ851997:LMD852025 LCD851997:LCH852025 KSH851997:KSL852025 KIL851997:KIP852025 JYP851997:JYT852025 JOT851997:JOX852025 JEX851997:JFB852025 IVB851997:IVF852025 ILF851997:ILJ852025 IBJ851997:IBN852025 HRN851997:HRR852025 HHR851997:HHV852025 GXV851997:GXZ852025 GNZ851997:GOD852025 GED851997:GEH852025 FUH851997:FUL852025 FKL851997:FKP852025 FAP851997:FAT852025 EQT851997:EQX852025 EGX851997:EHB852025 DXB851997:DXF852025 DNF851997:DNJ852025 DDJ851997:DDN852025 CTN851997:CTR852025 CJR851997:CJV852025 BZV851997:BZZ852025 BPZ851997:BQD852025 BGD851997:BGH852025 AWH851997:AWL852025 AML851997:AMP852025 ACP851997:ACT852025 ST851997:SX852025 IX851997:JB852025 WVJ786461:WVN786489 WLN786461:WLR786489 WBR786461:WBV786489 VRV786461:VRZ786489 VHZ786461:VID786489 UYD786461:UYH786489 UOH786461:UOL786489 UEL786461:UEP786489 TUP786461:TUT786489 TKT786461:TKX786489 TAX786461:TBB786489 SRB786461:SRF786489 SHF786461:SHJ786489 RXJ786461:RXN786489 RNN786461:RNR786489 RDR786461:RDV786489 QTV786461:QTZ786489 QJZ786461:QKD786489 QAD786461:QAH786489 PQH786461:PQL786489 PGL786461:PGP786489 OWP786461:OWT786489 OMT786461:OMX786489 OCX786461:ODB786489 NTB786461:NTF786489 NJF786461:NJJ786489 MZJ786461:MZN786489 MPN786461:MPR786489 MFR786461:MFV786489 LVV786461:LVZ786489 LLZ786461:LMD786489 LCD786461:LCH786489 KSH786461:KSL786489 KIL786461:KIP786489 JYP786461:JYT786489 JOT786461:JOX786489 JEX786461:JFB786489 IVB786461:IVF786489 ILF786461:ILJ786489 IBJ786461:IBN786489 HRN786461:HRR786489 HHR786461:HHV786489 GXV786461:GXZ786489 GNZ786461:GOD786489 GED786461:GEH786489 FUH786461:FUL786489 FKL786461:FKP786489 FAP786461:FAT786489 EQT786461:EQX786489 EGX786461:EHB786489 DXB786461:DXF786489 DNF786461:DNJ786489 DDJ786461:DDN786489 CTN786461:CTR786489 CJR786461:CJV786489 BZV786461:BZZ786489 BPZ786461:BQD786489 BGD786461:BGH786489 AWH786461:AWL786489 AML786461:AMP786489 ACP786461:ACT786489 ST786461:SX786489 IX786461:JB786489 WVJ720925:WVN720953 WLN720925:WLR720953 WBR720925:WBV720953 VRV720925:VRZ720953 VHZ720925:VID720953 UYD720925:UYH720953 UOH720925:UOL720953 UEL720925:UEP720953 TUP720925:TUT720953 TKT720925:TKX720953 TAX720925:TBB720953 SRB720925:SRF720953 SHF720925:SHJ720953 RXJ720925:RXN720953 RNN720925:RNR720953 RDR720925:RDV720953 QTV720925:QTZ720953 QJZ720925:QKD720953 QAD720925:QAH720953 PQH720925:PQL720953 PGL720925:PGP720953 OWP720925:OWT720953 OMT720925:OMX720953 OCX720925:ODB720953 NTB720925:NTF720953 NJF720925:NJJ720953 MZJ720925:MZN720953 MPN720925:MPR720953 MFR720925:MFV720953 LVV720925:LVZ720953 LLZ720925:LMD720953 LCD720925:LCH720953 KSH720925:KSL720953 KIL720925:KIP720953 JYP720925:JYT720953 JOT720925:JOX720953 JEX720925:JFB720953 IVB720925:IVF720953 ILF720925:ILJ720953 IBJ720925:IBN720953 HRN720925:HRR720953 HHR720925:HHV720953 GXV720925:GXZ720953 GNZ720925:GOD720953 GED720925:GEH720953 FUH720925:FUL720953 FKL720925:FKP720953 FAP720925:FAT720953 EQT720925:EQX720953 EGX720925:EHB720953 DXB720925:DXF720953 DNF720925:DNJ720953 DDJ720925:DDN720953 CTN720925:CTR720953 CJR720925:CJV720953 BZV720925:BZZ720953 BPZ720925:BQD720953 BGD720925:BGH720953 AWH720925:AWL720953 AML720925:AMP720953 ACP720925:ACT720953 ST720925:SX720953 IX720925:JB720953 WVJ655389:WVN655417 WLN655389:WLR655417 WBR655389:WBV655417 VRV655389:VRZ655417 VHZ655389:VID655417 UYD655389:UYH655417 UOH655389:UOL655417 UEL655389:UEP655417 TUP655389:TUT655417 TKT655389:TKX655417 TAX655389:TBB655417 SRB655389:SRF655417 SHF655389:SHJ655417 RXJ655389:RXN655417 RNN655389:RNR655417 RDR655389:RDV655417 QTV655389:QTZ655417 QJZ655389:QKD655417 QAD655389:QAH655417 PQH655389:PQL655417 PGL655389:PGP655417 OWP655389:OWT655417 OMT655389:OMX655417 OCX655389:ODB655417 NTB655389:NTF655417 NJF655389:NJJ655417 MZJ655389:MZN655417 MPN655389:MPR655417 MFR655389:MFV655417 LVV655389:LVZ655417 LLZ655389:LMD655417 LCD655389:LCH655417 KSH655389:KSL655417 KIL655389:KIP655417 JYP655389:JYT655417 JOT655389:JOX655417 JEX655389:JFB655417 IVB655389:IVF655417 ILF655389:ILJ655417 IBJ655389:IBN655417 HRN655389:HRR655417 HHR655389:HHV655417 GXV655389:GXZ655417 GNZ655389:GOD655417 GED655389:GEH655417 FUH655389:FUL655417 FKL655389:FKP655417 FAP655389:FAT655417 EQT655389:EQX655417 EGX655389:EHB655417 DXB655389:DXF655417 DNF655389:DNJ655417 DDJ655389:DDN655417 CTN655389:CTR655417 CJR655389:CJV655417 BZV655389:BZZ655417 BPZ655389:BQD655417 BGD655389:BGH655417 AWH655389:AWL655417 AML655389:AMP655417 ACP655389:ACT655417 ST655389:SX655417 IX655389:JB655417 WVJ589853:WVN589881 WLN589853:WLR589881 WBR589853:WBV589881 VRV589853:VRZ589881 VHZ589853:VID589881 UYD589853:UYH589881 UOH589853:UOL589881 UEL589853:UEP589881 TUP589853:TUT589881 TKT589853:TKX589881 TAX589853:TBB589881 SRB589853:SRF589881 SHF589853:SHJ589881 RXJ589853:RXN589881 RNN589853:RNR589881 RDR589853:RDV589881 QTV589853:QTZ589881 QJZ589853:QKD589881 QAD589853:QAH589881 PQH589853:PQL589881 PGL589853:PGP589881 OWP589853:OWT589881 OMT589853:OMX589881 OCX589853:ODB589881 NTB589853:NTF589881 NJF589853:NJJ589881 MZJ589853:MZN589881 MPN589853:MPR589881 MFR589853:MFV589881 LVV589853:LVZ589881 LLZ589853:LMD589881 LCD589853:LCH589881 KSH589853:KSL589881 KIL589853:KIP589881 JYP589853:JYT589881 JOT589853:JOX589881 JEX589853:JFB589881 IVB589853:IVF589881 ILF589853:ILJ589881 IBJ589853:IBN589881 HRN589853:HRR589881 HHR589853:HHV589881 GXV589853:GXZ589881 GNZ589853:GOD589881 GED589853:GEH589881 FUH589853:FUL589881 FKL589853:FKP589881 FAP589853:FAT589881 EQT589853:EQX589881 EGX589853:EHB589881 DXB589853:DXF589881 DNF589853:DNJ589881 DDJ589853:DDN589881 CTN589853:CTR589881 CJR589853:CJV589881 BZV589853:BZZ589881 BPZ589853:BQD589881 BGD589853:BGH589881 AWH589853:AWL589881 AML589853:AMP589881 ACP589853:ACT589881 ST589853:SX589881 IX589853:JB589881 WVJ524317:WVN524345 WLN524317:WLR524345 WBR524317:WBV524345 VRV524317:VRZ524345 VHZ524317:VID524345 UYD524317:UYH524345 UOH524317:UOL524345 UEL524317:UEP524345 TUP524317:TUT524345 TKT524317:TKX524345 TAX524317:TBB524345 SRB524317:SRF524345 SHF524317:SHJ524345 RXJ524317:RXN524345 RNN524317:RNR524345 RDR524317:RDV524345 QTV524317:QTZ524345 QJZ524317:QKD524345 QAD524317:QAH524345 PQH524317:PQL524345 PGL524317:PGP524345 OWP524317:OWT524345 OMT524317:OMX524345 OCX524317:ODB524345 NTB524317:NTF524345 NJF524317:NJJ524345 MZJ524317:MZN524345 MPN524317:MPR524345 MFR524317:MFV524345 LVV524317:LVZ524345 LLZ524317:LMD524345 LCD524317:LCH524345 KSH524317:KSL524345 KIL524317:KIP524345 JYP524317:JYT524345 JOT524317:JOX524345 JEX524317:JFB524345 IVB524317:IVF524345 ILF524317:ILJ524345 IBJ524317:IBN524345 HRN524317:HRR524345 HHR524317:HHV524345 GXV524317:GXZ524345 GNZ524317:GOD524345 GED524317:GEH524345 FUH524317:FUL524345 FKL524317:FKP524345 FAP524317:FAT524345 EQT524317:EQX524345 EGX524317:EHB524345 DXB524317:DXF524345 DNF524317:DNJ524345 DDJ524317:DDN524345 CTN524317:CTR524345 CJR524317:CJV524345 BZV524317:BZZ524345 BPZ524317:BQD524345 BGD524317:BGH524345 AWH524317:AWL524345 AML524317:AMP524345 ACP524317:ACT524345 ST524317:SX524345 IX524317:JB524345 WVJ458781:WVN458809 WLN458781:WLR458809 WBR458781:WBV458809 VRV458781:VRZ458809 VHZ458781:VID458809 UYD458781:UYH458809 UOH458781:UOL458809 UEL458781:UEP458809 TUP458781:TUT458809 TKT458781:TKX458809 TAX458781:TBB458809 SRB458781:SRF458809 SHF458781:SHJ458809 RXJ458781:RXN458809 RNN458781:RNR458809 RDR458781:RDV458809 QTV458781:QTZ458809 QJZ458781:QKD458809 QAD458781:QAH458809 PQH458781:PQL458809 PGL458781:PGP458809 OWP458781:OWT458809 OMT458781:OMX458809 OCX458781:ODB458809 NTB458781:NTF458809 NJF458781:NJJ458809 MZJ458781:MZN458809 MPN458781:MPR458809 MFR458781:MFV458809 LVV458781:LVZ458809 LLZ458781:LMD458809 LCD458781:LCH458809 KSH458781:KSL458809 KIL458781:KIP458809 JYP458781:JYT458809 JOT458781:JOX458809 JEX458781:JFB458809 IVB458781:IVF458809 ILF458781:ILJ458809 IBJ458781:IBN458809 HRN458781:HRR458809 HHR458781:HHV458809 GXV458781:GXZ458809 GNZ458781:GOD458809 GED458781:GEH458809 FUH458781:FUL458809 FKL458781:FKP458809 FAP458781:FAT458809 EQT458781:EQX458809 EGX458781:EHB458809 DXB458781:DXF458809 DNF458781:DNJ458809 DDJ458781:DDN458809 CTN458781:CTR458809 CJR458781:CJV458809 BZV458781:BZZ458809 BPZ458781:BQD458809 BGD458781:BGH458809 AWH458781:AWL458809 AML458781:AMP458809 ACP458781:ACT458809 ST458781:SX458809 IX458781:JB458809 WVJ393245:WVN393273 WLN393245:WLR393273 WBR393245:WBV393273 VRV393245:VRZ393273 VHZ393245:VID393273 UYD393245:UYH393273 UOH393245:UOL393273 UEL393245:UEP393273 TUP393245:TUT393273 TKT393245:TKX393273 TAX393245:TBB393273 SRB393245:SRF393273 SHF393245:SHJ393273 RXJ393245:RXN393273 RNN393245:RNR393273 RDR393245:RDV393273 QTV393245:QTZ393273 QJZ393245:QKD393273 QAD393245:QAH393273 PQH393245:PQL393273 PGL393245:PGP393273 OWP393245:OWT393273 OMT393245:OMX393273 OCX393245:ODB393273 NTB393245:NTF393273 NJF393245:NJJ393273 MZJ393245:MZN393273 MPN393245:MPR393273 MFR393245:MFV393273 LVV393245:LVZ393273 LLZ393245:LMD393273 LCD393245:LCH393273 KSH393245:KSL393273 KIL393245:KIP393273 JYP393245:JYT393273 JOT393245:JOX393273 JEX393245:JFB393273 IVB393245:IVF393273 ILF393245:ILJ393273 IBJ393245:IBN393273 HRN393245:HRR393273 HHR393245:HHV393273 GXV393245:GXZ393273 GNZ393245:GOD393273 GED393245:GEH393273 FUH393245:FUL393273 FKL393245:FKP393273 FAP393245:FAT393273 EQT393245:EQX393273 EGX393245:EHB393273 DXB393245:DXF393273 DNF393245:DNJ393273 DDJ393245:DDN393273 CTN393245:CTR393273 CJR393245:CJV393273 BZV393245:BZZ393273 BPZ393245:BQD393273 BGD393245:BGH393273 AWH393245:AWL393273 AML393245:AMP393273 ACP393245:ACT393273 ST393245:SX393273 IX393245:JB393273 WVJ327709:WVN327737 WLN327709:WLR327737 WBR327709:WBV327737 VRV327709:VRZ327737 VHZ327709:VID327737 UYD327709:UYH327737 UOH327709:UOL327737 UEL327709:UEP327737 TUP327709:TUT327737 TKT327709:TKX327737 TAX327709:TBB327737 SRB327709:SRF327737 SHF327709:SHJ327737 RXJ327709:RXN327737 RNN327709:RNR327737 RDR327709:RDV327737 QTV327709:QTZ327737 QJZ327709:QKD327737 QAD327709:QAH327737 PQH327709:PQL327737 PGL327709:PGP327737 OWP327709:OWT327737 OMT327709:OMX327737 OCX327709:ODB327737 NTB327709:NTF327737 NJF327709:NJJ327737 MZJ327709:MZN327737 MPN327709:MPR327737 MFR327709:MFV327737 LVV327709:LVZ327737 LLZ327709:LMD327737 LCD327709:LCH327737 KSH327709:KSL327737 KIL327709:KIP327737 JYP327709:JYT327737 JOT327709:JOX327737 JEX327709:JFB327737 IVB327709:IVF327737 ILF327709:ILJ327737 IBJ327709:IBN327737 HRN327709:HRR327737 HHR327709:HHV327737 GXV327709:GXZ327737 GNZ327709:GOD327737 GED327709:GEH327737 FUH327709:FUL327737 FKL327709:FKP327737 FAP327709:FAT327737 EQT327709:EQX327737 EGX327709:EHB327737 DXB327709:DXF327737 DNF327709:DNJ327737 DDJ327709:DDN327737 CTN327709:CTR327737 CJR327709:CJV327737 BZV327709:BZZ327737 BPZ327709:BQD327737 BGD327709:BGH327737 AWH327709:AWL327737 AML327709:AMP327737 ACP327709:ACT327737 ST327709:SX327737 IX327709:JB327737 WVJ262173:WVN262201 WLN262173:WLR262201 WBR262173:WBV262201 VRV262173:VRZ262201 VHZ262173:VID262201 UYD262173:UYH262201 UOH262173:UOL262201 UEL262173:UEP262201 TUP262173:TUT262201 TKT262173:TKX262201 TAX262173:TBB262201 SRB262173:SRF262201 SHF262173:SHJ262201 RXJ262173:RXN262201 RNN262173:RNR262201 RDR262173:RDV262201 QTV262173:QTZ262201 QJZ262173:QKD262201 QAD262173:QAH262201 PQH262173:PQL262201 PGL262173:PGP262201 OWP262173:OWT262201 OMT262173:OMX262201 OCX262173:ODB262201 NTB262173:NTF262201 NJF262173:NJJ262201 MZJ262173:MZN262201 MPN262173:MPR262201 MFR262173:MFV262201 LVV262173:LVZ262201 LLZ262173:LMD262201 LCD262173:LCH262201 KSH262173:KSL262201 KIL262173:KIP262201 JYP262173:JYT262201 JOT262173:JOX262201 JEX262173:JFB262201 IVB262173:IVF262201 ILF262173:ILJ262201 IBJ262173:IBN262201 HRN262173:HRR262201 HHR262173:HHV262201 GXV262173:GXZ262201 GNZ262173:GOD262201 GED262173:GEH262201 FUH262173:FUL262201 FKL262173:FKP262201 FAP262173:FAT262201 EQT262173:EQX262201 EGX262173:EHB262201 DXB262173:DXF262201 DNF262173:DNJ262201 DDJ262173:DDN262201 CTN262173:CTR262201 CJR262173:CJV262201 BZV262173:BZZ262201 BPZ262173:BQD262201 BGD262173:BGH262201 AWH262173:AWL262201 AML262173:AMP262201 ACP262173:ACT262201 ST262173:SX262201 IX262173:JB262201 WVJ196637:WVN196665 WLN196637:WLR196665 WBR196637:WBV196665 VRV196637:VRZ196665 VHZ196637:VID196665 UYD196637:UYH196665 UOH196637:UOL196665 UEL196637:UEP196665 TUP196637:TUT196665 TKT196637:TKX196665 TAX196637:TBB196665 SRB196637:SRF196665 SHF196637:SHJ196665 RXJ196637:RXN196665 RNN196637:RNR196665 RDR196637:RDV196665 QTV196637:QTZ196665 QJZ196637:QKD196665 QAD196637:QAH196665 PQH196637:PQL196665 PGL196637:PGP196665 OWP196637:OWT196665 OMT196637:OMX196665 OCX196637:ODB196665 NTB196637:NTF196665 NJF196637:NJJ196665 MZJ196637:MZN196665 MPN196637:MPR196665 MFR196637:MFV196665 LVV196637:LVZ196665 LLZ196637:LMD196665 LCD196637:LCH196665 KSH196637:KSL196665 KIL196637:KIP196665 JYP196637:JYT196665 JOT196637:JOX196665 JEX196637:JFB196665 IVB196637:IVF196665 ILF196637:ILJ196665 IBJ196637:IBN196665 HRN196637:HRR196665 HHR196637:HHV196665 GXV196637:GXZ196665 GNZ196637:GOD196665 GED196637:GEH196665 FUH196637:FUL196665 FKL196637:FKP196665 FAP196637:FAT196665 EQT196637:EQX196665 EGX196637:EHB196665 DXB196637:DXF196665 DNF196637:DNJ196665 DDJ196637:DDN196665 CTN196637:CTR196665 CJR196637:CJV196665 BZV196637:BZZ196665 BPZ196637:BQD196665 BGD196637:BGH196665 AWH196637:AWL196665 AML196637:AMP196665 ACP196637:ACT196665 ST196637:SX196665 IX196637:JB196665 WVJ131101:WVN131129 WLN131101:WLR131129 WBR131101:WBV131129 VRV131101:VRZ131129 VHZ131101:VID131129 UYD131101:UYH131129 UOH131101:UOL131129 UEL131101:UEP131129 TUP131101:TUT131129 TKT131101:TKX131129 TAX131101:TBB131129 SRB131101:SRF131129 SHF131101:SHJ131129 RXJ131101:RXN131129 RNN131101:RNR131129 RDR131101:RDV131129 QTV131101:QTZ131129 QJZ131101:QKD131129 QAD131101:QAH131129 PQH131101:PQL131129 PGL131101:PGP131129 OWP131101:OWT131129 OMT131101:OMX131129 OCX131101:ODB131129 NTB131101:NTF131129 NJF131101:NJJ131129 MZJ131101:MZN131129 MPN131101:MPR131129 MFR131101:MFV131129 LVV131101:LVZ131129 LLZ131101:LMD131129 LCD131101:LCH131129 KSH131101:KSL131129 KIL131101:KIP131129 JYP131101:JYT131129 JOT131101:JOX131129 JEX131101:JFB131129 IVB131101:IVF131129 ILF131101:ILJ131129 IBJ131101:IBN131129 HRN131101:HRR131129 HHR131101:HHV131129 GXV131101:GXZ131129 GNZ131101:GOD131129 GED131101:GEH131129 FUH131101:FUL131129 FKL131101:FKP131129 FAP131101:FAT131129 EQT131101:EQX131129 EGX131101:EHB131129 DXB131101:DXF131129 DNF131101:DNJ131129 DDJ131101:DDN131129 CTN131101:CTR131129 CJR131101:CJV131129 BZV131101:BZZ131129 BPZ131101:BQD131129 BGD131101:BGH131129 AWH131101:AWL131129 AML131101:AMP131129 ACP131101:ACT131129 ST131101:SX131129 IX131101:JB131129 WVJ65565:WVN65593 WLN65565:WLR65593 WBR65565:WBV65593 VRV65565:VRZ65593 VHZ65565:VID65593 UYD65565:UYH65593 UOH65565:UOL65593 UEL65565:UEP65593 TUP65565:TUT65593 TKT65565:TKX65593 TAX65565:TBB65593 SRB65565:SRF65593 SHF65565:SHJ65593 RXJ65565:RXN65593 RNN65565:RNR65593 RDR65565:RDV65593 QTV65565:QTZ65593 QJZ65565:QKD65593 QAD65565:QAH65593 PQH65565:PQL65593 PGL65565:PGP65593 OWP65565:OWT65593 OMT65565:OMX65593 OCX65565:ODB65593 NTB65565:NTF65593 NJF65565:NJJ65593 MZJ65565:MZN65593 MPN65565:MPR65593 MFR65565:MFV65593 LVV65565:LVZ65593 LLZ65565:LMD65593 LCD65565:LCH65593 KSH65565:KSL65593 KIL65565:KIP65593 JYP65565:JYT65593 JOT65565:JOX65593 JEX65565:JFB65593 IVB65565:IVF65593 ILF65565:ILJ65593 IBJ65565:IBN65593 HRN65565:HRR65593 HHR65565:HHV65593 GXV65565:GXZ65593 GNZ65565:GOD65593 GED65565:GEH65593 FUH65565:FUL65593 FKL65565:FKP65593 FAP65565:FAT65593 EQT65565:EQX65593 EGX65565:EHB65593 DXB65565:DXF65593 DNF65565:DNJ65593 DDJ65565:DDN65593 CTN65565:CTR65593 CJR65565:CJV65593 BZV65565:BZZ65593 BPZ65565:BQD65593 BGD65565:BGH65593 AWH65565:AWL65593 AML65565:AMP65593 ACP65565:ACT65593" xr:uid="{C386B342-6711-42C9-8C90-2BE7D07A937E}">
      <formula1>IF(OR($E65543="z",$E65543="o"),IX65565="",IX65565="x")</formula1>
    </dataValidation>
    <dataValidation type="custom" showInputMessage="1" showErrorMessage="1" error="Gelieve eerst de code in te vullen.  Wanneer code o (onbezoldigd) ingevuld wordt mogen geen brutolonen opgegeven worden." sqref="SN65543:SS65593 IR65543:IW65593 WVD983047:WVI983097 WLH983047:WLM983097 WBL983047:WBQ983097 VRP983047:VRU983097 VHT983047:VHY983097 UXX983047:UYC983097 UOB983047:UOG983097 UEF983047:UEK983097 TUJ983047:TUO983097 TKN983047:TKS983097 TAR983047:TAW983097 SQV983047:SRA983097 SGZ983047:SHE983097 RXD983047:RXI983097 RNH983047:RNM983097 RDL983047:RDQ983097 QTP983047:QTU983097 QJT983047:QJY983097 PZX983047:QAC983097 PQB983047:PQG983097 PGF983047:PGK983097 OWJ983047:OWO983097 OMN983047:OMS983097 OCR983047:OCW983097 NSV983047:NTA983097 NIZ983047:NJE983097 MZD983047:MZI983097 MPH983047:MPM983097 MFL983047:MFQ983097 LVP983047:LVU983097 LLT983047:LLY983097 LBX983047:LCC983097 KSB983047:KSG983097 KIF983047:KIK983097 JYJ983047:JYO983097 JON983047:JOS983097 JER983047:JEW983097 IUV983047:IVA983097 IKZ983047:ILE983097 IBD983047:IBI983097 HRH983047:HRM983097 HHL983047:HHQ983097 GXP983047:GXU983097 GNT983047:GNY983097 GDX983047:GEC983097 FUB983047:FUG983097 FKF983047:FKK983097 FAJ983047:FAO983097 EQN983047:EQS983097 EGR983047:EGW983097 DWV983047:DXA983097 DMZ983047:DNE983097 DDD983047:DDI983097 CTH983047:CTM983097 CJL983047:CJQ983097 BZP983047:BZU983097 BPT983047:BPY983097 BFX983047:BGC983097 AWB983047:AWG983097 AMF983047:AMK983097 ACJ983047:ACO983097 SN983047:SS983097 IR983047:IW983097 WVD917511:WVI917561 WLH917511:WLM917561 WBL917511:WBQ917561 VRP917511:VRU917561 VHT917511:VHY917561 UXX917511:UYC917561 UOB917511:UOG917561 UEF917511:UEK917561 TUJ917511:TUO917561 TKN917511:TKS917561 TAR917511:TAW917561 SQV917511:SRA917561 SGZ917511:SHE917561 RXD917511:RXI917561 RNH917511:RNM917561 RDL917511:RDQ917561 QTP917511:QTU917561 QJT917511:QJY917561 PZX917511:QAC917561 PQB917511:PQG917561 PGF917511:PGK917561 OWJ917511:OWO917561 OMN917511:OMS917561 OCR917511:OCW917561 NSV917511:NTA917561 NIZ917511:NJE917561 MZD917511:MZI917561 MPH917511:MPM917561 MFL917511:MFQ917561 LVP917511:LVU917561 LLT917511:LLY917561 LBX917511:LCC917561 KSB917511:KSG917561 KIF917511:KIK917561 JYJ917511:JYO917561 JON917511:JOS917561 JER917511:JEW917561 IUV917511:IVA917561 IKZ917511:ILE917561 IBD917511:IBI917561 HRH917511:HRM917561 HHL917511:HHQ917561 GXP917511:GXU917561 GNT917511:GNY917561 GDX917511:GEC917561 FUB917511:FUG917561 FKF917511:FKK917561 FAJ917511:FAO917561 EQN917511:EQS917561 EGR917511:EGW917561 DWV917511:DXA917561 DMZ917511:DNE917561 DDD917511:DDI917561 CTH917511:CTM917561 CJL917511:CJQ917561 BZP917511:BZU917561 BPT917511:BPY917561 BFX917511:BGC917561 AWB917511:AWG917561 AMF917511:AMK917561 ACJ917511:ACO917561 SN917511:SS917561 IR917511:IW917561 WVD851975:WVI852025 WLH851975:WLM852025 WBL851975:WBQ852025 VRP851975:VRU852025 VHT851975:VHY852025 UXX851975:UYC852025 UOB851975:UOG852025 UEF851975:UEK852025 TUJ851975:TUO852025 TKN851975:TKS852025 TAR851975:TAW852025 SQV851975:SRA852025 SGZ851975:SHE852025 RXD851975:RXI852025 RNH851975:RNM852025 RDL851975:RDQ852025 QTP851975:QTU852025 QJT851975:QJY852025 PZX851975:QAC852025 PQB851975:PQG852025 PGF851975:PGK852025 OWJ851975:OWO852025 OMN851975:OMS852025 OCR851975:OCW852025 NSV851975:NTA852025 NIZ851975:NJE852025 MZD851975:MZI852025 MPH851975:MPM852025 MFL851975:MFQ852025 LVP851975:LVU852025 LLT851975:LLY852025 LBX851975:LCC852025 KSB851975:KSG852025 KIF851975:KIK852025 JYJ851975:JYO852025 JON851975:JOS852025 JER851975:JEW852025 IUV851975:IVA852025 IKZ851975:ILE852025 IBD851975:IBI852025 HRH851975:HRM852025 HHL851975:HHQ852025 GXP851975:GXU852025 GNT851975:GNY852025 GDX851975:GEC852025 FUB851975:FUG852025 FKF851975:FKK852025 FAJ851975:FAO852025 EQN851975:EQS852025 EGR851975:EGW852025 DWV851975:DXA852025 DMZ851975:DNE852025 DDD851975:DDI852025 CTH851975:CTM852025 CJL851975:CJQ852025 BZP851975:BZU852025 BPT851975:BPY852025 BFX851975:BGC852025 AWB851975:AWG852025 AMF851975:AMK852025 ACJ851975:ACO852025 SN851975:SS852025 IR851975:IW852025 WVD786439:WVI786489 WLH786439:WLM786489 WBL786439:WBQ786489 VRP786439:VRU786489 VHT786439:VHY786489 UXX786439:UYC786489 UOB786439:UOG786489 UEF786439:UEK786489 TUJ786439:TUO786489 TKN786439:TKS786489 TAR786439:TAW786489 SQV786439:SRA786489 SGZ786439:SHE786489 RXD786439:RXI786489 RNH786439:RNM786489 RDL786439:RDQ786489 QTP786439:QTU786489 QJT786439:QJY786489 PZX786439:QAC786489 PQB786439:PQG786489 PGF786439:PGK786489 OWJ786439:OWO786489 OMN786439:OMS786489 OCR786439:OCW786489 NSV786439:NTA786489 NIZ786439:NJE786489 MZD786439:MZI786489 MPH786439:MPM786489 MFL786439:MFQ786489 LVP786439:LVU786489 LLT786439:LLY786489 LBX786439:LCC786489 KSB786439:KSG786489 KIF786439:KIK786489 JYJ786439:JYO786489 JON786439:JOS786489 JER786439:JEW786489 IUV786439:IVA786489 IKZ786439:ILE786489 IBD786439:IBI786489 HRH786439:HRM786489 HHL786439:HHQ786489 GXP786439:GXU786489 GNT786439:GNY786489 GDX786439:GEC786489 FUB786439:FUG786489 FKF786439:FKK786489 FAJ786439:FAO786489 EQN786439:EQS786489 EGR786439:EGW786489 DWV786439:DXA786489 DMZ786439:DNE786489 DDD786439:DDI786489 CTH786439:CTM786489 CJL786439:CJQ786489 BZP786439:BZU786489 BPT786439:BPY786489 BFX786439:BGC786489 AWB786439:AWG786489 AMF786439:AMK786489 ACJ786439:ACO786489 SN786439:SS786489 IR786439:IW786489 WVD720903:WVI720953 WLH720903:WLM720953 WBL720903:WBQ720953 VRP720903:VRU720953 VHT720903:VHY720953 UXX720903:UYC720953 UOB720903:UOG720953 UEF720903:UEK720953 TUJ720903:TUO720953 TKN720903:TKS720953 TAR720903:TAW720953 SQV720903:SRA720953 SGZ720903:SHE720953 RXD720903:RXI720953 RNH720903:RNM720953 RDL720903:RDQ720953 QTP720903:QTU720953 QJT720903:QJY720953 PZX720903:QAC720953 PQB720903:PQG720953 PGF720903:PGK720953 OWJ720903:OWO720953 OMN720903:OMS720953 OCR720903:OCW720953 NSV720903:NTA720953 NIZ720903:NJE720953 MZD720903:MZI720953 MPH720903:MPM720953 MFL720903:MFQ720953 LVP720903:LVU720953 LLT720903:LLY720953 LBX720903:LCC720953 KSB720903:KSG720953 KIF720903:KIK720953 JYJ720903:JYO720953 JON720903:JOS720953 JER720903:JEW720953 IUV720903:IVA720953 IKZ720903:ILE720953 IBD720903:IBI720953 HRH720903:HRM720953 HHL720903:HHQ720953 GXP720903:GXU720953 GNT720903:GNY720953 GDX720903:GEC720953 FUB720903:FUG720953 FKF720903:FKK720953 FAJ720903:FAO720953 EQN720903:EQS720953 EGR720903:EGW720953 DWV720903:DXA720953 DMZ720903:DNE720953 DDD720903:DDI720953 CTH720903:CTM720953 CJL720903:CJQ720953 BZP720903:BZU720953 BPT720903:BPY720953 BFX720903:BGC720953 AWB720903:AWG720953 AMF720903:AMK720953 ACJ720903:ACO720953 SN720903:SS720953 IR720903:IW720953 WVD655367:WVI655417 WLH655367:WLM655417 WBL655367:WBQ655417 VRP655367:VRU655417 VHT655367:VHY655417 UXX655367:UYC655417 UOB655367:UOG655417 UEF655367:UEK655417 TUJ655367:TUO655417 TKN655367:TKS655417 TAR655367:TAW655417 SQV655367:SRA655417 SGZ655367:SHE655417 RXD655367:RXI655417 RNH655367:RNM655417 RDL655367:RDQ655417 QTP655367:QTU655417 QJT655367:QJY655417 PZX655367:QAC655417 PQB655367:PQG655417 PGF655367:PGK655417 OWJ655367:OWO655417 OMN655367:OMS655417 OCR655367:OCW655417 NSV655367:NTA655417 NIZ655367:NJE655417 MZD655367:MZI655417 MPH655367:MPM655417 MFL655367:MFQ655417 LVP655367:LVU655417 LLT655367:LLY655417 LBX655367:LCC655417 KSB655367:KSG655417 KIF655367:KIK655417 JYJ655367:JYO655417 JON655367:JOS655417 JER655367:JEW655417 IUV655367:IVA655417 IKZ655367:ILE655417 IBD655367:IBI655417 HRH655367:HRM655417 HHL655367:HHQ655417 GXP655367:GXU655417 GNT655367:GNY655417 GDX655367:GEC655417 FUB655367:FUG655417 FKF655367:FKK655417 FAJ655367:FAO655417 EQN655367:EQS655417 EGR655367:EGW655417 DWV655367:DXA655417 DMZ655367:DNE655417 DDD655367:DDI655417 CTH655367:CTM655417 CJL655367:CJQ655417 BZP655367:BZU655417 BPT655367:BPY655417 BFX655367:BGC655417 AWB655367:AWG655417 AMF655367:AMK655417 ACJ655367:ACO655417 SN655367:SS655417 IR655367:IW655417 WVD589831:WVI589881 WLH589831:WLM589881 WBL589831:WBQ589881 VRP589831:VRU589881 VHT589831:VHY589881 UXX589831:UYC589881 UOB589831:UOG589881 UEF589831:UEK589881 TUJ589831:TUO589881 TKN589831:TKS589881 TAR589831:TAW589881 SQV589831:SRA589881 SGZ589831:SHE589881 RXD589831:RXI589881 RNH589831:RNM589881 RDL589831:RDQ589881 QTP589831:QTU589881 QJT589831:QJY589881 PZX589831:QAC589881 PQB589831:PQG589881 PGF589831:PGK589881 OWJ589831:OWO589881 OMN589831:OMS589881 OCR589831:OCW589881 NSV589831:NTA589881 NIZ589831:NJE589881 MZD589831:MZI589881 MPH589831:MPM589881 MFL589831:MFQ589881 LVP589831:LVU589881 LLT589831:LLY589881 LBX589831:LCC589881 KSB589831:KSG589881 KIF589831:KIK589881 JYJ589831:JYO589881 JON589831:JOS589881 JER589831:JEW589881 IUV589831:IVA589881 IKZ589831:ILE589881 IBD589831:IBI589881 HRH589831:HRM589881 HHL589831:HHQ589881 GXP589831:GXU589881 GNT589831:GNY589881 GDX589831:GEC589881 FUB589831:FUG589881 FKF589831:FKK589881 FAJ589831:FAO589881 EQN589831:EQS589881 EGR589831:EGW589881 DWV589831:DXA589881 DMZ589831:DNE589881 DDD589831:DDI589881 CTH589831:CTM589881 CJL589831:CJQ589881 BZP589831:BZU589881 BPT589831:BPY589881 BFX589831:BGC589881 AWB589831:AWG589881 AMF589831:AMK589881 ACJ589831:ACO589881 SN589831:SS589881 IR589831:IW589881 WVD524295:WVI524345 WLH524295:WLM524345 WBL524295:WBQ524345 VRP524295:VRU524345 VHT524295:VHY524345 UXX524295:UYC524345 UOB524295:UOG524345 UEF524295:UEK524345 TUJ524295:TUO524345 TKN524295:TKS524345 TAR524295:TAW524345 SQV524295:SRA524345 SGZ524295:SHE524345 RXD524295:RXI524345 RNH524295:RNM524345 RDL524295:RDQ524345 QTP524295:QTU524345 QJT524295:QJY524345 PZX524295:QAC524345 PQB524295:PQG524345 PGF524295:PGK524345 OWJ524295:OWO524345 OMN524295:OMS524345 OCR524295:OCW524345 NSV524295:NTA524345 NIZ524295:NJE524345 MZD524295:MZI524345 MPH524295:MPM524345 MFL524295:MFQ524345 LVP524295:LVU524345 LLT524295:LLY524345 LBX524295:LCC524345 KSB524295:KSG524345 KIF524295:KIK524345 JYJ524295:JYO524345 JON524295:JOS524345 JER524295:JEW524345 IUV524295:IVA524345 IKZ524295:ILE524345 IBD524295:IBI524345 HRH524295:HRM524345 HHL524295:HHQ524345 GXP524295:GXU524345 GNT524295:GNY524345 GDX524295:GEC524345 FUB524295:FUG524345 FKF524295:FKK524345 FAJ524295:FAO524345 EQN524295:EQS524345 EGR524295:EGW524345 DWV524295:DXA524345 DMZ524295:DNE524345 DDD524295:DDI524345 CTH524295:CTM524345 CJL524295:CJQ524345 BZP524295:BZU524345 BPT524295:BPY524345 BFX524295:BGC524345 AWB524295:AWG524345 AMF524295:AMK524345 ACJ524295:ACO524345 SN524295:SS524345 IR524295:IW524345 WVD458759:WVI458809 WLH458759:WLM458809 WBL458759:WBQ458809 VRP458759:VRU458809 VHT458759:VHY458809 UXX458759:UYC458809 UOB458759:UOG458809 UEF458759:UEK458809 TUJ458759:TUO458809 TKN458759:TKS458809 TAR458759:TAW458809 SQV458759:SRA458809 SGZ458759:SHE458809 RXD458759:RXI458809 RNH458759:RNM458809 RDL458759:RDQ458809 QTP458759:QTU458809 QJT458759:QJY458809 PZX458759:QAC458809 PQB458759:PQG458809 PGF458759:PGK458809 OWJ458759:OWO458809 OMN458759:OMS458809 OCR458759:OCW458809 NSV458759:NTA458809 NIZ458759:NJE458809 MZD458759:MZI458809 MPH458759:MPM458809 MFL458759:MFQ458809 LVP458759:LVU458809 LLT458759:LLY458809 LBX458759:LCC458809 KSB458759:KSG458809 KIF458759:KIK458809 JYJ458759:JYO458809 JON458759:JOS458809 JER458759:JEW458809 IUV458759:IVA458809 IKZ458759:ILE458809 IBD458759:IBI458809 HRH458759:HRM458809 HHL458759:HHQ458809 GXP458759:GXU458809 GNT458759:GNY458809 GDX458759:GEC458809 FUB458759:FUG458809 FKF458759:FKK458809 FAJ458759:FAO458809 EQN458759:EQS458809 EGR458759:EGW458809 DWV458759:DXA458809 DMZ458759:DNE458809 DDD458759:DDI458809 CTH458759:CTM458809 CJL458759:CJQ458809 BZP458759:BZU458809 BPT458759:BPY458809 BFX458759:BGC458809 AWB458759:AWG458809 AMF458759:AMK458809 ACJ458759:ACO458809 SN458759:SS458809 IR458759:IW458809 WVD393223:WVI393273 WLH393223:WLM393273 WBL393223:WBQ393273 VRP393223:VRU393273 VHT393223:VHY393273 UXX393223:UYC393273 UOB393223:UOG393273 UEF393223:UEK393273 TUJ393223:TUO393273 TKN393223:TKS393273 TAR393223:TAW393273 SQV393223:SRA393273 SGZ393223:SHE393273 RXD393223:RXI393273 RNH393223:RNM393273 RDL393223:RDQ393273 QTP393223:QTU393273 QJT393223:QJY393273 PZX393223:QAC393273 PQB393223:PQG393273 PGF393223:PGK393273 OWJ393223:OWO393273 OMN393223:OMS393273 OCR393223:OCW393273 NSV393223:NTA393273 NIZ393223:NJE393273 MZD393223:MZI393273 MPH393223:MPM393273 MFL393223:MFQ393273 LVP393223:LVU393273 LLT393223:LLY393273 LBX393223:LCC393273 KSB393223:KSG393273 KIF393223:KIK393273 JYJ393223:JYO393273 JON393223:JOS393273 JER393223:JEW393273 IUV393223:IVA393273 IKZ393223:ILE393273 IBD393223:IBI393273 HRH393223:HRM393273 HHL393223:HHQ393273 GXP393223:GXU393273 GNT393223:GNY393273 GDX393223:GEC393273 FUB393223:FUG393273 FKF393223:FKK393273 FAJ393223:FAO393273 EQN393223:EQS393273 EGR393223:EGW393273 DWV393223:DXA393273 DMZ393223:DNE393273 DDD393223:DDI393273 CTH393223:CTM393273 CJL393223:CJQ393273 BZP393223:BZU393273 BPT393223:BPY393273 BFX393223:BGC393273 AWB393223:AWG393273 AMF393223:AMK393273 ACJ393223:ACO393273 SN393223:SS393273 IR393223:IW393273 WVD327687:WVI327737 WLH327687:WLM327737 WBL327687:WBQ327737 VRP327687:VRU327737 VHT327687:VHY327737 UXX327687:UYC327737 UOB327687:UOG327737 UEF327687:UEK327737 TUJ327687:TUO327737 TKN327687:TKS327737 TAR327687:TAW327737 SQV327687:SRA327737 SGZ327687:SHE327737 RXD327687:RXI327737 RNH327687:RNM327737 RDL327687:RDQ327737 QTP327687:QTU327737 QJT327687:QJY327737 PZX327687:QAC327737 PQB327687:PQG327737 PGF327687:PGK327737 OWJ327687:OWO327737 OMN327687:OMS327737 OCR327687:OCW327737 NSV327687:NTA327737 NIZ327687:NJE327737 MZD327687:MZI327737 MPH327687:MPM327737 MFL327687:MFQ327737 LVP327687:LVU327737 LLT327687:LLY327737 LBX327687:LCC327737 KSB327687:KSG327737 KIF327687:KIK327737 JYJ327687:JYO327737 JON327687:JOS327737 JER327687:JEW327737 IUV327687:IVA327737 IKZ327687:ILE327737 IBD327687:IBI327737 HRH327687:HRM327737 HHL327687:HHQ327737 GXP327687:GXU327737 GNT327687:GNY327737 GDX327687:GEC327737 FUB327687:FUG327737 FKF327687:FKK327737 FAJ327687:FAO327737 EQN327687:EQS327737 EGR327687:EGW327737 DWV327687:DXA327737 DMZ327687:DNE327737 DDD327687:DDI327737 CTH327687:CTM327737 CJL327687:CJQ327737 BZP327687:BZU327737 BPT327687:BPY327737 BFX327687:BGC327737 AWB327687:AWG327737 AMF327687:AMK327737 ACJ327687:ACO327737 SN327687:SS327737 IR327687:IW327737 WVD262151:WVI262201 WLH262151:WLM262201 WBL262151:WBQ262201 VRP262151:VRU262201 VHT262151:VHY262201 UXX262151:UYC262201 UOB262151:UOG262201 UEF262151:UEK262201 TUJ262151:TUO262201 TKN262151:TKS262201 TAR262151:TAW262201 SQV262151:SRA262201 SGZ262151:SHE262201 RXD262151:RXI262201 RNH262151:RNM262201 RDL262151:RDQ262201 QTP262151:QTU262201 QJT262151:QJY262201 PZX262151:QAC262201 PQB262151:PQG262201 PGF262151:PGK262201 OWJ262151:OWO262201 OMN262151:OMS262201 OCR262151:OCW262201 NSV262151:NTA262201 NIZ262151:NJE262201 MZD262151:MZI262201 MPH262151:MPM262201 MFL262151:MFQ262201 LVP262151:LVU262201 LLT262151:LLY262201 LBX262151:LCC262201 KSB262151:KSG262201 KIF262151:KIK262201 JYJ262151:JYO262201 JON262151:JOS262201 JER262151:JEW262201 IUV262151:IVA262201 IKZ262151:ILE262201 IBD262151:IBI262201 HRH262151:HRM262201 HHL262151:HHQ262201 GXP262151:GXU262201 GNT262151:GNY262201 GDX262151:GEC262201 FUB262151:FUG262201 FKF262151:FKK262201 FAJ262151:FAO262201 EQN262151:EQS262201 EGR262151:EGW262201 DWV262151:DXA262201 DMZ262151:DNE262201 DDD262151:DDI262201 CTH262151:CTM262201 CJL262151:CJQ262201 BZP262151:BZU262201 BPT262151:BPY262201 BFX262151:BGC262201 AWB262151:AWG262201 AMF262151:AMK262201 ACJ262151:ACO262201 SN262151:SS262201 IR262151:IW262201 WVD196615:WVI196665 WLH196615:WLM196665 WBL196615:WBQ196665 VRP196615:VRU196665 VHT196615:VHY196665 UXX196615:UYC196665 UOB196615:UOG196665 UEF196615:UEK196665 TUJ196615:TUO196665 TKN196615:TKS196665 TAR196615:TAW196665 SQV196615:SRA196665 SGZ196615:SHE196665 RXD196615:RXI196665 RNH196615:RNM196665 RDL196615:RDQ196665 QTP196615:QTU196665 QJT196615:QJY196665 PZX196615:QAC196665 PQB196615:PQG196665 PGF196615:PGK196665 OWJ196615:OWO196665 OMN196615:OMS196665 OCR196615:OCW196665 NSV196615:NTA196665 NIZ196615:NJE196665 MZD196615:MZI196665 MPH196615:MPM196665 MFL196615:MFQ196665 LVP196615:LVU196665 LLT196615:LLY196665 LBX196615:LCC196665 KSB196615:KSG196665 KIF196615:KIK196665 JYJ196615:JYO196665 JON196615:JOS196665 JER196615:JEW196665 IUV196615:IVA196665 IKZ196615:ILE196665 IBD196615:IBI196665 HRH196615:HRM196665 HHL196615:HHQ196665 GXP196615:GXU196665 GNT196615:GNY196665 GDX196615:GEC196665 FUB196615:FUG196665 FKF196615:FKK196665 FAJ196615:FAO196665 EQN196615:EQS196665 EGR196615:EGW196665 DWV196615:DXA196665 DMZ196615:DNE196665 DDD196615:DDI196665 CTH196615:CTM196665 CJL196615:CJQ196665 BZP196615:BZU196665 BPT196615:BPY196665 BFX196615:BGC196665 AWB196615:AWG196665 AMF196615:AMK196665 ACJ196615:ACO196665 SN196615:SS196665 IR196615:IW196665 WVD131079:WVI131129 WLH131079:WLM131129 WBL131079:WBQ131129 VRP131079:VRU131129 VHT131079:VHY131129 UXX131079:UYC131129 UOB131079:UOG131129 UEF131079:UEK131129 TUJ131079:TUO131129 TKN131079:TKS131129 TAR131079:TAW131129 SQV131079:SRA131129 SGZ131079:SHE131129 RXD131079:RXI131129 RNH131079:RNM131129 RDL131079:RDQ131129 QTP131079:QTU131129 QJT131079:QJY131129 PZX131079:QAC131129 PQB131079:PQG131129 PGF131079:PGK131129 OWJ131079:OWO131129 OMN131079:OMS131129 OCR131079:OCW131129 NSV131079:NTA131129 NIZ131079:NJE131129 MZD131079:MZI131129 MPH131079:MPM131129 MFL131079:MFQ131129 LVP131079:LVU131129 LLT131079:LLY131129 LBX131079:LCC131129 KSB131079:KSG131129 KIF131079:KIK131129 JYJ131079:JYO131129 JON131079:JOS131129 JER131079:JEW131129 IUV131079:IVA131129 IKZ131079:ILE131129 IBD131079:IBI131129 HRH131079:HRM131129 HHL131079:HHQ131129 GXP131079:GXU131129 GNT131079:GNY131129 GDX131079:GEC131129 FUB131079:FUG131129 FKF131079:FKK131129 FAJ131079:FAO131129 EQN131079:EQS131129 EGR131079:EGW131129 DWV131079:DXA131129 DMZ131079:DNE131129 DDD131079:DDI131129 CTH131079:CTM131129 CJL131079:CJQ131129 BZP131079:BZU131129 BPT131079:BPY131129 BFX131079:BGC131129 AWB131079:AWG131129 AMF131079:AMK131129 ACJ131079:ACO131129 SN131079:SS131129 IR131079:IW131129 WVD65543:WVI65593 WLH65543:WLM65593 WBL65543:WBQ65593 VRP65543:VRU65593 VHT65543:VHY65593 UXX65543:UYC65593 UOB65543:UOG65593 UEF65543:UEK65593 TUJ65543:TUO65593 TKN65543:TKS65593 TAR65543:TAW65593 SQV65543:SRA65593 SGZ65543:SHE65593 RXD65543:RXI65593 RNH65543:RNM65593 RDL65543:RDQ65593 QTP65543:QTU65593 QJT65543:QJY65593 PZX65543:QAC65593 PQB65543:PQG65593 PGF65543:PGK65593 OWJ65543:OWO65593 OMN65543:OMS65593 OCR65543:OCW65593 NSV65543:NTA65593 NIZ65543:NJE65593 MZD65543:MZI65593 MPH65543:MPM65593 MFL65543:MFQ65593 LVP65543:LVU65593 LLT65543:LLY65593 LBX65543:LCC65593 KSB65543:KSG65593 KIF65543:KIK65593 JYJ65543:JYO65593 JON65543:JOS65593 JER65543:JEW65593 IUV65543:IVA65593 IKZ65543:ILE65593 IBD65543:IBI65593 HRH65543:HRM65593 HHL65543:HHQ65593 GXP65543:GXU65593 GNT65543:GNY65593 GDX65543:GEC65593 FUB65543:FUG65593 FKF65543:FKK65593 FAJ65543:FAO65593 EQN65543:EQS65593 EGR65543:EGW65593 DWV65543:DXA65593 DMZ65543:DNE65593 DDD65543:DDI65593 CTH65543:CTM65593 CJL65543:CJQ65593 BZP65543:BZU65593 BPT65543:BPY65593 BFX65543:BGC65593 AWB65543:AWG65593 AMF65543:AMK65593 ACJ65543:ACO65593" xr:uid="{366E767F-7231-4058-A640-A62BEA0D38EB}">
      <formula1>IF($E65521="o",IR65543="",IF($E65521="",IR65543="",IR65543&gt;0))</formula1>
    </dataValidation>
    <dataValidation type="custom" operator="equal" showErrorMessage="1" error="Bij personen die factureren of onbezoldigden mogen geen extralegale voordelen ingevuld worden.  Bij anderen mag x ingevuld worden indien van toepassing." promptTitle="gfd" prompt="sfdsqfdsqfsq" sqref="ST65543:SX65564 IX65543:JB65564 WVJ983047:WVN983068 WLN983047:WLR983068 WBR983047:WBV983068 VRV983047:VRZ983068 VHZ983047:VID983068 UYD983047:UYH983068 UOH983047:UOL983068 UEL983047:UEP983068 TUP983047:TUT983068 TKT983047:TKX983068 TAX983047:TBB983068 SRB983047:SRF983068 SHF983047:SHJ983068 RXJ983047:RXN983068 RNN983047:RNR983068 RDR983047:RDV983068 QTV983047:QTZ983068 QJZ983047:QKD983068 QAD983047:QAH983068 PQH983047:PQL983068 PGL983047:PGP983068 OWP983047:OWT983068 OMT983047:OMX983068 OCX983047:ODB983068 NTB983047:NTF983068 NJF983047:NJJ983068 MZJ983047:MZN983068 MPN983047:MPR983068 MFR983047:MFV983068 LVV983047:LVZ983068 LLZ983047:LMD983068 LCD983047:LCH983068 KSH983047:KSL983068 KIL983047:KIP983068 JYP983047:JYT983068 JOT983047:JOX983068 JEX983047:JFB983068 IVB983047:IVF983068 ILF983047:ILJ983068 IBJ983047:IBN983068 HRN983047:HRR983068 HHR983047:HHV983068 GXV983047:GXZ983068 GNZ983047:GOD983068 GED983047:GEH983068 FUH983047:FUL983068 FKL983047:FKP983068 FAP983047:FAT983068 EQT983047:EQX983068 EGX983047:EHB983068 DXB983047:DXF983068 DNF983047:DNJ983068 DDJ983047:DDN983068 CTN983047:CTR983068 CJR983047:CJV983068 BZV983047:BZZ983068 BPZ983047:BQD983068 BGD983047:BGH983068 AWH983047:AWL983068 AML983047:AMP983068 ACP983047:ACT983068 ST983047:SX983068 IX983047:JB983068 WVJ917511:WVN917532 WLN917511:WLR917532 WBR917511:WBV917532 VRV917511:VRZ917532 VHZ917511:VID917532 UYD917511:UYH917532 UOH917511:UOL917532 UEL917511:UEP917532 TUP917511:TUT917532 TKT917511:TKX917532 TAX917511:TBB917532 SRB917511:SRF917532 SHF917511:SHJ917532 RXJ917511:RXN917532 RNN917511:RNR917532 RDR917511:RDV917532 QTV917511:QTZ917532 QJZ917511:QKD917532 QAD917511:QAH917532 PQH917511:PQL917532 PGL917511:PGP917532 OWP917511:OWT917532 OMT917511:OMX917532 OCX917511:ODB917532 NTB917511:NTF917532 NJF917511:NJJ917532 MZJ917511:MZN917532 MPN917511:MPR917532 MFR917511:MFV917532 LVV917511:LVZ917532 LLZ917511:LMD917532 LCD917511:LCH917532 KSH917511:KSL917532 KIL917511:KIP917532 JYP917511:JYT917532 JOT917511:JOX917532 JEX917511:JFB917532 IVB917511:IVF917532 ILF917511:ILJ917532 IBJ917511:IBN917532 HRN917511:HRR917532 HHR917511:HHV917532 GXV917511:GXZ917532 GNZ917511:GOD917532 GED917511:GEH917532 FUH917511:FUL917532 FKL917511:FKP917532 FAP917511:FAT917532 EQT917511:EQX917532 EGX917511:EHB917532 DXB917511:DXF917532 DNF917511:DNJ917532 DDJ917511:DDN917532 CTN917511:CTR917532 CJR917511:CJV917532 BZV917511:BZZ917532 BPZ917511:BQD917532 BGD917511:BGH917532 AWH917511:AWL917532 AML917511:AMP917532 ACP917511:ACT917532 ST917511:SX917532 IX917511:JB917532 WVJ851975:WVN851996 WLN851975:WLR851996 WBR851975:WBV851996 VRV851975:VRZ851996 VHZ851975:VID851996 UYD851975:UYH851996 UOH851975:UOL851996 UEL851975:UEP851996 TUP851975:TUT851996 TKT851975:TKX851996 TAX851975:TBB851996 SRB851975:SRF851996 SHF851975:SHJ851996 RXJ851975:RXN851996 RNN851975:RNR851996 RDR851975:RDV851996 QTV851975:QTZ851996 QJZ851975:QKD851996 QAD851975:QAH851996 PQH851975:PQL851996 PGL851975:PGP851996 OWP851975:OWT851996 OMT851975:OMX851996 OCX851975:ODB851996 NTB851975:NTF851996 NJF851975:NJJ851996 MZJ851975:MZN851996 MPN851975:MPR851996 MFR851975:MFV851996 LVV851975:LVZ851996 LLZ851975:LMD851996 LCD851975:LCH851996 KSH851975:KSL851996 KIL851975:KIP851996 JYP851975:JYT851996 JOT851975:JOX851996 JEX851975:JFB851996 IVB851975:IVF851996 ILF851975:ILJ851996 IBJ851975:IBN851996 HRN851975:HRR851996 HHR851975:HHV851996 GXV851975:GXZ851996 GNZ851975:GOD851996 GED851975:GEH851996 FUH851975:FUL851996 FKL851975:FKP851996 FAP851975:FAT851996 EQT851975:EQX851996 EGX851975:EHB851996 DXB851975:DXF851996 DNF851975:DNJ851996 DDJ851975:DDN851996 CTN851975:CTR851996 CJR851975:CJV851996 BZV851975:BZZ851996 BPZ851975:BQD851996 BGD851975:BGH851996 AWH851975:AWL851996 AML851975:AMP851996 ACP851975:ACT851996 ST851975:SX851996 IX851975:JB851996 WVJ786439:WVN786460 WLN786439:WLR786460 WBR786439:WBV786460 VRV786439:VRZ786460 VHZ786439:VID786460 UYD786439:UYH786460 UOH786439:UOL786460 UEL786439:UEP786460 TUP786439:TUT786460 TKT786439:TKX786460 TAX786439:TBB786460 SRB786439:SRF786460 SHF786439:SHJ786460 RXJ786439:RXN786460 RNN786439:RNR786460 RDR786439:RDV786460 QTV786439:QTZ786460 QJZ786439:QKD786460 QAD786439:QAH786460 PQH786439:PQL786460 PGL786439:PGP786460 OWP786439:OWT786460 OMT786439:OMX786460 OCX786439:ODB786460 NTB786439:NTF786460 NJF786439:NJJ786460 MZJ786439:MZN786460 MPN786439:MPR786460 MFR786439:MFV786460 LVV786439:LVZ786460 LLZ786439:LMD786460 LCD786439:LCH786460 KSH786439:KSL786460 KIL786439:KIP786460 JYP786439:JYT786460 JOT786439:JOX786460 JEX786439:JFB786460 IVB786439:IVF786460 ILF786439:ILJ786460 IBJ786439:IBN786460 HRN786439:HRR786460 HHR786439:HHV786460 GXV786439:GXZ786460 GNZ786439:GOD786460 GED786439:GEH786460 FUH786439:FUL786460 FKL786439:FKP786460 FAP786439:FAT786460 EQT786439:EQX786460 EGX786439:EHB786460 DXB786439:DXF786460 DNF786439:DNJ786460 DDJ786439:DDN786460 CTN786439:CTR786460 CJR786439:CJV786460 BZV786439:BZZ786460 BPZ786439:BQD786460 BGD786439:BGH786460 AWH786439:AWL786460 AML786439:AMP786460 ACP786439:ACT786460 ST786439:SX786460 IX786439:JB786460 WVJ720903:WVN720924 WLN720903:WLR720924 WBR720903:WBV720924 VRV720903:VRZ720924 VHZ720903:VID720924 UYD720903:UYH720924 UOH720903:UOL720924 UEL720903:UEP720924 TUP720903:TUT720924 TKT720903:TKX720924 TAX720903:TBB720924 SRB720903:SRF720924 SHF720903:SHJ720924 RXJ720903:RXN720924 RNN720903:RNR720924 RDR720903:RDV720924 QTV720903:QTZ720924 QJZ720903:QKD720924 QAD720903:QAH720924 PQH720903:PQL720924 PGL720903:PGP720924 OWP720903:OWT720924 OMT720903:OMX720924 OCX720903:ODB720924 NTB720903:NTF720924 NJF720903:NJJ720924 MZJ720903:MZN720924 MPN720903:MPR720924 MFR720903:MFV720924 LVV720903:LVZ720924 LLZ720903:LMD720924 LCD720903:LCH720924 KSH720903:KSL720924 KIL720903:KIP720924 JYP720903:JYT720924 JOT720903:JOX720924 JEX720903:JFB720924 IVB720903:IVF720924 ILF720903:ILJ720924 IBJ720903:IBN720924 HRN720903:HRR720924 HHR720903:HHV720924 GXV720903:GXZ720924 GNZ720903:GOD720924 GED720903:GEH720924 FUH720903:FUL720924 FKL720903:FKP720924 FAP720903:FAT720924 EQT720903:EQX720924 EGX720903:EHB720924 DXB720903:DXF720924 DNF720903:DNJ720924 DDJ720903:DDN720924 CTN720903:CTR720924 CJR720903:CJV720924 BZV720903:BZZ720924 BPZ720903:BQD720924 BGD720903:BGH720924 AWH720903:AWL720924 AML720903:AMP720924 ACP720903:ACT720924 ST720903:SX720924 IX720903:JB720924 WVJ655367:WVN655388 WLN655367:WLR655388 WBR655367:WBV655388 VRV655367:VRZ655388 VHZ655367:VID655388 UYD655367:UYH655388 UOH655367:UOL655388 UEL655367:UEP655388 TUP655367:TUT655388 TKT655367:TKX655388 TAX655367:TBB655388 SRB655367:SRF655388 SHF655367:SHJ655388 RXJ655367:RXN655388 RNN655367:RNR655388 RDR655367:RDV655388 QTV655367:QTZ655388 QJZ655367:QKD655388 QAD655367:QAH655388 PQH655367:PQL655388 PGL655367:PGP655388 OWP655367:OWT655388 OMT655367:OMX655388 OCX655367:ODB655388 NTB655367:NTF655388 NJF655367:NJJ655388 MZJ655367:MZN655388 MPN655367:MPR655388 MFR655367:MFV655388 LVV655367:LVZ655388 LLZ655367:LMD655388 LCD655367:LCH655388 KSH655367:KSL655388 KIL655367:KIP655388 JYP655367:JYT655388 JOT655367:JOX655388 JEX655367:JFB655388 IVB655367:IVF655388 ILF655367:ILJ655388 IBJ655367:IBN655388 HRN655367:HRR655388 HHR655367:HHV655388 GXV655367:GXZ655388 GNZ655367:GOD655388 GED655367:GEH655388 FUH655367:FUL655388 FKL655367:FKP655388 FAP655367:FAT655388 EQT655367:EQX655388 EGX655367:EHB655388 DXB655367:DXF655388 DNF655367:DNJ655388 DDJ655367:DDN655388 CTN655367:CTR655388 CJR655367:CJV655388 BZV655367:BZZ655388 BPZ655367:BQD655388 BGD655367:BGH655388 AWH655367:AWL655388 AML655367:AMP655388 ACP655367:ACT655388 ST655367:SX655388 IX655367:JB655388 WVJ589831:WVN589852 WLN589831:WLR589852 WBR589831:WBV589852 VRV589831:VRZ589852 VHZ589831:VID589852 UYD589831:UYH589852 UOH589831:UOL589852 UEL589831:UEP589852 TUP589831:TUT589852 TKT589831:TKX589852 TAX589831:TBB589852 SRB589831:SRF589852 SHF589831:SHJ589852 RXJ589831:RXN589852 RNN589831:RNR589852 RDR589831:RDV589852 QTV589831:QTZ589852 QJZ589831:QKD589852 QAD589831:QAH589852 PQH589831:PQL589852 PGL589831:PGP589852 OWP589831:OWT589852 OMT589831:OMX589852 OCX589831:ODB589852 NTB589831:NTF589852 NJF589831:NJJ589852 MZJ589831:MZN589852 MPN589831:MPR589852 MFR589831:MFV589852 LVV589831:LVZ589852 LLZ589831:LMD589852 LCD589831:LCH589852 KSH589831:KSL589852 KIL589831:KIP589852 JYP589831:JYT589852 JOT589831:JOX589852 JEX589831:JFB589852 IVB589831:IVF589852 ILF589831:ILJ589852 IBJ589831:IBN589852 HRN589831:HRR589852 HHR589831:HHV589852 GXV589831:GXZ589852 GNZ589831:GOD589852 GED589831:GEH589852 FUH589831:FUL589852 FKL589831:FKP589852 FAP589831:FAT589852 EQT589831:EQX589852 EGX589831:EHB589852 DXB589831:DXF589852 DNF589831:DNJ589852 DDJ589831:DDN589852 CTN589831:CTR589852 CJR589831:CJV589852 BZV589831:BZZ589852 BPZ589831:BQD589852 BGD589831:BGH589852 AWH589831:AWL589852 AML589831:AMP589852 ACP589831:ACT589852 ST589831:SX589852 IX589831:JB589852 WVJ524295:WVN524316 WLN524295:WLR524316 WBR524295:WBV524316 VRV524295:VRZ524316 VHZ524295:VID524316 UYD524295:UYH524316 UOH524295:UOL524316 UEL524295:UEP524316 TUP524295:TUT524316 TKT524295:TKX524316 TAX524295:TBB524316 SRB524295:SRF524316 SHF524295:SHJ524316 RXJ524295:RXN524316 RNN524295:RNR524316 RDR524295:RDV524316 QTV524295:QTZ524316 QJZ524295:QKD524316 QAD524295:QAH524316 PQH524295:PQL524316 PGL524295:PGP524316 OWP524295:OWT524316 OMT524295:OMX524316 OCX524295:ODB524316 NTB524295:NTF524316 NJF524295:NJJ524316 MZJ524295:MZN524316 MPN524295:MPR524316 MFR524295:MFV524316 LVV524295:LVZ524316 LLZ524295:LMD524316 LCD524295:LCH524316 KSH524295:KSL524316 KIL524295:KIP524316 JYP524295:JYT524316 JOT524295:JOX524316 JEX524295:JFB524316 IVB524295:IVF524316 ILF524295:ILJ524316 IBJ524295:IBN524316 HRN524295:HRR524316 HHR524295:HHV524316 GXV524295:GXZ524316 GNZ524295:GOD524316 GED524295:GEH524316 FUH524295:FUL524316 FKL524295:FKP524316 FAP524295:FAT524316 EQT524295:EQX524316 EGX524295:EHB524316 DXB524295:DXF524316 DNF524295:DNJ524316 DDJ524295:DDN524316 CTN524295:CTR524316 CJR524295:CJV524316 BZV524295:BZZ524316 BPZ524295:BQD524316 BGD524295:BGH524316 AWH524295:AWL524316 AML524295:AMP524316 ACP524295:ACT524316 ST524295:SX524316 IX524295:JB524316 WVJ458759:WVN458780 WLN458759:WLR458780 WBR458759:WBV458780 VRV458759:VRZ458780 VHZ458759:VID458780 UYD458759:UYH458780 UOH458759:UOL458780 UEL458759:UEP458780 TUP458759:TUT458780 TKT458759:TKX458780 TAX458759:TBB458780 SRB458759:SRF458780 SHF458759:SHJ458780 RXJ458759:RXN458780 RNN458759:RNR458780 RDR458759:RDV458780 QTV458759:QTZ458780 QJZ458759:QKD458780 QAD458759:QAH458780 PQH458759:PQL458780 PGL458759:PGP458780 OWP458759:OWT458780 OMT458759:OMX458780 OCX458759:ODB458780 NTB458759:NTF458780 NJF458759:NJJ458780 MZJ458759:MZN458780 MPN458759:MPR458780 MFR458759:MFV458780 LVV458759:LVZ458780 LLZ458759:LMD458780 LCD458759:LCH458780 KSH458759:KSL458780 KIL458759:KIP458780 JYP458759:JYT458780 JOT458759:JOX458780 JEX458759:JFB458780 IVB458759:IVF458780 ILF458759:ILJ458780 IBJ458759:IBN458780 HRN458759:HRR458780 HHR458759:HHV458780 GXV458759:GXZ458780 GNZ458759:GOD458780 GED458759:GEH458780 FUH458759:FUL458780 FKL458759:FKP458780 FAP458759:FAT458780 EQT458759:EQX458780 EGX458759:EHB458780 DXB458759:DXF458780 DNF458759:DNJ458780 DDJ458759:DDN458780 CTN458759:CTR458780 CJR458759:CJV458780 BZV458759:BZZ458780 BPZ458759:BQD458780 BGD458759:BGH458780 AWH458759:AWL458780 AML458759:AMP458780 ACP458759:ACT458780 ST458759:SX458780 IX458759:JB458780 WVJ393223:WVN393244 WLN393223:WLR393244 WBR393223:WBV393244 VRV393223:VRZ393244 VHZ393223:VID393244 UYD393223:UYH393244 UOH393223:UOL393244 UEL393223:UEP393244 TUP393223:TUT393244 TKT393223:TKX393244 TAX393223:TBB393244 SRB393223:SRF393244 SHF393223:SHJ393244 RXJ393223:RXN393244 RNN393223:RNR393244 RDR393223:RDV393244 QTV393223:QTZ393244 QJZ393223:QKD393244 QAD393223:QAH393244 PQH393223:PQL393244 PGL393223:PGP393244 OWP393223:OWT393244 OMT393223:OMX393244 OCX393223:ODB393244 NTB393223:NTF393244 NJF393223:NJJ393244 MZJ393223:MZN393244 MPN393223:MPR393244 MFR393223:MFV393244 LVV393223:LVZ393244 LLZ393223:LMD393244 LCD393223:LCH393244 KSH393223:KSL393244 KIL393223:KIP393244 JYP393223:JYT393244 JOT393223:JOX393244 JEX393223:JFB393244 IVB393223:IVF393244 ILF393223:ILJ393244 IBJ393223:IBN393244 HRN393223:HRR393244 HHR393223:HHV393244 GXV393223:GXZ393244 GNZ393223:GOD393244 GED393223:GEH393244 FUH393223:FUL393244 FKL393223:FKP393244 FAP393223:FAT393244 EQT393223:EQX393244 EGX393223:EHB393244 DXB393223:DXF393244 DNF393223:DNJ393244 DDJ393223:DDN393244 CTN393223:CTR393244 CJR393223:CJV393244 BZV393223:BZZ393244 BPZ393223:BQD393244 BGD393223:BGH393244 AWH393223:AWL393244 AML393223:AMP393244 ACP393223:ACT393244 ST393223:SX393244 IX393223:JB393244 WVJ327687:WVN327708 WLN327687:WLR327708 WBR327687:WBV327708 VRV327687:VRZ327708 VHZ327687:VID327708 UYD327687:UYH327708 UOH327687:UOL327708 UEL327687:UEP327708 TUP327687:TUT327708 TKT327687:TKX327708 TAX327687:TBB327708 SRB327687:SRF327708 SHF327687:SHJ327708 RXJ327687:RXN327708 RNN327687:RNR327708 RDR327687:RDV327708 QTV327687:QTZ327708 QJZ327687:QKD327708 QAD327687:QAH327708 PQH327687:PQL327708 PGL327687:PGP327708 OWP327687:OWT327708 OMT327687:OMX327708 OCX327687:ODB327708 NTB327687:NTF327708 NJF327687:NJJ327708 MZJ327687:MZN327708 MPN327687:MPR327708 MFR327687:MFV327708 LVV327687:LVZ327708 LLZ327687:LMD327708 LCD327687:LCH327708 KSH327687:KSL327708 KIL327687:KIP327708 JYP327687:JYT327708 JOT327687:JOX327708 JEX327687:JFB327708 IVB327687:IVF327708 ILF327687:ILJ327708 IBJ327687:IBN327708 HRN327687:HRR327708 HHR327687:HHV327708 GXV327687:GXZ327708 GNZ327687:GOD327708 GED327687:GEH327708 FUH327687:FUL327708 FKL327687:FKP327708 FAP327687:FAT327708 EQT327687:EQX327708 EGX327687:EHB327708 DXB327687:DXF327708 DNF327687:DNJ327708 DDJ327687:DDN327708 CTN327687:CTR327708 CJR327687:CJV327708 BZV327687:BZZ327708 BPZ327687:BQD327708 BGD327687:BGH327708 AWH327687:AWL327708 AML327687:AMP327708 ACP327687:ACT327708 ST327687:SX327708 IX327687:JB327708 WVJ262151:WVN262172 WLN262151:WLR262172 WBR262151:WBV262172 VRV262151:VRZ262172 VHZ262151:VID262172 UYD262151:UYH262172 UOH262151:UOL262172 UEL262151:UEP262172 TUP262151:TUT262172 TKT262151:TKX262172 TAX262151:TBB262172 SRB262151:SRF262172 SHF262151:SHJ262172 RXJ262151:RXN262172 RNN262151:RNR262172 RDR262151:RDV262172 QTV262151:QTZ262172 QJZ262151:QKD262172 QAD262151:QAH262172 PQH262151:PQL262172 PGL262151:PGP262172 OWP262151:OWT262172 OMT262151:OMX262172 OCX262151:ODB262172 NTB262151:NTF262172 NJF262151:NJJ262172 MZJ262151:MZN262172 MPN262151:MPR262172 MFR262151:MFV262172 LVV262151:LVZ262172 LLZ262151:LMD262172 LCD262151:LCH262172 KSH262151:KSL262172 KIL262151:KIP262172 JYP262151:JYT262172 JOT262151:JOX262172 JEX262151:JFB262172 IVB262151:IVF262172 ILF262151:ILJ262172 IBJ262151:IBN262172 HRN262151:HRR262172 HHR262151:HHV262172 GXV262151:GXZ262172 GNZ262151:GOD262172 GED262151:GEH262172 FUH262151:FUL262172 FKL262151:FKP262172 FAP262151:FAT262172 EQT262151:EQX262172 EGX262151:EHB262172 DXB262151:DXF262172 DNF262151:DNJ262172 DDJ262151:DDN262172 CTN262151:CTR262172 CJR262151:CJV262172 BZV262151:BZZ262172 BPZ262151:BQD262172 BGD262151:BGH262172 AWH262151:AWL262172 AML262151:AMP262172 ACP262151:ACT262172 ST262151:SX262172 IX262151:JB262172 WVJ196615:WVN196636 WLN196615:WLR196636 WBR196615:WBV196636 VRV196615:VRZ196636 VHZ196615:VID196636 UYD196615:UYH196636 UOH196615:UOL196636 UEL196615:UEP196636 TUP196615:TUT196636 TKT196615:TKX196636 TAX196615:TBB196636 SRB196615:SRF196636 SHF196615:SHJ196636 RXJ196615:RXN196636 RNN196615:RNR196636 RDR196615:RDV196636 QTV196615:QTZ196636 QJZ196615:QKD196636 QAD196615:QAH196636 PQH196615:PQL196636 PGL196615:PGP196636 OWP196615:OWT196636 OMT196615:OMX196636 OCX196615:ODB196636 NTB196615:NTF196636 NJF196615:NJJ196636 MZJ196615:MZN196636 MPN196615:MPR196636 MFR196615:MFV196636 LVV196615:LVZ196636 LLZ196615:LMD196636 LCD196615:LCH196636 KSH196615:KSL196636 KIL196615:KIP196636 JYP196615:JYT196636 JOT196615:JOX196636 JEX196615:JFB196636 IVB196615:IVF196636 ILF196615:ILJ196636 IBJ196615:IBN196636 HRN196615:HRR196636 HHR196615:HHV196636 GXV196615:GXZ196636 GNZ196615:GOD196636 GED196615:GEH196636 FUH196615:FUL196636 FKL196615:FKP196636 FAP196615:FAT196636 EQT196615:EQX196636 EGX196615:EHB196636 DXB196615:DXF196636 DNF196615:DNJ196636 DDJ196615:DDN196636 CTN196615:CTR196636 CJR196615:CJV196636 BZV196615:BZZ196636 BPZ196615:BQD196636 BGD196615:BGH196636 AWH196615:AWL196636 AML196615:AMP196636 ACP196615:ACT196636 ST196615:SX196636 IX196615:JB196636 WVJ131079:WVN131100 WLN131079:WLR131100 WBR131079:WBV131100 VRV131079:VRZ131100 VHZ131079:VID131100 UYD131079:UYH131100 UOH131079:UOL131100 UEL131079:UEP131100 TUP131079:TUT131100 TKT131079:TKX131100 TAX131079:TBB131100 SRB131079:SRF131100 SHF131079:SHJ131100 RXJ131079:RXN131100 RNN131079:RNR131100 RDR131079:RDV131100 QTV131079:QTZ131100 QJZ131079:QKD131100 QAD131079:QAH131100 PQH131079:PQL131100 PGL131079:PGP131100 OWP131079:OWT131100 OMT131079:OMX131100 OCX131079:ODB131100 NTB131079:NTF131100 NJF131079:NJJ131100 MZJ131079:MZN131100 MPN131079:MPR131100 MFR131079:MFV131100 LVV131079:LVZ131100 LLZ131079:LMD131100 LCD131079:LCH131100 KSH131079:KSL131100 KIL131079:KIP131100 JYP131079:JYT131100 JOT131079:JOX131100 JEX131079:JFB131100 IVB131079:IVF131100 ILF131079:ILJ131100 IBJ131079:IBN131100 HRN131079:HRR131100 HHR131079:HHV131100 GXV131079:GXZ131100 GNZ131079:GOD131100 GED131079:GEH131100 FUH131079:FUL131100 FKL131079:FKP131100 FAP131079:FAT131100 EQT131079:EQX131100 EGX131079:EHB131100 DXB131079:DXF131100 DNF131079:DNJ131100 DDJ131079:DDN131100 CTN131079:CTR131100 CJR131079:CJV131100 BZV131079:BZZ131100 BPZ131079:BQD131100 BGD131079:BGH131100 AWH131079:AWL131100 AML131079:AMP131100 ACP131079:ACT131100 ST131079:SX131100 IX131079:JB131100 WVJ65543:WVN65564 WLN65543:WLR65564 WBR65543:WBV65564 VRV65543:VRZ65564 VHZ65543:VID65564 UYD65543:UYH65564 UOH65543:UOL65564 UEL65543:UEP65564 TUP65543:TUT65564 TKT65543:TKX65564 TAX65543:TBB65564 SRB65543:SRF65564 SHF65543:SHJ65564 RXJ65543:RXN65564 RNN65543:RNR65564 RDR65543:RDV65564 QTV65543:QTZ65564 QJZ65543:QKD65564 QAD65543:QAH65564 PQH65543:PQL65564 PGL65543:PGP65564 OWP65543:OWT65564 OMT65543:OMX65564 OCX65543:ODB65564 NTB65543:NTF65564 NJF65543:NJJ65564 MZJ65543:MZN65564 MPN65543:MPR65564 MFR65543:MFV65564 LVV65543:LVZ65564 LLZ65543:LMD65564 LCD65543:LCH65564 KSH65543:KSL65564 KIL65543:KIP65564 JYP65543:JYT65564 JOT65543:JOX65564 JEX65543:JFB65564 IVB65543:IVF65564 ILF65543:ILJ65564 IBJ65543:IBN65564 HRN65543:HRR65564 HHR65543:HHV65564 GXV65543:GXZ65564 GNZ65543:GOD65564 GED65543:GEH65564 FUH65543:FUL65564 FKL65543:FKP65564 FAP65543:FAT65564 EQT65543:EQX65564 EGX65543:EHB65564 DXB65543:DXF65564 DNF65543:DNJ65564 DDJ65543:DDN65564 CTN65543:CTR65564 CJR65543:CJV65564 BZV65543:BZZ65564 BPZ65543:BQD65564 BGD65543:BGH65564 AWH65543:AWL65564 AML65543:AMP65564 ACP65543:ACT65564" xr:uid="{D5FB12C5-371F-4DCF-B81E-1868ED314F40}">
      <formula1>IF(OR($E65521="f",$E65521="o"),IX65543="",IX65543="x")</formula1>
    </dataValidation>
    <dataValidation type="list" allowBlank="1" showInputMessage="1" showErrorMessage="1" sqref="WVC983047:WVC983097 WLG983047:WLG983097 WBK983047:WBK983097 VRO983047:VRO983097 VHS983047:VHS983097 UXW983047:UXW983097 UOA983047:UOA983097 UEE983047:UEE983097 TUI983047:TUI983097 TKM983047:TKM983097 TAQ983047:TAQ983097 SQU983047:SQU983097 SGY983047:SGY983097 RXC983047:RXC983097 RNG983047:RNG983097 RDK983047:RDK983097 QTO983047:QTO983097 QJS983047:QJS983097 PZW983047:PZW983097 PQA983047:PQA983097 PGE983047:PGE983097 OWI983047:OWI983097 OMM983047:OMM983097 OCQ983047:OCQ983097 NSU983047:NSU983097 NIY983047:NIY983097 MZC983047:MZC983097 MPG983047:MPG983097 MFK983047:MFK983097 LVO983047:LVO983097 LLS983047:LLS983097 LBW983047:LBW983097 KSA983047:KSA983097 KIE983047:KIE983097 JYI983047:JYI983097 JOM983047:JOM983097 JEQ983047:JEQ983097 IUU983047:IUU983097 IKY983047:IKY983097 IBC983047:IBC983097 HRG983047:HRG983097 HHK983047:HHK983097 GXO983047:GXO983097 GNS983047:GNS983097 GDW983047:GDW983097 FUA983047:FUA983097 FKE983047:FKE983097 FAI983047:FAI983097 EQM983047:EQM983097 EGQ983047:EGQ983097 DWU983047:DWU983097 DMY983047:DMY983097 DDC983047:DDC983097 CTG983047:CTG983097 CJK983047:CJK983097 BZO983047:BZO983097 BPS983047:BPS983097 BFW983047:BFW983097 AWA983047:AWA983097 AME983047:AME983097 ACI983047:ACI983097 SM983047:SM983097 IQ983047:IQ983097 E983025:E983075 WVC917511:WVC917561 WLG917511:WLG917561 WBK917511:WBK917561 VRO917511:VRO917561 VHS917511:VHS917561 UXW917511:UXW917561 UOA917511:UOA917561 UEE917511:UEE917561 TUI917511:TUI917561 TKM917511:TKM917561 TAQ917511:TAQ917561 SQU917511:SQU917561 SGY917511:SGY917561 RXC917511:RXC917561 RNG917511:RNG917561 RDK917511:RDK917561 QTO917511:QTO917561 QJS917511:QJS917561 PZW917511:PZW917561 PQA917511:PQA917561 PGE917511:PGE917561 OWI917511:OWI917561 OMM917511:OMM917561 OCQ917511:OCQ917561 NSU917511:NSU917561 NIY917511:NIY917561 MZC917511:MZC917561 MPG917511:MPG917561 MFK917511:MFK917561 LVO917511:LVO917561 LLS917511:LLS917561 LBW917511:LBW917561 KSA917511:KSA917561 KIE917511:KIE917561 JYI917511:JYI917561 JOM917511:JOM917561 JEQ917511:JEQ917561 IUU917511:IUU917561 IKY917511:IKY917561 IBC917511:IBC917561 HRG917511:HRG917561 HHK917511:HHK917561 GXO917511:GXO917561 GNS917511:GNS917561 GDW917511:GDW917561 FUA917511:FUA917561 FKE917511:FKE917561 FAI917511:FAI917561 EQM917511:EQM917561 EGQ917511:EGQ917561 DWU917511:DWU917561 DMY917511:DMY917561 DDC917511:DDC917561 CTG917511:CTG917561 CJK917511:CJK917561 BZO917511:BZO917561 BPS917511:BPS917561 BFW917511:BFW917561 AWA917511:AWA917561 AME917511:AME917561 ACI917511:ACI917561 SM917511:SM917561 IQ917511:IQ917561 E917489:E917539 WVC851975:WVC852025 WLG851975:WLG852025 WBK851975:WBK852025 VRO851975:VRO852025 VHS851975:VHS852025 UXW851975:UXW852025 UOA851975:UOA852025 UEE851975:UEE852025 TUI851975:TUI852025 TKM851975:TKM852025 TAQ851975:TAQ852025 SQU851975:SQU852025 SGY851975:SGY852025 RXC851975:RXC852025 RNG851975:RNG852025 RDK851975:RDK852025 QTO851975:QTO852025 QJS851975:QJS852025 PZW851975:PZW852025 PQA851975:PQA852025 PGE851975:PGE852025 OWI851975:OWI852025 OMM851975:OMM852025 OCQ851975:OCQ852025 NSU851975:NSU852025 NIY851975:NIY852025 MZC851975:MZC852025 MPG851975:MPG852025 MFK851975:MFK852025 LVO851975:LVO852025 LLS851975:LLS852025 LBW851975:LBW852025 KSA851975:KSA852025 KIE851975:KIE852025 JYI851975:JYI852025 JOM851975:JOM852025 JEQ851975:JEQ852025 IUU851975:IUU852025 IKY851975:IKY852025 IBC851975:IBC852025 HRG851975:HRG852025 HHK851975:HHK852025 GXO851975:GXO852025 GNS851975:GNS852025 GDW851975:GDW852025 FUA851975:FUA852025 FKE851975:FKE852025 FAI851975:FAI852025 EQM851975:EQM852025 EGQ851975:EGQ852025 DWU851975:DWU852025 DMY851975:DMY852025 DDC851975:DDC852025 CTG851975:CTG852025 CJK851975:CJK852025 BZO851975:BZO852025 BPS851975:BPS852025 BFW851975:BFW852025 AWA851975:AWA852025 AME851975:AME852025 ACI851975:ACI852025 SM851975:SM852025 IQ851975:IQ852025 E851953:E852003 WVC786439:WVC786489 WLG786439:WLG786489 WBK786439:WBK786489 VRO786439:VRO786489 VHS786439:VHS786489 UXW786439:UXW786489 UOA786439:UOA786489 UEE786439:UEE786489 TUI786439:TUI786489 TKM786439:TKM786489 TAQ786439:TAQ786489 SQU786439:SQU786489 SGY786439:SGY786489 RXC786439:RXC786489 RNG786439:RNG786489 RDK786439:RDK786489 QTO786439:QTO786489 QJS786439:QJS786489 PZW786439:PZW786489 PQA786439:PQA786489 PGE786439:PGE786489 OWI786439:OWI786489 OMM786439:OMM786489 OCQ786439:OCQ786489 NSU786439:NSU786489 NIY786439:NIY786489 MZC786439:MZC786489 MPG786439:MPG786489 MFK786439:MFK786489 LVO786439:LVO786489 LLS786439:LLS786489 LBW786439:LBW786489 KSA786439:KSA786489 KIE786439:KIE786489 JYI786439:JYI786489 JOM786439:JOM786489 JEQ786439:JEQ786489 IUU786439:IUU786489 IKY786439:IKY786489 IBC786439:IBC786489 HRG786439:HRG786489 HHK786439:HHK786489 GXO786439:GXO786489 GNS786439:GNS786489 GDW786439:GDW786489 FUA786439:FUA786489 FKE786439:FKE786489 FAI786439:FAI786489 EQM786439:EQM786489 EGQ786439:EGQ786489 DWU786439:DWU786489 DMY786439:DMY786489 DDC786439:DDC786489 CTG786439:CTG786489 CJK786439:CJK786489 BZO786439:BZO786489 BPS786439:BPS786489 BFW786439:BFW786489 AWA786439:AWA786489 AME786439:AME786489 ACI786439:ACI786489 SM786439:SM786489 IQ786439:IQ786489 E786417:E786467 WVC720903:WVC720953 WLG720903:WLG720953 WBK720903:WBK720953 VRO720903:VRO720953 VHS720903:VHS720953 UXW720903:UXW720953 UOA720903:UOA720953 UEE720903:UEE720953 TUI720903:TUI720953 TKM720903:TKM720953 TAQ720903:TAQ720953 SQU720903:SQU720953 SGY720903:SGY720953 RXC720903:RXC720953 RNG720903:RNG720953 RDK720903:RDK720953 QTO720903:QTO720953 QJS720903:QJS720953 PZW720903:PZW720953 PQA720903:PQA720953 PGE720903:PGE720953 OWI720903:OWI720953 OMM720903:OMM720953 OCQ720903:OCQ720953 NSU720903:NSU720953 NIY720903:NIY720953 MZC720903:MZC720953 MPG720903:MPG720953 MFK720903:MFK720953 LVO720903:LVO720953 LLS720903:LLS720953 LBW720903:LBW720953 KSA720903:KSA720953 KIE720903:KIE720953 JYI720903:JYI720953 JOM720903:JOM720953 JEQ720903:JEQ720953 IUU720903:IUU720953 IKY720903:IKY720953 IBC720903:IBC720953 HRG720903:HRG720953 HHK720903:HHK720953 GXO720903:GXO720953 GNS720903:GNS720953 GDW720903:GDW720953 FUA720903:FUA720953 FKE720903:FKE720953 FAI720903:FAI720953 EQM720903:EQM720953 EGQ720903:EGQ720953 DWU720903:DWU720953 DMY720903:DMY720953 DDC720903:DDC720953 CTG720903:CTG720953 CJK720903:CJK720953 BZO720903:BZO720953 BPS720903:BPS720953 BFW720903:BFW720953 AWA720903:AWA720953 AME720903:AME720953 ACI720903:ACI720953 SM720903:SM720953 IQ720903:IQ720953 E720881:E720931 WVC655367:WVC655417 WLG655367:WLG655417 WBK655367:WBK655417 VRO655367:VRO655417 VHS655367:VHS655417 UXW655367:UXW655417 UOA655367:UOA655417 UEE655367:UEE655417 TUI655367:TUI655417 TKM655367:TKM655417 TAQ655367:TAQ655417 SQU655367:SQU655417 SGY655367:SGY655417 RXC655367:RXC655417 RNG655367:RNG655417 RDK655367:RDK655417 QTO655367:QTO655417 QJS655367:QJS655417 PZW655367:PZW655417 PQA655367:PQA655417 PGE655367:PGE655417 OWI655367:OWI655417 OMM655367:OMM655417 OCQ655367:OCQ655417 NSU655367:NSU655417 NIY655367:NIY655417 MZC655367:MZC655417 MPG655367:MPG655417 MFK655367:MFK655417 LVO655367:LVO655417 LLS655367:LLS655417 LBW655367:LBW655417 KSA655367:KSA655417 KIE655367:KIE655417 JYI655367:JYI655417 JOM655367:JOM655417 JEQ655367:JEQ655417 IUU655367:IUU655417 IKY655367:IKY655417 IBC655367:IBC655417 HRG655367:HRG655417 HHK655367:HHK655417 GXO655367:GXO655417 GNS655367:GNS655417 GDW655367:GDW655417 FUA655367:FUA655417 FKE655367:FKE655417 FAI655367:FAI655417 EQM655367:EQM655417 EGQ655367:EGQ655417 DWU655367:DWU655417 DMY655367:DMY655417 DDC655367:DDC655417 CTG655367:CTG655417 CJK655367:CJK655417 BZO655367:BZO655417 BPS655367:BPS655417 BFW655367:BFW655417 AWA655367:AWA655417 AME655367:AME655417 ACI655367:ACI655417 SM655367:SM655417 IQ655367:IQ655417 E655345:E655395 WVC589831:WVC589881 WLG589831:WLG589881 WBK589831:WBK589881 VRO589831:VRO589881 VHS589831:VHS589881 UXW589831:UXW589881 UOA589831:UOA589881 UEE589831:UEE589881 TUI589831:TUI589881 TKM589831:TKM589881 TAQ589831:TAQ589881 SQU589831:SQU589881 SGY589831:SGY589881 RXC589831:RXC589881 RNG589831:RNG589881 RDK589831:RDK589881 QTO589831:QTO589881 QJS589831:QJS589881 PZW589831:PZW589881 PQA589831:PQA589881 PGE589831:PGE589881 OWI589831:OWI589881 OMM589831:OMM589881 OCQ589831:OCQ589881 NSU589831:NSU589881 NIY589831:NIY589881 MZC589831:MZC589881 MPG589831:MPG589881 MFK589831:MFK589881 LVO589831:LVO589881 LLS589831:LLS589881 LBW589831:LBW589881 KSA589831:KSA589881 KIE589831:KIE589881 JYI589831:JYI589881 JOM589831:JOM589881 JEQ589831:JEQ589881 IUU589831:IUU589881 IKY589831:IKY589881 IBC589831:IBC589881 HRG589831:HRG589881 HHK589831:HHK589881 GXO589831:GXO589881 GNS589831:GNS589881 GDW589831:GDW589881 FUA589831:FUA589881 FKE589831:FKE589881 FAI589831:FAI589881 EQM589831:EQM589881 EGQ589831:EGQ589881 DWU589831:DWU589881 DMY589831:DMY589881 DDC589831:DDC589881 CTG589831:CTG589881 CJK589831:CJK589881 BZO589831:BZO589881 BPS589831:BPS589881 BFW589831:BFW589881 AWA589831:AWA589881 AME589831:AME589881 ACI589831:ACI589881 SM589831:SM589881 IQ589831:IQ589881 E589809:E589859 WVC524295:WVC524345 WLG524295:WLG524345 WBK524295:WBK524345 VRO524295:VRO524345 VHS524295:VHS524345 UXW524295:UXW524345 UOA524295:UOA524345 UEE524295:UEE524345 TUI524295:TUI524345 TKM524295:TKM524345 TAQ524295:TAQ524345 SQU524295:SQU524345 SGY524295:SGY524345 RXC524295:RXC524345 RNG524295:RNG524345 RDK524295:RDK524345 QTO524295:QTO524345 QJS524295:QJS524345 PZW524295:PZW524345 PQA524295:PQA524345 PGE524295:PGE524345 OWI524295:OWI524345 OMM524295:OMM524345 OCQ524295:OCQ524345 NSU524295:NSU524345 NIY524295:NIY524345 MZC524295:MZC524345 MPG524295:MPG524345 MFK524295:MFK524345 LVO524295:LVO524345 LLS524295:LLS524345 LBW524295:LBW524345 KSA524295:KSA524345 KIE524295:KIE524345 JYI524295:JYI524345 JOM524295:JOM524345 JEQ524295:JEQ524345 IUU524295:IUU524345 IKY524295:IKY524345 IBC524295:IBC524345 HRG524295:HRG524345 HHK524295:HHK524345 GXO524295:GXO524345 GNS524295:GNS524345 GDW524295:GDW524345 FUA524295:FUA524345 FKE524295:FKE524345 FAI524295:FAI524345 EQM524295:EQM524345 EGQ524295:EGQ524345 DWU524295:DWU524345 DMY524295:DMY524345 DDC524295:DDC524345 CTG524295:CTG524345 CJK524295:CJK524345 BZO524295:BZO524345 BPS524295:BPS524345 BFW524295:BFW524345 AWA524295:AWA524345 AME524295:AME524345 ACI524295:ACI524345 SM524295:SM524345 IQ524295:IQ524345 E524273:E524323 WVC458759:WVC458809 WLG458759:WLG458809 WBK458759:WBK458809 VRO458759:VRO458809 VHS458759:VHS458809 UXW458759:UXW458809 UOA458759:UOA458809 UEE458759:UEE458809 TUI458759:TUI458809 TKM458759:TKM458809 TAQ458759:TAQ458809 SQU458759:SQU458809 SGY458759:SGY458809 RXC458759:RXC458809 RNG458759:RNG458809 RDK458759:RDK458809 QTO458759:QTO458809 QJS458759:QJS458809 PZW458759:PZW458809 PQA458759:PQA458809 PGE458759:PGE458809 OWI458759:OWI458809 OMM458759:OMM458809 OCQ458759:OCQ458809 NSU458759:NSU458809 NIY458759:NIY458809 MZC458759:MZC458809 MPG458759:MPG458809 MFK458759:MFK458809 LVO458759:LVO458809 LLS458759:LLS458809 LBW458759:LBW458809 KSA458759:KSA458809 KIE458759:KIE458809 JYI458759:JYI458809 JOM458759:JOM458809 JEQ458759:JEQ458809 IUU458759:IUU458809 IKY458759:IKY458809 IBC458759:IBC458809 HRG458759:HRG458809 HHK458759:HHK458809 GXO458759:GXO458809 GNS458759:GNS458809 GDW458759:GDW458809 FUA458759:FUA458809 FKE458759:FKE458809 FAI458759:FAI458809 EQM458759:EQM458809 EGQ458759:EGQ458809 DWU458759:DWU458809 DMY458759:DMY458809 DDC458759:DDC458809 CTG458759:CTG458809 CJK458759:CJK458809 BZO458759:BZO458809 BPS458759:BPS458809 BFW458759:BFW458809 AWA458759:AWA458809 AME458759:AME458809 ACI458759:ACI458809 SM458759:SM458809 IQ458759:IQ458809 E458737:E458787 WVC393223:WVC393273 WLG393223:WLG393273 WBK393223:WBK393273 VRO393223:VRO393273 VHS393223:VHS393273 UXW393223:UXW393273 UOA393223:UOA393273 UEE393223:UEE393273 TUI393223:TUI393273 TKM393223:TKM393273 TAQ393223:TAQ393273 SQU393223:SQU393273 SGY393223:SGY393273 RXC393223:RXC393273 RNG393223:RNG393273 RDK393223:RDK393273 QTO393223:QTO393273 QJS393223:QJS393273 PZW393223:PZW393273 PQA393223:PQA393273 PGE393223:PGE393273 OWI393223:OWI393273 OMM393223:OMM393273 OCQ393223:OCQ393273 NSU393223:NSU393273 NIY393223:NIY393273 MZC393223:MZC393273 MPG393223:MPG393273 MFK393223:MFK393273 LVO393223:LVO393273 LLS393223:LLS393273 LBW393223:LBW393273 KSA393223:KSA393273 KIE393223:KIE393273 JYI393223:JYI393273 JOM393223:JOM393273 JEQ393223:JEQ393273 IUU393223:IUU393273 IKY393223:IKY393273 IBC393223:IBC393273 HRG393223:HRG393273 HHK393223:HHK393273 GXO393223:GXO393273 GNS393223:GNS393273 GDW393223:GDW393273 FUA393223:FUA393273 FKE393223:FKE393273 FAI393223:FAI393273 EQM393223:EQM393273 EGQ393223:EGQ393273 DWU393223:DWU393273 DMY393223:DMY393273 DDC393223:DDC393273 CTG393223:CTG393273 CJK393223:CJK393273 BZO393223:BZO393273 BPS393223:BPS393273 BFW393223:BFW393273 AWA393223:AWA393273 AME393223:AME393273 ACI393223:ACI393273 SM393223:SM393273 IQ393223:IQ393273 E393201:E393251 WVC327687:WVC327737 WLG327687:WLG327737 WBK327687:WBK327737 VRO327687:VRO327737 VHS327687:VHS327737 UXW327687:UXW327737 UOA327687:UOA327737 UEE327687:UEE327737 TUI327687:TUI327737 TKM327687:TKM327737 TAQ327687:TAQ327737 SQU327687:SQU327737 SGY327687:SGY327737 RXC327687:RXC327737 RNG327687:RNG327737 RDK327687:RDK327737 QTO327687:QTO327737 QJS327687:QJS327737 PZW327687:PZW327737 PQA327687:PQA327737 PGE327687:PGE327737 OWI327687:OWI327737 OMM327687:OMM327737 OCQ327687:OCQ327737 NSU327687:NSU327737 NIY327687:NIY327737 MZC327687:MZC327737 MPG327687:MPG327737 MFK327687:MFK327737 LVO327687:LVO327737 LLS327687:LLS327737 LBW327687:LBW327737 KSA327687:KSA327737 KIE327687:KIE327737 JYI327687:JYI327737 JOM327687:JOM327737 JEQ327687:JEQ327737 IUU327687:IUU327737 IKY327687:IKY327737 IBC327687:IBC327737 HRG327687:HRG327737 HHK327687:HHK327737 GXO327687:GXO327737 GNS327687:GNS327737 GDW327687:GDW327737 FUA327687:FUA327737 FKE327687:FKE327737 FAI327687:FAI327737 EQM327687:EQM327737 EGQ327687:EGQ327737 DWU327687:DWU327737 DMY327687:DMY327737 DDC327687:DDC327737 CTG327687:CTG327737 CJK327687:CJK327737 BZO327687:BZO327737 BPS327687:BPS327737 BFW327687:BFW327737 AWA327687:AWA327737 AME327687:AME327737 ACI327687:ACI327737 SM327687:SM327737 IQ327687:IQ327737 E327665:E327715 WVC262151:WVC262201 WLG262151:WLG262201 WBK262151:WBK262201 VRO262151:VRO262201 VHS262151:VHS262201 UXW262151:UXW262201 UOA262151:UOA262201 UEE262151:UEE262201 TUI262151:TUI262201 TKM262151:TKM262201 TAQ262151:TAQ262201 SQU262151:SQU262201 SGY262151:SGY262201 RXC262151:RXC262201 RNG262151:RNG262201 RDK262151:RDK262201 QTO262151:QTO262201 QJS262151:QJS262201 PZW262151:PZW262201 PQA262151:PQA262201 PGE262151:PGE262201 OWI262151:OWI262201 OMM262151:OMM262201 OCQ262151:OCQ262201 NSU262151:NSU262201 NIY262151:NIY262201 MZC262151:MZC262201 MPG262151:MPG262201 MFK262151:MFK262201 LVO262151:LVO262201 LLS262151:LLS262201 LBW262151:LBW262201 KSA262151:KSA262201 KIE262151:KIE262201 JYI262151:JYI262201 JOM262151:JOM262201 JEQ262151:JEQ262201 IUU262151:IUU262201 IKY262151:IKY262201 IBC262151:IBC262201 HRG262151:HRG262201 HHK262151:HHK262201 GXO262151:GXO262201 GNS262151:GNS262201 GDW262151:GDW262201 FUA262151:FUA262201 FKE262151:FKE262201 FAI262151:FAI262201 EQM262151:EQM262201 EGQ262151:EGQ262201 DWU262151:DWU262201 DMY262151:DMY262201 DDC262151:DDC262201 CTG262151:CTG262201 CJK262151:CJK262201 BZO262151:BZO262201 BPS262151:BPS262201 BFW262151:BFW262201 AWA262151:AWA262201 AME262151:AME262201 ACI262151:ACI262201 SM262151:SM262201 IQ262151:IQ262201 E262129:E262179 WVC196615:WVC196665 WLG196615:WLG196665 WBK196615:WBK196665 VRO196615:VRO196665 VHS196615:VHS196665 UXW196615:UXW196665 UOA196615:UOA196665 UEE196615:UEE196665 TUI196615:TUI196665 TKM196615:TKM196665 TAQ196615:TAQ196665 SQU196615:SQU196665 SGY196615:SGY196665 RXC196615:RXC196665 RNG196615:RNG196665 RDK196615:RDK196665 QTO196615:QTO196665 QJS196615:QJS196665 PZW196615:PZW196665 PQA196615:PQA196665 PGE196615:PGE196665 OWI196615:OWI196665 OMM196615:OMM196665 OCQ196615:OCQ196665 NSU196615:NSU196665 NIY196615:NIY196665 MZC196615:MZC196665 MPG196615:MPG196665 MFK196615:MFK196665 LVO196615:LVO196665 LLS196615:LLS196665 LBW196615:LBW196665 KSA196615:KSA196665 KIE196615:KIE196665 JYI196615:JYI196665 JOM196615:JOM196665 JEQ196615:JEQ196665 IUU196615:IUU196665 IKY196615:IKY196665 IBC196615:IBC196665 HRG196615:HRG196665 HHK196615:HHK196665 GXO196615:GXO196665 GNS196615:GNS196665 GDW196615:GDW196665 FUA196615:FUA196665 FKE196615:FKE196665 FAI196615:FAI196665 EQM196615:EQM196665 EGQ196615:EGQ196665 DWU196615:DWU196665 DMY196615:DMY196665 DDC196615:DDC196665 CTG196615:CTG196665 CJK196615:CJK196665 BZO196615:BZO196665 BPS196615:BPS196665 BFW196615:BFW196665 AWA196615:AWA196665 AME196615:AME196665 ACI196615:ACI196665 SM196615:SM196665 IQ196615:IQ196665 E196593:E196643 WVC131079:WVC131129 WLG131079:WLG131129 WBK131079:WBK131129 VRO131079:VRO131129 VHS131079:VHS131129 UXW131079:UXW131129 UOA131079:UOA131129 UEE131079:UEE131129 TUI131079:TUI131129 TKM131079:TKM131129 TAQ131079:TAQ131129 SQU131079:SQU131129 SGY131079:SGY131129 RXC131079:RXC131129 RNG131079:RNG131129 RDK131079:RDK131129 QTO131079:QTO131129 QJS131079:QJS131129 PZW131079:PZW131129 PQA131079:PQA131129 PGE131079:PGE131129 OWI131079:OWI131129 OMM131079:OMM131129 OCQ131079:OCQ131129 NSU131079:NSU131129 NIY131079:NIY131129 MZC131079:MZC131129 MPG131079:MPG131129 MFK131079:MFK131129 LVO131079:LVO131129 LLS131079:LLS131129 LBW131079:LBW131129 KSA131079:KSA131129 KIE131079:KIE131129 JYI131079:JYI131129 JOM131079:JOM131129 JEQ131079:JEQ131129 IUU131079:IUU131129 IKY131079:IKY131129 IBC131079:IBC131129 HRG131079:HRG131129 HHK131079:HHK131129 GXO131079:GXO131129 GNS131079:GNS131129 GDW131079:GDW131129 FUA131079:FUA131129 FKE131079:FKE131129 FAI131079:FAI131129 EQM131079:EQM131129 EGQ131079:EGQ131129 DWU131079:DWU131129 DMY131079:DMY131129 DDC131079:DDC131129 CTG131079:CTG131129 CJK131079:CJK131129 BZO131079:BZO131129 BPS131079:BPS131129 BFW131079:BFW131129 AWA131079:AWA131129 AME131079:AME131129 ACI131079:ACI131129 SM131079:SM131129 IQ131079:IQ131129 E131057:E131107 WVC65543:WVC65593 WLG65543:WLG65593 WBK65543:WBK65593 VRO65543:VRO65593 VHS65543:VHS65593 UXW65543:UXW65593 UOA65543:UOA65593 UEE65543:UEE65593 TUI65543:TUI65593 TKM65543:TKM65593 TAQ65543:TAQ65593 SQU65543:SQU65593 SGY65543:SGY65593 RXC65543:RXC65593 RNG65543:RNG65593 RDK65543:RDK65593 QTO65543:QTO65593 QJS65543:QJS65593 PZW65543:PZW65593 PQA65543:PQA65593 PGE65543:PGE65593 OWI65543:OWI65593 OMM65543:OMM65593 OCQ65543:OCQ65593 NSU65543:NSU65593 NIY65543:NIY65593 MZC65543:MZC65593 MPG65543:MPG65593 MFK65543:MFK65593 LVO65543:LVO65593 LLS65543:LLS65593 LBW65543:LBW65593 KSA65543:KSA65593 KIE65543:KIE65593 JYI65543:JYI65593 JOM65543:JOM65593 JEQ65543:JEQ65593 IUU65543:IUU65593 IKY65543:IKY65593 IBC65543:IBC65593 HRG65543:HRG65593 HHK65543:HHK65593 GXO65543:GXO65593 GNS65543:GNS65593 GDW65543:GDW65593 FUA65543:FUA65593 FKE65543:FKE65593 FAI65543:FAI65593 EQM65543:EQM65593 EGQ65543:EGQ65593 DWU65543:DWU65593 DMY65543:DMY65593 DDC65543:DDC65593 CTG65543:CTG65593 CJK65543:CJK65593 BZO65543:BZO65593 BPS65543:BPS65593 BFW65543:BFW65593 AWA65543:AWA65593 AME65543:AME65593 ACI65543:ACI65593 SM65543:SM65593 IQ65543:IQ65593 E65521:E65571 IH16:IH87 SD16:SD87 ABZ16:ABZ87 ALV16:ALV87 AVR16:AVR87 BFN16:BFN87 BPJ16:BPJ87 BZF16:BZF87 CJB16:CJB87 CSX16:CSX87 DCT16:DCT87 DMP16:DMP87 DWL16:DWL87 EGH16:EGH87 EQD16:EQD87 EZZ16:EZZ87 FJV16:FJV87 FTR16:FTR87 GDN16:GDN87 GNJ16:GNJ87 GXF16:GXF87 HHB16:HHB87 HQX16:HQX87 IAT16:IAT87 IKP16:IKP87 IUL16:IUL87 JEH16:JEH87 JOD16:JOD87 JXZ16:JXZ87 KHV16:KHV87 KRR16:KRR87 LBN16:LBN87 LLJ16:LLJ87 LVF16:LVF87 MFB16:MFB87 MOX16:MOX87 MYT16:MYT87 NIP16:NIP87 NSL16:NSL87 OCH16:OCH87 OMD16:OMD87 OVZ16:OVZ87 PFV16:PFV87 PPR16:PPR87 PZN16:PZN87 QJJ16:QJJ87 QTF16:QTF87 RDB16:RDB87 RMX16:RMX87 RWT16:RWT87 SGP16:SGP87 SQL16:SQL87 TAH16:TAH87 TKD16:TKD87 TTZ16:TTZ87 UDV16:UDV87 UNR16:UNR87 UXN16:UXN87 VHJ16:VHJ87 VRF16:VRF87 WBB16:WBB87 WKX16:WKX87 WUT16:WUT87" xr:uid="{C9C24F8B-6480-4F6F-8B5A-0CFC7D5014A0}">
      <formula1>#REF!</formula1>
    </dataValidation>
    <dataValidation type="whole" allowBlank="1" showInputMessage="1" showErrorMessage="1" error="Gelieve een bedrag lager dan 20.000 EUR in te vullen" sqref="WVC983119 E65593 IQ65615 SM65615 ACI65615 AME65615 AWA65615 BFW65615 BPS65615 BZO65615 CJK65615 CTG65615 DDC65615 DMY65615 DWU65615 EGQ65615 EQM65615 FAI65615 FKE65615 FUA65615 GDW65615 GNS65615 GXO65615 HHK65615 HRG65615 IBC65615 IKY65615 IUU65615 JEQ65615 JOM65615 JYI65615 KIE65615 KSA65615 LBW65615 LLS65615 LVO65615 MFK65615 MPG65615 MZC65615 NIY65615 NSU65615 OCQ65615 OMM65615 OWI65615 PGE65615 PQA65615 PZW65615 QJS65615 QTO65615 RDK65615 RNG65615 RXC65615 SGY65615 SQU65615 TAQ65615 TKM65615 TUI65615 UEE65615 UOA65615 UXW65615 VHS65615 VRO65615 WBK65615 WLG65615 WVC65615 E131129 IQ131151 SM131151 ACI131151 AME131151 AWA131151 BFW131151 BPS131151 BZO131151 CJK131151 CTG131151 DDC131151 DMY131151 DWU131151 EGQ131151 EQM131151 FAI131151 FKE131151 FUA131151 GDW131151 GNS131151 GXO131151 HHK131151 HRG131151 IBC131151 IKY131151 IUU131151 JEQ131151 JOM131151 JYI131151 KIE131151 KSA131151 LBW131151 LLS131151 LVO131151 MFK131151 MPG131151 MZC131151 NIY131151 NSU131151 OCQ131151 OMM131151 OWI131151 PGE131151 PQA131151 PZW131151 QJS131151 QTO131151 RDK131151 RNG131151 RXC131151 SGY131151 SQU131151 TAQ131151 TKM131151 TUI131151 UEE131151 UOA131151 UXW131151 VHS131151 VRO131151 WBK131151 WLG131151 WVC131151 E196665 IQ196687 SM196687 ACI196687 AME196687 AWA196687 BFW196687 BPS196687 BZO196687 CJK196687 CTG196687 DDC196687 DMY196687 DWU196687 EGQ196687 EQM196687 FAI196687 FKE196687 FUA196687 GDW196687 GNS196687 GXO196687 HHK196687 HRG196687 IBC196687 IKY196687 IUU196687 JEQ196687 JOM196687 JYI196687 KIE196687 KSA196687 LBW196687 LLS196687 LVO196687 MFK196687 MPG196687 MZC196687 NIY196687 NSU196687 OCQ196687 OMM196687 OWI196687 PGE196687 PQA196687 PZW196687 QJS196687 QTO196687 RDK196687 RNG196687 RXC196687 SGY196687 SQU196687 TAQ196687 TKM196687 TUI196687 UEE196687 UOA196687 UXW196687 VHS196687 VRO196687 WBK196687 WLG196687 WVC196687 E262201 IQ262223 SM262223 ACI262223 AME262223 AWA262223 BFW262223 BPS262223 BZO262223 CJK262223 CTG262223 DDC262223 DMY262223 DWU262223 EGQ262223 EQM262223 FAI262223 FKE262223 FUA262223 GDW262223 GNS262223 GXO262223 HHK262223 HRG262223 IBC262223 IKY262223 IUU262223 JEQ262223 JOM262223 JYI262223 KIE262223 KSA262223 LBW262223 LLS262223 LVO262223 MFK262223 MPG262223 MZC262223 NIY262223 NSU262223 OCQ262223 OMM262223 OWI262223 PGE262223 PQA262223 PZW262223 QJS262223 QTO262223 RDK262223 RNG262223 RXC262223 SGY262223 SQU262223 TAQ262223 TKM262223 TUI262223 UEE262223 UOA262223 UXW262223 VHS262223 VRO262223 WBK262223 WLG262223 WVC262223 E327737 IQ327759 SM327759 ACI327759 AME327759 AWA327759 BFW327759 BPS327759 BZO327759 CJK327759 CTG327759 DDC327759 DMY327759 DWU327759 EGQ327759 EQM327759 FAI327759 FKE327759 FUA327759 GDW327759 GNS327759 GXO327759 HHK327759 HRG327759 IBC327759 IKY327759 IUU327759 JEQ327759 JOM327759 JYI327759 KIE327759 KSA327759 LBW327759 LLS327759 LVO327759 MFK327759 MPG327759 MZC327759 NIY327759 NSU327759 OCQ327759 OMM327759 OWI327759 PGE327759 PQA327759 PZW327759 QJS327759 QTO327759 RDK327759 RNG327759 RXC327759 SGY327759 SQU327759 TAQ327759 TKM327759 TUI327759 UEE327759 UOA327759 UXW327759 VHS327759 VRO327759 WBK327759 WLG327759 WVC327759 E393273 IQ393295 SM393295 ACI393295 AME393295 AWA393295 BFW393295 BPS393295 BZO393295 CJK393295 CTG393295 DDC393295 DMY393295 DWU393295 EGQ393295 EQM393295 FAI393295 FKE393295 FUA393295 GDW393295 GNS393295 GXO393295 HHK393295 HRG393295 IBC393295 IKY393295 IUU393295 JEQ393295 JOM393295 JYI393295 KIE393295 KSA393295 LBW393295 LLS393295 LVO393295 MFK393295 MPG393295 MZC393295 NIY393295 NSU393295 OCQ393295 OMM393295 OWI393295 PGE393295 PQA393295 PZW393295 QJS393295 QTO393295 RDK393295 RNG393295 RXC393295 SGY393295 SQU393295 TAQ393295 TKM393295 TUI393295 UEE393295 UOA393295 UXW393295 VHS393295 VRO393295 WBK393295 WLG393295 WVC393295 E458809 IQ458831 SM458831 ACI458831 AME458831 AWA458831 BFW458831 BPS458831 BZO458831 CJK458831 CTG458831 DDC458831 DMY458831 DWU458831 EGQ458831 EQM458831 FAI458831 FKE458831 FUA458831 GDW458831 GNS458831 GXO458831 HHK458831 HRG458831 IBC458831 IKY458831 IUU458831 JEQ458831 JOM458831 JYI458831 KIE458831 KSA458831 LBW458831 LLS458831 LVO458831 MFK458831 MPG458831 MZC458831 NIY458831 NSU458831 OCQ458831 OMM458831 OWI458831 PGE458831 PQA458831 PZW458831 QJS458831 QTO458831 RDK458831 RNG458831 RXC458831 SGY458831 SQU458831 TAQ458831 TKM458831 TUI458831 UEE458831 UOA458831 UXW458831 VHS458831 VRO458831 WBK458831 WLG458831 WVC458831 E524345 IQ524367 SM524367 ACI524367 AME524367 AWA524367 BFW524367 BPS524367 BZO524367 CJK524367 CTG524367 DDC524367 DMY524367 DWU524367 EGQ524367 EQM524367 FAI524367 FKE524367 FUA524367 GDW524367 GNS524367 GXO524367 HHK524367 HRG524367 IBC524367 IKY524367 IUU524367 JEQ524367 JOM524367 JYI524367 KIE524367 KSA524367 LBW524367 LLS524367 LVO524367 MFK524367 MPG524367 MZC524367 NIY524367 NSU524367 OCQ524367 OMM524367 OWI524367 PGE524367 PQA524367 PZW524367 QJS524367 QTO524367 RDK524367 RNG524367 RXC524367 SGY524367 SQU524367 TAQ524367 TKM524367 TUI524367 UEE524367 UOA524367 UXW524367 VHS524367 VRO524367 WBK524367 WLG524367 WVC524367 E589881 IQ589903 SM589903 ACI589903 AME589903 AWA589903 BFW589903 BPS589903 BZO589903 CJK589903 CTG589903 DDC589903 DMY589903 DWU589903 EGQ589903 EQM589903 FAI589903 FKE589903 FUA589903 GDW589903 GNS589903 GXO589903 HHK589903 HRG589903 IBC589903 IKY589903 IUU589903 JEQ589903 JOM589903 JYI589903 KIE589903 KSA589903 LBW589903 LLS589903 LVO589903 MFK589903 MPG589903 MZC589903 NIY589903 NSU589903 OCQ589903 OMM589903 OWI589903 PGE589903 PQA589903 PZW589903 QJS589903 QTO589903 RDK589903 RNG589903 RXC589903 SGY589903 SQU589903 TAQ589903 TKM589903 TUI589903 UEE589903 UOA589903 UXW589903 VHS589903 VRO589903 WBK589903 WLG589903 WVC589903 E655417 IQ655439 SM655439 ACI655439 AME655439 AWA655439 BFW655439 BPS655439 BZO655439 CJK655439 CTG655439 DDC655439 DMY655439 DWU655439 EGQ655439 EQM655439 FAI655439 FKE655439 FUA655439 GDW655439 GNS655439 GXO655439 HHK655439 HRG655439 IBC655439 IKY655439 IUU655439 JEQ655439 JOM655439 JYI655439 KIE655439 KSA655439 LBW655439 LLS655439 LVO655439 MFK655439 MPG655439 MZC655439 NIY655439 NSU655439 OCQ655439 OMM655439 OWI655439 PGE655439 PQA655439 PZW655439 QJS655439 QTO655439 RDK655439 RNG655439 RXC655439 SGY655439 SQU655439 TAQ655439 TKM655439 TUI655439 UEE655439 UOA655439 UXW655439 VHS655439 VRO655439 WBK655439 WLG655439 WVC655439 E720953 IQ720975 SM720975 ACI720975 AME720975 AWA720975 BFW720975 BPS720975 BZO720975 CJK720975 CTG720975 DDC720975 DMY720975 DWU720975 EGQ720975 EQM720975 FAI720975 FKE720975 FUA720975 GDW720975 GNS720975 GXO720975 HHK720975 HRG720975 IBC720975 IKY720975 IUU720975 JEQ720975 JOM720975 JYI720975 KIE720975 KSA720975 LBW720975 LLS720975 LVO720975 MFK720975 MPG720975 MZC720975 NIY720975 NSU720975 OCQ720975 OMM720975 OWI720975 PGE720975 PQA720975 PZW720975 QJS720975 QTO720975 RDK720975 RNG720975 RXC720975 SGY720975 SQU720975 TAQ720975 TKM720975 TUI720975 UEE720975 UOA720975 UXW720975 VHS720975 VRO720975 WBK720975 WLG720975 WVC720975 E786489 IQ786511 SM786511 ACI786511 AME786511 AWA786511 BFW786511 BPS786511 BZO786511 CJK786511 CTG786511 DDC786511 DMY786511 DWU786511 EGQ786511 EQM786511 FAI786511 FKE786511 FUA786511 GDW786511 GNS786511 GXO786511 HHK786511 HRG786511 IBC786511 IKY786511 IUU786511 JEQ786511 JOM786511 JYI786511 KIE786511 KSA786511 LBW786511 LLS786511 LVO786511 MFK786511 MPG786511 MZC786511 NIY786511 NSU786511 OCQ786511 OMM786511 OWI786511 PGE786511 PQA786511 PZW786511 QJS786511 QTO786511 RDK786511 RNG786511 RXC786511 SGY786511 SQU786511 TAQ786511 TKM786511 TUI786511 UEE786511 UOA786511 UXW786511 VHS786511 VRO786511 WBK786511 WLG786511 WVC786511 E852025 IQ852047 SM852047 ACI852047 AME852047 AWA852047 BFW852047 BPS852047 BZO852047 CJK852047 CTG852047 DDC852047 DMY852047 DWU852047 EGQ852047 EQM852047 FAI852047 FKE852047 FUA852047 GDW852047 GNS852047 GXO852047 HHK852047 HRG852047 IBC852047 IKY852047 IUU852047 JEQ852047 JOM852047 JYI852047 KIE852047 KSA852047 LBW852047 LLS852047 LVO852047 MFK852047 MPG852047 MZC852047 NIY852047 NSU852047 OCQ852047 OMM852047 OWI852047 PGE852047 PQA852047 PZW852047 QJS852047 QTO852047 RDK852047 RNG852047 RXC852047 SGY852047 SQU852047 TAQ852047 TKM852047 TUI852047 UEE852047 UOA852047 UXW852047 VHS852047 VRO852047 WBK852047 WLG852047 WVC852047 E917561 IQ917583 SM917583 ACI917583 AME917583 AWA917583 BFW917583 BPS917583 BZO917583 CJK917583 CTG917583 DDC917583 DMY917583 DWU917583 EGQ917583 EQM917583 FAI917583 FKE917583 FUA917583 GDW917583 GNS917583 GXO917583 HHK917583 HRG917583 IBC917583 IKY917583 IUU917583 JEQ917583 JOM917583 JYI917583 KIE917583 KSA917583 LBW917583 LLS917583 LVO917583 MFK917583 MPG917583 MZC917583 NIY917583 NSU917583 OCQ917583 OMM917583 OWI917583 PGE917583 PQA917583 PZW917583 QJS917583 QTO917583 RDK917583 RNG917583 RXC917583 SGY917583 SQU917583 TAQ917583 TKM917583 TUI917583 UEE917583 UOA917583 UXW917583 VHS917583 VRO917583 WBK917583 WLG917583 WVC917583 E983097 IQ983119 SM983119 ACI983119 AME983119 AWA983119 BFW983119 BPS983119 BZO983119 CJK983119 CTG983119 DDC983119 DMY983119 DWU983119 EGQ983119 EQM983119 FAI983119 FKE983119 FUA983119 GDW983119 GNS983119 GXO983119 HHK983119 HRG983119 IBC983119 IKY983119 IUU983119 JEQ983119 JOM983119 JYI983119 KIE983119 KSA983119 LBW983119 LLS983119 LVO983119 MFK983119 MPG983119 MZC983119 NIY983119 NSU983119 OCQ983119 OMM983119 OWI983119 PGE983119 PQA983119 PZW983119 QJS983119 QTO983119 RDK983119 RNG983119 RXC983119 SGY983119 SQU983119 TAQ983119 TKM983119 TUI983119 UEE983119 UOA983119 UXW983119 VHS983119 VRO983119 WBK983119 WLG983119" xr:uid="{5985FD18-3FA3-410B-A7EB-29DED9521A21}">
      <formula1>0</formula1>
      <formula2>20000</formula2>
    </dataValidation>
    <dataValidation allowBlank="1" showInputMessage="1" showErrorMessage="1" promptTitle="Grote kost" prompt="Gelieve hiernaast het toelichtingsveld te lezen alvorens deze rubriek in te vullen." sqref="G65644 IS65666 SO65666 ACK65666 AMG65666 AWC65666 BFY65666 BPU65666 BZQ65666 CJM65666 CTI65666 DDE65666 DNA65666 DWW65666 EGS65666 EQO65666 FAK65666 FKG65666 FUC65666 GDY65666 GNU65666 GXQ65666 HHM65666 HRI65666 IBE65666 ILA65666 IUW65666 JES65666 JOO65666 JYK65666 KIG65666 KSC65666 LBY65666 LLU65666 LVQ65666 MFM65666 MPI65666 MZE65666 NJA65666 NSW65666 OCS65666 OMO65666 OWK65666 PGG65666 PQC65666 PZY65666 QJU65666 QTQ65666 RDM65666 RNI65666 RXE65666 SHA65666 SQW65666 TAS65666 TKO65666 TUK65666 UEG65666 UOC65666 UXY65666 VHU65666 VRQ65666 WBM65666 WLI65666 WVE65666 G131180 IS131202 SO131202 ACK131202 AMG131202 AWC131202 BFY131202 BPU131202 BZQ131202 CJM131202 CTI131202 DDE131202 DNA131202 DWW131202 EGS131202 EQO131202 FAK131202 FKG131202 FUC131202 GDY131202 GNU131202 GXQ131202 HHM131202 HRI131202 IBE131202 ILA131202 IUW131202 JES131202 JOO131202 JYK131202 KIG131202 KSC131202 LBY131202 LLU131202 LVQ131202 MFM131202 MPI131202 MZE131202 NJA131202 NSW131202 OCS131202 OMO131202 OWK131202 PGG131202 PQC131202 PZY131202 QJU131202 QTQ131202 RDM131202 RNI131202 RXE131202 SHA131202 SQW131202 TAS131202 TKO131202 TUK131202 UEG131202 UOC131202 UXY131202 VHU131202 VRQ131202 WBM131202 WLI131202 WVE131202 G196716 IS196738 SO196738 ACK196738 AMG196738 AWC196738 BFY196738 BPU196738 BZQ196738 CJM196738 CTI196738 DDE196738 DNA196738 DWW196738 EGS196738 EQO196738 FAK196738 FKG196738 FUC196738 GDY196738 GNU196738 GXQ196738 HHM196738 HRI196738 IBE196738 ILA196738 IUW196738 JES196738 JOO196738 JYK196738 KIG196738 KSC196738 LBY196738 LLU196738 LVQ196738 MFM196738 MPI196738 MZE196738 NJA196738 NSW196738 OCS196738 OMO196738 OWK196738 PGG196738 PQC196738 PZY196738 QJU196738 QTQ196738 RDM196738 RNI196738 RXE196738 SHA196738 SQW196738 TAS196738 TKO196738 TUK196738 UEG196738 UOC196738 UXY196738 VHU196738 VRQ196738 WBM196738 WLI196738 WVE196738 G262252 IS262274 SO262274 ACK262274 AMG262274 AWC262274 BFY262274 BPU262274 BZQ262274 CJM262274 CTI262274 DDE262274 DNA262274 DWW262274 EGS262274 EQO262274 FAK262274 FKG262274 FUC262274 GDY262274 GNU262274 GXQ262274 HHM262274 HRI262274 IBE262274 ILA262274 IUW262274 JES262274 JOO262274 JYK262274 KIG262274 KSC262274 LBY262274 LLU262274 LVQ262274 MFM262274 MPI262274 MZE262274 NJA262274 NSW262274 OCS262274 OMO262274 OWK262274 PGG262274 PQC262274 PZY262274 QJU262274 QTQ262274 RDM262274 RNI262274 RXE262274 SHA262274 SQW262274 TAS262274 TKO262274 TUK262274 UEG262274 UOC262274 UXY262274 VHU262274 VRQ262274 WBM262274 WLI262274 WVE262274 G327788 IS327810 SO327810 ACK327810 AMG327810 AWC327810 BFY327810 BPU327810 BZQ327810 CJM327810 CTI327810 DDE327810 DNA327810 DWW327810 EGS327810 EQO327810 FAK327810 FKG327810 FUC327810 GDY327810 GNU327810 GXQ327810 HHM327810 HRI327810 IBE327810 ILA327810 IUW327810 JES327810 JOO327810 JYK327810 KIG327810 KSC327810 LBY327810 LLU327810 LVQ327810 MFM327810 MPI327810 MZE327810 NJA327810 NSW327810 OCS327810 OMO327810 OWK327810 PGG327810 PQC327810 PZY327810 QJU327810 QTQ327810 RDM327810 RNI327810 RXE327810 SHA327810 SQW327810 TAS327810 TKO327810 TUK327810 UEG327810 UOC327810 UXY327810 VHU327810 VRQ327810 WBM327810 WLI327810 WVE327810 G393324 IS393346 SO393346 ACK393346 AMG393346 AWC393346 BFY393346 BPU393346 BZQ393346 CJM393346 CTI393346 DDE393346 DNA393346 DWW393346 EGS393346 EQO393346 FAK393346 FKG393346 FUC393346 GDY393346 GNU393346 GXQ393346 HHM393346 HRI393346 IBE393346 ILA393346 IUW393346 JES393346 JOO393346 JYK393346 KIG393346 KSC393346 LBY393346 LLU393346 LVQ393346 MFM393346 MPI393346 MZE393346 NJA393346 NSW393346 OCS393346 OMO393346 OWK393346 PGG393346 PQC393346 PZY393346 QJU393346 QTQ393346 RDM393346 RNI393346 RXE393346 SHA393346 SQW393346 TAS393346 TKO393346 TUK393346 UEG393346 UOC393346 UXY393346 VHU393346 VRQ393346 WBM393346 WLI393346 WVE393346 G458860 IS458882 SO458882 ACK458882 AMG458882 AWC458882 BFY458882 BPU458882 BZQ458882 CJM458882 CTI458882 DDE458882 DNA458882 DWW458882 EGS458882 EQO458882 FAK458882 FKG458882 FUC458882 GDY458882 GNU458882 GXQ458882 HHM458882 HRI458882 IBE458882 ILA458882 IUW458882 JES458882 JOO458882 JYK458882 KIG458882 KSC458882 LBY458882 LLU458882 LVQ458882 MFM458882 MPI458882 MZE458882 NJA458882 NSW458882 OCS458882 OMO458882 OWK458882 PGG458882 PQC458882 PZY458882 QJU458882 QTQ458882 RDM458882 RNI458882 RXE458882 SHA458882 SQW458882 TAS458882 TKO458882 TUK458882 UEG458882 UOC458882 UXY458882 VHU458882 VRQ458882 WBM458882 WLI458882 WVE458882 G524396 IS524418 SO524418 ACK524418 AMG524418 AWC524418 BFY524418 BPU524418 BZQ524418 CJM524418 CTI524418 DDE524418 DNA524418 DWW524418 EGS524418 EQO524418 FAK524418 FKG524418 FUC524418 GDY524418 GNU524418 GXQ524418 HHM524418 HRI524418 IBE524418 ILA524418 IUW524418 JES524418 JOO524418 JYK524418 KIG524418 KSC524418 LBY524418 LLU524418 LVQ524418 MFM524418 MPI524418 MZE524418 NJA524418 NSW524418 OCS524418 OMO524418 OWK524418 PGG524418 PQC524418 PZY524418 QJU524418 QTQ524418 RDM524418 RNI524418 RXE524418 SHA524418 SQW524418 TAS524418 TKO524418 TUK524418 UEG524418 UOC524418 UXY524418 VHU524418 VRQ524418 WBM524418 WLI524418 WVE524418 G589932 IS589954 SO589954 ACK589954 AMG589954 AWC589954 BFY589954 BPU589954 BZQ589954 CJM589954 CTI589954 DDE589954 DNA589954 DWW589954 EGS589954 EQO589954 FAK589954 FKG589954 FUC589954 GDY589954 GNU589954 GXQ589954 HHM589954 HRI589954 IBE589954 ILA589954 IUW589954 JES589954 JOO589954 JYK589954 KIG589954 KSC589954 LBY589954 LLU589954 LVQ589954 MFM589954 MPI589954 MZE589954 NJA589954 NSW589954 OCS589954 OMO589954 OWK589954 PGG589954 PQC589954 PZY589954 QJU589954 QTQ589954 RDM589954 RNI589954 RXE589954 SHA589954 SQW589954 TAS589954 TKO589954 TUK589954 UEG589954 UOC589954 UXY589954 VHU589954 VRQ589954 WBM589954 WLI589954 WVE589954 G655468 IS655490 SO655490 ACK655490 AMG655490 AWC655490 BFY655490 BPU655490 BZQ655490 CJM655490 CTI655490 DDE655490 DNA655490 DWW655490 EGS655490 EQO655490 FAK655490 FKG655490 FUC655490 GDY655490 GNU655490 GXQ655490 HHM655490 HRI655490 IBE655490 ILA655490 IUW655490 JES655490 JOO655490 JYK655490 KIG655490 KSC655490 LBY655490 LLU655490 LVQ655490 MFM655490 MPI655490 MZE655490 NJA655490 NSW655490 OCS655490 OMO655490 OWK655490 PGG655490 PQC655490 PZY655490 QJU655490 QTQ655490 RDM655490 RNI655490 RXE655490 SHA655490 SQW655490 TAS655490 TKO655490 TUK655490 UEG655490 UOC655490 UXY655490 VHU655490 VRQ655490 WBM655490 WLI655490 WVE655490 G721004 IS721026 SO721026 ACK721026 AMG721026 AWC721026 BFY721026 BPU721026 BZQ721026 CJM721026 CTI721026 DDE721026 DNA721026 DWW721026 EGS721026 EQO721026 FAK721026 FKG721026 FUC721026 GDY721026 GNU721026 GXQ721026 HHM721026 HRI721026 IBE721026 ILA721026 IUW721026 JES721026 JOO721026 JYK721026 KIG721026 KSC721026 LBY721026 LLU721026 LVQ721026 MFM721026 MPI721026 MZE721026 NJA721026 NSW721026 OCS721026 OMO721026 OWK721026 PGG721026 PQC721026 PZY721026 QJU721026 QTQ721026 RDM721026 RNI721026 RXE721026 SHA721026 SQW721026 TAS721026 TKO721026 TUK721026 UEG721026 UOC721026 UXY721026 VHU721026 VRQ721026 WBM721026 WLI721026 WVE721026 G786540 IS786562 SO786562 ACK786562 AMG786562 AWC786562 BFY786562 BPU786562 BZQ786562 CJM786562 CTI786562 DDE786562 DNA786562 DWW786562 EGS786562 EQO786562 FAK786562 FKG786562 FUC786562 GDY786562 GNU786562 GXQ786562 HHM786562 HRI786562 IBE786562 ILA786562 IUW786562 JES786562 JOO786562 JYK786562 KIG786562 KSC786562 LBY786562 LLU786562 LVQ786562 MFM786562 MPI786562 MZE786562 NJA786562 NSW786562 OCS786562 OMO786562 OWK786562 PGG786562 PQC786562 PZY786562 QJU786562 QTQ786562 RDM786562 RNI786562 RXE786562 SHA786562 SQW786562 TAS786562 TKO786562 TUK786562 UEG786562 UOC786562 UXY786562 VHU786562 VRQ786562 WBM786562 WLI786562 WVE786562 G852076 IS852098 SO852098 ACK852098 AMG852098 AWC852098 BFY852098 BPU852098 BZQ852098 CJM852098 CTI852098 DDE852098 DNA852098 DWW852098 EGS852098 EQO852098 FAK852098 FKG852098 FUC852098 GDY852098 GNU852098 GXQ852098 HHM852098 HRI852098 IBE852098 ILA852098 IUW852098 JES852098 JOO852098 JYK852098 KIG852098 KSC852098 LBY852098 LLU852098 LVQ852098 MFM852098 MPI852098 MZE852098 NJA852098 NSW852098 OCS852098 OMO852098 OWK852098 PGG852098 PQC852098 PZY852098 QJU852098 QTQ852098 RDM852098 RNI852098 RXE852098 SHA852098 SQW852098 TAS852098 TKO852098 TUK852098 UEG852098 UOC852098 UXY852098 VHU852098 VRQ852098 WBM852098 WLI852098 WVE852098 G917612 IS917634 SO917634 ACK917634 AMG917634 AWC917634 BFY917634 BPU917634 BZQ917634 CJM917634 CTI917634 DDE917634 DNA917634 DWW917634 EGS917634 EQO917634 FAK917634 FKG917634 FUC917634 GDY917634 GNU917634 GXQ917634 HHM917634 HRI917634 IBE917634 ILA917634 IUW917634 JES917634 JOO917634 JYK917634 KIG917634 KSC917634 LBY917634 LLU917634 LVQ917634 MFM917634 MPI917634 MZE917634 NJA917634 NSW917634 OCS917634 OMO917634 OWK917634 PGG917634 PQC917634 PZY917634 QJU917634 QTQ917634 RDM917634 RNI917634 RXE917634 SHA917634 SQW917634 TAS917634 TKO917634 TUK917634 UEG917634 UOC917634 UXY917634 VHU917634 VRQ917634 WBM917634 WLI917634 WVE917634 G983148 IS983170 SO983170 ACK983170 AMG983170 AWC983170 BFY983170 BPU983170 BZQ983170 CJM983170 CTI983170 DDE983170 DNA983170 DWW983170 EGS983170 EQO983170 FAK983170 FKG983170 FUC983170 GDY983170 GNU983170 GXQ983170 HHM983170 HRI983170 IBE983170 ILA983170 IUW983170 JES983170 JOO983170 JYK983170 KIG983170 KSC983170 LBY983170 LLU983170 LVQ983170 MFM983170 MPI983170 MZE983170 NJA983170 NSW983170 OCS983170 OMO983170 OWK983170 PGG983170 PQC983170 PZY983170 QJU983170 QTQ983170 RDM983170 RNI983170 RXE983170 SHA983170 SQW983170 TAS983170 TKO983170 TUK983170 UEG983170 UOC983170 UXY983170 VHU983170 VRQ983170 WBM983170 WLI983170 WVE983170" xr:uid="{C6334F0B-B9E1-4A11-A73F-965CDCAE3109}"/>
    <dataValidation type="custom" showInputMessage="1" showErrorMessage="1" error="Gelieve eerst de code in te vullen.  Wanneer code o (onbezoldigd) ingevuld wordt mogen geen brutolonen opgegeven worden." sqref="F983025:N983075 F917489:N917539 F851953:N852003 F786417:N786467 F720881:N720931 F655345:N655395 F589809:N589859 F524273:N524323 F458737:N458787 F393201:N393251 F327665:N327715 F262129:N262179 F196593:N196643 F131057:N131107 F65521:N65571 II16:IN87 WUU16:WUZ87 WKY16:WLD87 WBC16:WBH87 VRG16:VRL87 VHK16:VHP87 UXO16:UXT87 UNS16:UNX87 UDW16:UEB87 TUA16:TUF87 TKE16:TKJ87 TAI16:TAN87 SQM16:SQR87 SGQ16:SGV87 RWU16:RWZ87 RMY16:RND87 RDC16:RDH87 QTG16:QTL87 QJK16:QJP87 PZO16:PZT87 PPS16:PPX87 PFW16:PGB87 OWA16:OWF87 OME16:OMJ87 OCI16:OCN87 NSM16:NSR87 NIQ16:NIV87 MYU16:MYZ87 MOY16:MPD87 MFC16:MFH87 LVG16:LVL87 LLK16:LLP87 LBO16:LBT87 KRS16:KRX87 KHW16:KIB87 JYA16:JYF87 JOE16:JOJ87 JEI16:JEN87 IUM16:IUR87 IKQ16:IKV87 IAU16:IAZ87 HQY16:HRD87 HHC16:HHH87 GXG16:GXL87 GNK16:GNP87 GDO16:GDT87 FTS16:FTX87 FJW16:FKB87 FAA16:FAF87 EQE16:EQJ87 EGI16:EGN87 DWM16:DWR87 DMQ16:DMV87 DCU16:DCZ87 CSY16:CTD87 CJC16:CJH87 BZG16:BZL87 BPK16:BPP87 BFO16:BFT87 AVS16:AVX87 ALW16:AMB87 ACA16:ACF87 SE16:SJ87" xr:uid="{1CC3AE79-5AD8-43CF-89B9-F19B336F6266}">
      <formula1>IF($E16="o",F16="",IF($E16="",F16="",F16&gt;0))</formula1>
    </dataValidation>
    <dataValidation type="custom" allowBlank="1" showInputMessage="1" showErrorMessage="1" error="Als u hier een bruto maandloon wenst in te geven dient het standaard aantal gepresteerde uren op jaarbasis voor dit jaar ingevuld worden, en dient de code &quot;w&quot; voor deze persoon of categorie geselecteerd te zijn." sqref="F16:K87" xr:uid="{1EA4D898-DE21-43F8-B078-8096A1563848}">
      <formula1>IF(OR(ISBLANK(F$11),$E16="o")=TRUE,F16="",F16&gt;0)</formula1>
    </dataValidation>
    <dataValidation type="decimal" operator="greaterThan" allowBlank="1" showInputMessage="1" showErrorMessage="1" error="Het bedrag moet min. 10.000 euro zijn." sqref="G128:G162" xr:uid="{CC1692CA-38B5-4454-8851-BF200E4AD3B0}">
      <formula1>9999</formula1>
    </dataValidation>
    <dataValidation type="list" allowBlank="1" showInputMessage="1" showErrorMessage="1" sqref="E16:E87" xr:uid="{425DD96F-4A54-4BB5-97D8-D1C1420F3D06}">
      <formula1>"w,o,b"</formula1>
    </dataValidation>
  </dataValidations>
  <pageMargins left="0.70866141732283472" right="0.70866141732283472" top="0.74803149606299213" bottom="0.74803149606299213" header="0.31496062992125984" footer="0.31496062992125984"/>
  <pageSetup paperSize="9" scale="6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F2C23-E4A8-470B-B116-8D75A3CF5A31}">
  <sheetPr>
    <pageSetUpPr fitToPage="1"/>
  </sheetPr>
  <dimension ref="A1:AC58"/>
  <sheetViews>
    <sheetView topLeftCell="A11" zoomScale="60" zoomScaleNormal="60" workbookViewId="0">
      <selection activeCell="B10" sqref="B10:B11"/>
    </sheetView>
  </sheetViews>
  <sheetFormatPr defaultRowHeight="14.4" x14ac:dyDescent="0.3"/>
  <cols>
    <col min="1" max="1" width="76.44140625" customWidth="1"/>
    <col min="2" max="2" width="17.44140625" customWidth="1"/>
    <col min="3" max="3" width="6.6640625" customWidth="1"/>
    <col min="4" max="4" width="9.6640625" customWidth="1"/>
    <col min="5" max="7" width="15.6640625" customWidth="1"/>
    <col min="8" max="8" width="17.5546875" customWidth="1"/>
    <col min="9" max="12" width="20.6640625" customWidth="1"/>
    <col min="13" max="13" width="14.33203125" customWidth="1"/>
    <col min="14" max="14" width="9.6640625" customWidth="1"/>
    <col min="15" max="15" width="17.6640625" customWidth="1"/>
    <col min="16" max="16" width="9.109375" style="208" hidden="1" customWidth="1"/>
  </cols>
  <sheetData>
    <row r="1" spans="1:29" ht="19.5" customHeight="1" thickBot="1" x14ac:dyDescent="0.35">
      <c r="A1" s="237" t="s">
        <v>48</v>
      </c>
      <c r="B1" s="238"/>
      <c r="C1" s="238"/>
      <c r="D1" s="238"/>
      <c r="E1" s="238"/>
      <c r="F1" s="238"/>
      <c r="G1" s="238"/>
      <c r="H1" s="238"/>
      <c r="I1" s="238"/>
      <c r="J1" s="238"/>
      <c r="K1" s="238"/>
      <c r="L1" s="238"/>
      <c r="M1" s="238"/>
      <c r="N1" s="238"/>
      <c r="O1" s="238"/>
      <c r="Q1" s="209"/>
      <c r="R1" s="209"/>
      <c r="S1" s="209"/>
      <c r="T1" s="209"/>
      <c r="U1" s="209"/>
      <c r="V1" s="209"/>
      <c r="W1" s="209"/>
      <c r="X1" s="209"/>
      <c r="Y1" s="209"/>
      <c r="Z1" s="209"/>
      <c r="AA1" s="209"/>
      <c r="AB1" s="209"/>
      <c r="AC1" s="209"/>
    </row>
    <row r="2" spans="1:29" s="11" customFormat="1" ht="16.2" thickBot="1" x14ac:dyDescent="0.35">
      <c r="A2" s="6" t="s">
        <v>49</v>
      </c>
      <c r="B2" s="7"/>
      <c r="C2" s="7"/>
      <c r="D2" s="7"/>
      <c r="E2" s="7"/>
      <c r="F2" s="7"/>
      <c r="G2" s="7"/>
      <c r="H2" s="8"/>
      <c r="I2" s="7"/>
      <c r="J2" s="7"/>
      <c r="K2" s="8"/>
      <c r="L2" s="8"/>
      <c r="M2" s="8"/>
      <c r="N2" s="7"/>
      <c r="O2" s="7"/>
      <c r="P2" s="9"/>
      <c r="Q2" s="10"/>
      <c r="R2" s="10"/>
      <c r="S2" s="10"/>
      <c r="T2" s="10"/>
      <c r="U2" s="10"/>
      <c r="V2" s="10"/>
      <c r="W2" s="10"/>
      <c r="X2" s="10"/>
      <c r="Y2" s="10"/>
      <c r="Z2" s="10"/>
      <c r="AA2" s="10"/>
      <c r="AB2" s="10"/>
      <c r="AC2" s="10"/>
    </row>
    <row r="3" spans="1:29" s="11" customFormat="1" ht="15.6" x14ac:dyDescent="0.3">
      <c r="A3" s="239" t="s">
        <v>97</v>
      </c>
      <c r="B3" s="240"/>
      <c r="C3" s="240"/>
      <c r="D3" s="240"/>
      <c r="E3" s="240"/>
      <c r="F3" s="240"/>
      <c r="G3" s="240"/>
      <c r="H3" s="240"/>
      <c r="I3" s="240"/>
      <c r="J3" s="240"/>
      <c r="K3" s="240"/>
      <c r="L3" s="240"/>
      <c r="M3" s="240"/>
      <c r="N3" s="240"/>
      <c r="O3" s="241"/>
      <c r="P3" s="9"/>
      <c r="Q3" s="10"/>
      <c r="R3" s="10"/>
      <c r="S3" s="10"/>
      <c r="T3" s="10"/>
      <c r="U3" s="10"/>
      <c r="V3" s="10"/>
      <c r="W3" s="10"/>
      <c r="X3" s="10"/>
      <c r="Y3" s="10"/>
      <c r="Z3" s="10"/>
      <c r="AA3" s="10"/>
      <c r="AB3" s="10"/>
      <c r="AC3" s="10"/>
    </row>
    <row r="4" spans="1:29" s="11" customFormat="1" ht="15.6" x14ac:dyDescent="0.3">
      <c r="A4" s="242" t="s">
        <v>0</v>
      </c>
      <c r="B4" s="243"/>
      <c r="C4" s="244"/>
      <c r="D4" s="245"/>
      <c r="E4" s="245"/>
      <c r="F4" s="245"/>
      <c r="G4" s="245"/>
      <c r="H4" s="245"/>
      <c r="I4" s="245"/>
      <c r="J4" s="245"/>
      <c r="K4" s="245"/>
      <c r="L4" s="245"/>
      <c r="M4" s="245"/>
      <c r="N4" s="245"/>
      <c r="O4" s="246"/>
      <c r="P4" s="9"/>
      <c r="Q4" s="10"/>
      <c r="R4" s="10"/>
      <c r="S4" s="10"/>
      <c r="T4" s="10"/>
      <c r="U4" s="10"/>
      <c r="V4" s="10"/>
      <c r="W4" s="10"/>
      <c r="X4" s="10"/>
      <c r="Y4" s="10"/>
      <c r="Z4" s="10"/>
      <c r="AA4" s="10"/>
      <c r="AB4" s="10"/>
      <c r="AC4" s="10"/>
    </row>
    <row r="5" spans="1:29" s="11" customFormat="1" ht="15.6" x14ac:dyDescent="0.3">
      <c r="A5" s="242" t="s">
        <v>1</v>
      </c>
      <c r="B5" s="243"/>
      <c r="C5" s="244"/>
      <c r="D5" s="245"/>
      <c r="E5" s="245"/>
      <c r="F5" s="245"/>
      <c r="G5" s="245"/>
      <c r="H5" s="245"/>
      <c r="I5" s="245"/>
      <c r="J5" s="245"/>
      <c r="K5" s="245"/>
      <c r="L5" s="245"/>
      <c r="M5" s="245"/>
      <c r="N5" s="245"/>
      <c r="O5" s="246"/>
      <c r="P5" s="9"/>
      <c r="Q5" s="10"/>
      <c r="R5" s="10"/>
      <c r="S5" s="10"/>
      <c r="T5" s="10"/>
      <c r="U5" s="10"/>
      <c r="V5" s="10"/>
      <c r="W5" s="10"/>
      <c r="X5" s="10"/>
      <c r="Y5" s="10"/>
      <c r="Z5" s="10"/>
      <c r="AA5" s="10"/>
      <c r="AB5" s="10"/>
      <c r="AC5" s="10"/>
    </row>
    <row r="6" spans="1:29" s="11" customFormat="1" ht="15.6" x14ac:dyDescent="0.3">
      <c r="A6" s="242" t="s">
        <v>96</v>
      </c>
      <c r="B6" s="243"/>
      <c r="C6" s="244"/>
      <c r="D6" s="245"/>
      <c r="E6" s="245"/>
      <c r="F6" s="245"/>
      <c r="G6" s="245"/>
      <c r="H6" s="245"/>
      <c r="I6" s="245"/>
      <c r="J6" s="245"/>
      <c r="K6" s="245"/>
      <c r="L6" s="245"/>
      <c r="M6" s="245"/>
      <c r="N6" s="245"/>
      <c r="O6" s="246"/>
      <c r="P6" s="9"/>
      <c r="Q6" s="10"/>
      <c r="R6" s="10"/>
      <c r="S6" s="10"/>
      <c r="T6" s="10"/>
      <c r="U6" s="10"/>
      <c r="V6" s="10"/>
      <c r="W6" s="10"/>
      <c r="X6" s="10"/>
      <c r="Y6" s="10"/>
      <c r="Z6" s="10"/>
      <c r="AA6" s="10"/>
      <c r="AB6" s="10"/>
      <c r="AC6" s="10"/>
    </row>
    <row r="7" spans="1:29" s="11" customFormat="1" ht="16.2" thickBot="1" x14ac:dyDescent="0.35">
      <c r="A7" s="247" t="s">
        <v>95</v>
      </c>
      <c r="B7" s="248"/>
      <c r="C7" s="249"/>
      <c r="D7" s="250"/>
      <c r="E7" s="250"/>
      <c r="F7" s="250"/>
      <c r="G7" s="250"/>
      <c r="H7" s="250"/>
      <c r="I7" s="250"/>
      <c r="J7" s="250"/>
      <c r="K7" s="250"/>
      <c r="L7" s="250"/>
      <c r="M7" s="250"/>
      <c r="N7" s="250"/>
      <c r="O7" s="251"/>
      <c r="P7" s="9"/>
      <c r="Q7" s="10"/>
      <c r="R7" s="10"/>
      <c r="S7" s="10"/>
      <c r="T7" s="10"/>
      <c r="U7" s="10"/>
      <c r="V7" s="10"/>
      <c r="W7" s="10"/>
      <c r="X7" s="10"/>
      <c r="Y7" s="10"/>
      <c r="Z7" s="10"/>
      <c r="AA7" s="10"/>
      <c r="AB7" s="10"/>
      <c r="AC7" s="10"/>
    </row>
    <row r="8" spans="1:29" s="11" customFormat="1" ht="16.2" thickBot="1" x14ac:dyDescent="0.35">
      <c r="P8" s="9"/>
      <c r="Q8" s="10"/>
      <c r="R8" s="10"/>
      <c r="S8" s="10"/>
      <c r="T8" s="10"/>
      <c r="U8" s="10"/>
      <c r="V8" s="10"/>
      <c r="W8" s="10"/>
      <c r="X8" s="10"/>
      <c r="Y8" s="10"/>
      <c r="Z8" s="10"/>
      <c r="AA8" s="10"/>
      <c r="AB8" s="10"/>
      <c r="AC8" s="10"/>
    </row>
    <row r="9" spans="1:29" s="11" customFormat="1" ht="16.2" thickBot="1" x14ac:dyDescent="0.35">
      <c r="A9" s="252" t="s">
        <v>50</v>
      </c>
      <c r="B9" s="253"/>
      <c r="C9" s="253"/>
      <c r="D9" s="253"/>
      <c r="E9" s="253"/>
      <c r="F9" s="253"/>
      <c r="G9" s="253"/>
      <c r="H9" s="253"/>
      <c r="I9" s="253"/>
      <c r="J9" s="253"/>
      <c r="K9" s="253"/>
      <c r="L9" s="253"/>
      <c r="M9" s="253"/>
      <c r="N9" s="253"/>
      <c r="O9" s="254"/>
      <c r="P9" s="9"/>
      <c r="Q9" s="10"/>
      <c r="R9" s="10"/>
      <c r="S9" s="10"/>
      <c r="T9" s="10"/>
      <c r="U9" s="10"/>
      <c r="V9" s="10"/>
      <c r="W9" s="10"/>
      <c r="X9" s="10"/>
      <c r="Y9" s="10"/>
      <c r="Z9" s="10"/>
      <c r="AA9" s="10"/>
      <c r="AB9" s="10"/>
      <c r="AC9" s="10"/>
    </row>
    <row r="10" spans="1:29" s="11" customFormat="1" ht="15.6" x14ac:dyDescent="0.3">
      <c r="A10" s="220" t="s">
        <v>51</v>
      </c>
      <c r="B10" s="228" t="s">
        <v>40</v>
      </c>
      <c r="C10" s="230" t="s">
        <v>41</v>
      </c>
      <c r="D10" s="231"/>
      <c r="E10" s="212" t="s">
        <v>42</v>
      </c>
      <c r="F10" s="212" t="s">
        <v>43</v>
      </c>
      <c r="G10" s="212" t="s">
        <v>52</v>
      </c>
      <c r="H10" s="215" t="s">
        <v>44</v>
      </c>
      <c r="I10" s="15" t="s">
        <v>53</v>
      </c>
      <c r="J10" s="13" t="s">
        <v>54</v>
      </c>
      <c r="K10" s="13" t="s">
        <v>55</v>
      </c>
      <c r="L10" s="14" t="s">
        <v>56</v>
      </c>
      <c r="M10" s="222" t="s">
        <v>57</v>
      </c>
      <c r="N10" s="224" t="s">
        <v>58</v>
      </c>
      <c r="O10" s="226" t="s">
        <v>59</v>
      </c>
      <c r="P10" s="9"/>
      <c r="Q10" s="10"/>
      <c r="R10" s="10"/>
      <c r="S10" s="10"/>
      <c r="T10" s="10"/>
      <c r="U10" s="10"/>
      <c r="V10" s="10"/>
      <c r="W10" s="10"/>
      <c r="X10" s="10"/>
      <c r="Y10" s="10"/>
      <c r="Z10" s="10"/>
      <c r="AA10" s="10"/>
      <c r="AB10" s="10"/>
      <c r="AC10" s="10"/>
    </row>
    <row r="11" spans="1:29" s="11" customFormat="1" ht="30.9" customHeight="1" thickBot="1" x14ac:dyDescent="0.35">
      <c r="A11" s="221"/>
      <c r="B11" s="229"/>
      <c r="C11" s="232"/>
      <c r="D11" s="233"/>
      <c r="E11" s="213"/>
      <c r="F11" s="213"/>
      <c r="G11" s="213"/>
      <c r="H11" s="216"/>
      <c r="I11" s="16" t="s">
        <v>60</v>
      </c>
      <c r="J11" s="16" t="s">
        <v>60</v>
      </c>
      <c r="K11" s="16" t="s">
        <v>60</v>
      </c>
      <c r="L11" s="17" t="s">
        <v>60</v>
      </c>
      <c r="M11" s="223"/>
      <c r="N11" s="225"/>
      <c r="O11" s="227"/>
      <c r="P11" s="9" t="s">
        <v>61</v>
      </c>
      <c r="Q11" s="10"/>
      <c r="R11" s="10"/>
      <c r="S11" s="10"/>
      <c r="T11" s="10"/>
      <c r="U11" s="10"/>
      <c r="V11" s="10"/>
      <c r="W11" s="10"/>
      <c r="X11" s="10"/>
      <c r="Y11" s="10"/>
      <c r="Z11" s="10"/>
      <c r="AA11" s="10"/>
      <c r="AB11" s="10"/>
      <c r="AC11" s="10"/>
    </row>
    <row r="12" spans="1:29" s="11" customFormat="1" ht="15.6" x14ac:dyDescent="0.3">
      <c r="A12" s="18" t="s">
        <v>62</v>
      </c>
      <c r="B12" s="19"/>
      <c r="C12" s="235"/>
      <c r="D12" s="236"/>
      <c r="E12" s="20"/>
      <c r="F12" s="20"/>
      <c r="G12" s="20"/>
      <c r="H12" s="21"/>
      <c r="I12" s="22"/>
      <c r="J12" s="23"/>
      <c r="K12" s="23"/>
      <c r="L12" s="24"/>
      <c r="M12" s="25">
        <f>SUM(C12:L12)</f>
        <v>0</v>
      </c>
      <c r="N12" s="26"/>
      <c r="O12" s="27">
        <f>M12*P12</f>
        <v>0</v>
      </c>
      <c r="P12" s="28">
        <f>ROUND(N12,4)</f>
        <v>0</v>
      </c>
      <c r="Q12" s="10"/>
      <c r="R12" s="10"/>
      <c r="S12" s="10"/>
      <c r="T12" s="10"/>
      <c r="U12" s="10"/>
      <c r="V12" s="10"/>
      <c r="W12" s="10"/>
      <c r="X12" s="10"/>
      <c r="Y12" s="10"/>
      <c r="Z12" s="10"/>
      <c r="AA12" s="10"/>
      <c r="AB12" s="10"/>
      <c r="AC12" s="10"/>
    </row>
    <row r="13" spans="1:29" s="11" customFormat="1" ht="15.6" x14ac:dyDescent="0.3">
      <c r="A13" s="29" t="s">
        <v>63</v>
      </c>
      <c r="B13" s="30"/>
      <c r="C13" s="210"/>
      <c r="D13" s="211"/>
      <c r="E13" s="31"/>
      <c r="F13" s="31"/>
      <c r="G13" s="31"/>
      <c r="H13" s="32"/>
      <c r="I13" s="33"/>
      <c r="J13" s="34"/>
      <c r="K13" s="34"/>
      <c r="L13" s="35"/>
      <c r="M13" s="36">
        <f t="shared" ref="M13:M21" si="0">SUM(C13:L13)</f>
        <v>0</v>
      </c>
      <c r="N13" s="26"/>
      <c r="O13" s="27">
        <f t="shared" ref="O13:O21" si="1">M13*P13</f>
        <v>0</v>
      </c>
      <c r="P13" s="28">
        <f t="shared" ref="P13:P21" si="2">ROUND(N13,4)</f>
        <v>0</v>
      </c>
      <c r="Q13" s="10"/>
      <c r="R13" s="10"/>
      <c r="S13" s="10"/>
      <c r="T13" s="10"/>
      <c r="U13" s="10"/>
      <c r="V13" s="10"/>
      <c r="W13" s="10"/>
      <c r="X13" s="10"/>
      <c r="Y13" s="10"/>
      <c r="Z13" s="10"/>
      <c r="AA13" s="10"/>
      <c r="AB13" s="10"/>
      <c r="AC13" s="10"/>
    </row>
    <row r="14" spans="1:29" s="11" customFormat="1" ht="15.6" x14ac:dyDescent="0.3">
      <c r="A14" s="29" t="s">
        <v>64</v>
      </c>
      <c r="B14" s="30"/>
      <c r="C14" s="210"/>
      <c r="D14" s="211"/>
      <c r="E14" s="31"/>
      <c r="F14" s="31"/>
      <c r="G14" s="31"/>
      <c r="H14" s="32"/>
      <c r="I14" s="33"/>
      <c r="J14" s="34"/>
      <c r="K14" s="34"/>
      <c r="L14" s="35"/>
      <c r="M14" s="36">
        <f t="shared" si="0"/>
        <v>0</v>
      </c>
      <c r="N14" s="26"/>
      <c r="O14" s="27">
        <f t="shared" si="1"/>
        <v>0</v>
      </c>
      <c r="P14" s="28">
        <f t="shared" si="2"/>
        <v>0</v>
      </c>
      <c r="Q14" s="10"/>
      <c r="R14" s="10"/>
      <c r="S14" s="10"/>
      <c r="T14" s="10"/>
      <c r="U14" s="10"/>
      <c r="V14" s="10"/>
      <c r="W14" s="10"/>
      <c r="X14" s="10"/>
      <c r="Y14" s="10"/>
      <c r="Z14" s="10"/>
      <c r="AA14" s="10"/>
      <c r="AB14" s="10"/>
      <c r="AC14" s="10"/>
    </row>
    <row r="15" spans="1:29" s="11" customFormat="1" ht="15.6" x14ac:dyDescent="0.3">
      <c r="A15" s="29" t="s">
        <v>65</v>
      </c>
      <c r="B15" s="30"/>
      <c r="C15" s="210"/>
      <c r="D15" s="211"/>
      <c r="E15" s="31"/>
      <c r="F15" s="31"/>
      <c r="G15" s="31"/>
      <c r="H15" s="32"/>
      <c r="I15" s="33"/>
      <c r="J15" s="34"/>
      <c r="K15" s="34"/>
      <c r="L15" s="35"/>
      <c r="M15" s="36">
        <f t="shared" si="0"/>
        <v>0</v>
      </c>
      <c r="N15" s="26"/>
      <c r="O15" s="27">
        <f t="shared" si="1"/>
        <v>0</v>
      </c>
      <c r="P15" s="28">
        <f t="shared" si="2"/>
        <v>0</v>
      </c>
      <c r="Q15" s="10"/>
      <c r="R15" s="10"/>
      <c r="S15" s="10"/>
      <c r="T15" s="10"/>
      <c r="U15" s="10"/>
      <c r="V15" s="10"/>
      <c r="W15" s="10"/>
      <c r="X15" s="10"/>
      <c r="Y15" s="10"/>
      <c r="Z15" s="10"/>
      <c r="AA15" s="10"/>
      <c r="AB15" s="10"/>
      <c r="AC15" s="10"/>
    </row>
    <row r="16" spans="1:29" s="11" customFormat="1" ht="15.6" x14ac:dyDescent="0.3">
      <c r="A16" s="29" t="s">
        <v>66</v>
      </c>
      <c r="B16" s="30"/>
      <c r="C16" s="210"/>
      <c r="D16" s="211"/>
      <c r="E16" s="31"/>
      <c r="F16" s="31"/>
      <c r="G16" s="31"/>
      <c r="H16" s="32"/>
      <c r="I16" s="33"/>
      <c r="J16" s="34"/>
      <c r="K16" s="34"/>
      <c r="L16" s="35"/>
      <c r="M16" s="36">
        <f t="shared" si="0"/>
        <v>0</v>
      </c>
      <c r="N16" s="26"/>
      <c r="O16" s="27">
        <f t="shared" si="1"/>
        <v>0</v>
      </c>
      <c r="P16" s="28">
        <f t="shared" si="2"/>
        <v>0</v>
      </c>
      <c r="Q16" s="10"/>
      <c r="R16" s="10"/>
      <c r="S16" s="10"/>
      <c r="T16" s="10"/>
      <c r="U16" s="10"/>
      <c r="V16" s="10"/>
      <c r="W16" s="10"/>
      <c r="X16" s="10"/>
      <c r="Y16" s="10"/>
      <c r="Z16" s="10"/>
      <c r="AA16" s="10"/>
      <c r="AB16" s="10"/>
      <c r="AC16" s="10"/>
    </row>
    <row r="17" spans="1:29" s="11" customFormat="1" ht="15.6" x14ac:dyDescent="0.3">
      <c r="A17" s="29" t="s">
        <v>67</v>
      </c>
      <c r="B17" s="30"/>
      <c r="C17" s="210"/>
      <c r="D17" s="211"/>
      <c r="E17" s="31"/>
      <c r="F17" s="31"/>
      <c r="G17" s="31"/>
      <c r="H17" s="32"/>
      <c r="I17" s="33"/>
      <c r="J17" s="34"/>
      <c r="K17" s="34"/>
      <c r="L17" s="35"/>
      <c r="M17" s="36">
        <f t="shared" si="0"/>
        <v>0</v>
      </c>
      <c r="N17" s="26"/>
      <c r="O17" s="27">
        <f t="shared" si="1"/>
        <v>0</v>
      </c>
      <c r="P17" s="28">
        <f t="shared" si="2"/>
        <v>0</v>
      </c>
      <c r="Q17" s="10"/>
      <c r="R17" s="10"/>
      <c r="S17" s="10"/>
      <c r="T17" s="10"/>
      <c r="U17" s="10"/>
      <c r="V17" s="10"/>
      <c r="W17" s="10"/>
      <c r="X17" s="10"/>
      <c r="Y17" s="10"/>
      <c r="Z17" s="10"/>
      <c r="AA17" s="10"/>
      <c r="AB17" s="10"/>
      <c r="AC17" s="10"/>
    </row>
    <row r="18" spans="1:29" s="11" customFormat="1" ht="15.6" x14ac:dyDescent="0.3">
      <c r="A18" s="29" t="s">
        <v>68</v>
      </c>
      <c r="B18" s="30"/>
      <c r="C18" s="210"/>
      <c r="D18" s="211"/>
      <c r="E18" s="31"/>
      <c r="F18" s="31"/>
      <c r="G18" s="31"/>
      <c r="H18" s="32"/>
      <c r="I18" s="33"/>
      <c r="J18" s="34"/>
      <c r="K18" s="34"/>
      <c r="L18" s="35"/>
      <c r="M18" s="36">
        <f t="shared" si="0"/>
        <v>0</v>
      </c>
      <c r="N18" s="26"/>
      <c r="O18" s="27">
        <f t="shared" si="1"/>
        <v>0</v>
      </c>
      <c r="P18" s="28">
        <f t="shared" si="2"/>
        <v>0</v>
      </c>
      <c r="Q18" s="10"/>
      <c r="R18" s="10"/>
      <c r="S18" s="10"/>
      <c r="T18" s="10"/>
      <c r="U18" s="10"/>
      <c r="V18" s="10"/>
      <c r="W18" s="10"/>
      <c r="X18" s="10"/>
      <c r="Y18" s="10"/>
      <c r="Z18" s="10"/>
      <c r="AA18" s="10"/>
      <c r="AB18" s="10"/>
      <c r="AC18" s="10"/>
    </row>
    <row r="19" spans="1:29" s="11" customFormat="1" ht="15.6" x14ac:dyDescent="0.3">
      <c r="A19" s="29" t="s">
        <v>69</v>
      </c>
      <c r="B19" s="30"/>
      <c r="C19" s="210"/>
      <c r="D19" s="211"/>
      <c r="E19" s="31"/>
      <c r="F19" s="31"/>
      <c r="G19" s="31"/>
      <c r="H19" s="32"/>
      <c r="I19" s="33"/>
      <c r="J19" s="34"/>
      <c r="K19" s="34"/>
      <c r="L19" s="35"/>
      <c r="M19" s="36">
        <f t="shared" si="0"/>
        <v>0</v>
      </c>
      <c r="N19" s="26"/>
      <c r="O19" s="27">
        <f t="shared" si="1"/>
        <v>0</v>
      </c>
      <c r="P19" s="28">
        <f t="shared" si="2"/>
        <v>0</v>
      </c>
      <c r="Q19" s="10"/>
      <c r="R19" s="10"/>
      <c r="S19" s="10"/>
      <c r="T19" s="10"/>
      <c r="U19" s="10"/>
      <c r="V19" s="10"/>
      <c r="W19" s="10"/>
      <c r="X19" s="10"/>
      <c r="Y19" s="10"/>
      <c r="Z19" s="10"/>
      <c r="AA19" s="10"/>
      <c r="AB19" s="10"/>
      <c r="AC19" s="10"/>
    </row>
    <row r="20" spans="1:29" s="11" customFormat="1" ht="15.6" x14ac:dyDescent="0.3">
      <c r="A20" s="29" t="s">
        <v>70</v>
      </c>
      <c r="B20" s="30"/>
      <c r="C20" s="210"/>
      <c r="D20" s="211"/>
      <c r="E20" s="31"/>
      <c r="F20" s="31"/>
      <c r="G20" s="31"/>
      <c r="H20" s="32"/>
      <c r="I20" s="33"/>
      <c r="J20" s="34"/>
      <c r="K20" s="34"/>
      <c r="L20" s="35"/>
      <c r="M20" s="36">
        <f t="shared" si="0"/>
        <v>0</v>
      </c>
      <c r="N20" s="26"/>
      <c r="O20" s="27">
        <f t="shared" si="1"/>
        <v>0</v>
      </c>
      <c r="P20" s="28">
        <f t="shared" si="2"/>
        <v>0</v>
      </c>
      <c r="Q20" s="10"/>
      <c r="R20" s="10"/>
      <c r="S20" s="10"/>
      <c r="T20" s="10"/>
      <c r="U20" s="10"/>
      <c r="V20" s="10"/>
      <c r="W20" s="10"/>
      <c r="X20" s="10"/>
      <c r="Y20" s="10"/>
      <c r="Z20" s="10"/>
      <c r="AA20" s="10"/>
      <c r="AB20" s="10"/>
      <c r="AC20" s="10"/>
    </row>
    <row r="21" spans="1:29" s="11" customFormat="1" ht="16.2" thickBot="1" x14ac:dyDescent="0.35">
      <c r="A21" s="29" t="s">
        <v>71</v>
      </c>
      <c r="B21" s="37"/>
      <c r="C21" s="210"/>
      <c r="D21" s="211"/>
      <c r="E21" s="31"/>
      <c r="F21" s="31"/>
      <c r="G21" s="31"/>
      <c r="H21" s="32"/>
      <c r="I21" s="38"/>
      <c r="J21" s="39"/>
      <c r="K21" s="39"/>
      <c r="L21" s="40"/>
      <c r="M21" s="41">
        <f t="shared" si="0"/>
        <v>0</v>
      </c>
      <c r="N21" s="26"/>
      <c r="O21" s="27">
        <f t="shared" si="1"/>
        <v>0</v>
      </c>
      <c r="P21" s="28">
        <f t="shared" si="2"/>
        <v>0</v>
      </c>
      <c r="Q21" s="10"/>
      <c r="R21" s="10"/>
      <c r="S21" s="10"/>
      <c r="T21" s="10"/>
      <c r="U21" s="10"/>
      <c r="V21" s="10"/>
      <c r="W21" s="10"/>
      <c r="X21" s="10"/>
      <c r="Y21" s="10"/>
      <c r="Z21" s="10"/>
      <c r="AA21" s="10"/>
      <c r="AB21" s="10"/>
      <c r="AC21" s="10"/>
    </row>
    <row r="22" spans="1:29" s="11" customFormat="1" ht="16.2" thickBot="1" x14ac:dyDescent="0.35">
      <c r="A22" s="42"/>
      <c r="B22" s="43">
        <f>SUM(B12:B21)</f>
        <v>0</v>
      </c>
      <c r="C22" s="234"/>
      <c r="D22" s="234"/>
      <c r="E22" s="44"/>
      <c r="F22" s="44"/>
      <c r="G22" s="44"/>
      <c r="H22" s="44"/>
      <c r="I22" s="45">
        <f>SUM(I12:I21)</f>
        <v>0</v>
      </c>
      <c r="J22" s="46">
        <f>SUM(J12:J21)</f>
        <v>0</v>
      </c>
      <c r="K22" s="47">
        <f>SUM(K12:K21)</f>
        <v>0</v>
      </c>
      <c r="L22" s="48">
        <f>SUM(L12:L21)</f>
        <v>0</v>
      </c>
      <c r="M22" s="48">
        <f>SUM(M12:M21)</f>
        <v>0</v>
      </c>
      <c r="N22" s="49"/>
      <c r="O22" s="48">
        <f>SUM(O12:O21)</f>
        <v>0</v>
      </c>
      <c r="P22" s="9"/>
      <c r="Q22" s="10"/>
      <c r="R22" s="10"/>
      <c r="S22" s="10"/>
      <c r="T22" s="10"/>
      <c r="U22" s="10"/>
      <c r="V22" s="10"/>
      <c r="W22" s="10"/>
      <c r="X22" s="10"/>
      <c r="Y22" s="10"/>
      <c r="Z22" s="10"/>
      <c r="AA22" s="10"/>
      <c r="AB22" s="10"/>
      <c r="AC22" s="10"/>
    </row>
    <row r="23" spans="1:29" s="11" customFormat="1" ht="15.6" x14ac:dyDescent="0.3">
      <c r="A23" s="214" t="s">
        <v>72</v>
      </c>
      <c r="B23" s="214"/>
      <c r="C23" s="214"/>
      <c r="D23" s="214"/>
      <c r="E23" s="214"/>
      <c r="F23" s="214"/>
      <c r="G23" s="214"/>
      <c r="H23" s="214"/>
      <c r="I23" s="214"/>
      <c r="J23" s="214"/>
      <c r="K23" s="214"/>
      <c r="L23" s="214"/>
      <c r="M23" s="214"/>
      <c r="N23" s="214"/>
      <c r="O23" s="214"/>
      <c r="P23" s="9"/>
      <c r="Q23" s="10"/>
      <c r="R23" s="10"/>
      <c r="S23" s="10"/>
      <c r="T23" s="10"/>
      <c r="U23" s="10"/>
      <c r="V23" s="10"/>
      <c r="W23" s="10"/>
      <c r="X23" s="10"/>
      <c r="Y23" s="10"/>
      <c r="Z23" s="10"/>
      <c r="AA23" s="10"/>
      <c r="AB23" s="10"/>
      <c r="AC23" s="10"/>
    </row>
    <row r="24" spans="1:29" s="11" customFormat="1" ht="15.6" x14ac:dyDescent="0.3">
      <c r="A24" s="214" t="s">
        <v>73</v>
      </c>
      <c r="B24" s="214"/>
      <c r="C24" s="214"/>
      <c r="D24" s="214"/>
      <c r="E24" s="214"/>
      <c r="F24" s="214"/>
      <c r="G24" s="214"/>
      <c r="H24" s="214"/>
      <c r="I24" s="214"/>
      <c r="J24" s="214"/>
      <c r="K24" s="214"/>
      <c r="L24" s="214"/>
      <c r="M24" s="214"/>
      <c r="N24" s="214"/>
      <c r="O24" s="214"/>
      <c r="P24" s="9"/>
      <c r="Q24" s="10"/>
      <c r="R24" s="10"/>
      <c r="S24" s="10"/>
      <c r="T24" s="10"/>
      <c r="U24" s="10"/>
      <c r="V24" s="10"/>
      <c r="W24" s="10"/>
      <c r="X24" s="10"/>
      <c r="Y24" s="10"/>
      <c r="Z24" s="10"/>
      <c r="AA24" s="10"/>
      <c r="AB24" s="10"/>
      <c r="AC24" s="10"/>
    </row>
    <row r="25" spans="1:29" s="11" customFormat="1" ht="16.2" thickBot="1" x14ac:dyDescent="0.35">
      <c r="A25" s="50"/>
      <c r="B25" s="51"/>
      <c r="C25" s="51"/>
      <c r="D25" s="51"/>
      <c r="E25" s="51"/>
      <c r="F25" s="51"/>
      <c r="G25" s="51"/>
      <c r="H25" s="51"/>
      <c r="I25" s="51"/>
      <c r="J25" s="51"/>
      <c r="K25" s="51"/>
      <c r="L25" s="51"/>
      <c r="M25" s="51"/>
      <c r="N25" s="51"/>
      <c r="O25" s="50"/>
      <c r="P25" s="9"/>
      <c r="Q25" s="10"/>
      <c r="R25" s="10"/>
      <c r="S25" s="10"/>
      <c r="T25" s="10"/>
      <c r="U25" s="10"/>
      <c r="V25" s="10"/>
      <c r="W25" s="10"/>
      <c r="X25" s="10"/>
      <c r="Y25" s="10"/>
      <c r="Z25" s="10"/>
      <c r="AA25" s="10"/>
      <c r="AB25" s="10"/>
      <c r="AC25" s="10"/>
    </row>
    <row r="26" spans="1:29" s="11" customFormat="1" ht="16.2" thickBot="1" x14ac:dyDescent="0.35">
      <c r="A26" s="217" t="s">
        <v>74</v>
      </c>
      <c r="B26" s="218"/>
      <c r="C26" s="218"/>
      <c r="D26" s="218"/>
      <c r="E26" s="218"/>
      <c r="F26" s="218"/>
      <c r="G26" s="218"/>
      <c r="H26" s="218"/>
      <c r="I26" s="218"/>
      <c r="J26" s="218"/>
      <c r="K26" s="218"/>
      <c r="L26" s="218"/>
      <c r="M26" s="218"/>
      <c r="N26" s="218"/>
      <c r="O26" s="219"/>
      <c r="P26" s="9"/>
      <c r="Q26" s="10"/>
      <c r="R26" s="10"/>
      <c r="S26" s="10"/>
      <c r="T26" s="10"/>
      <c r="U26" s="10"/>
      <c r="V26" s="10"/>
      <c r="W26" s="10"/>
      <c r="X26" s="10"/>
      <c r="Y26" s="10"/>
      <c r="Z26" s="10"/>
      <c r="AA26" s="10"/>
      <c r="AB26" s="10"/>
      <c r="AC26" s="10"/>
    </row>
    <row r="27" spans="1:29" s="11" customFormat="1" ht="15.6" x14ac:dyDescent="0.3">
      <c r="A27" s="52"/>
      <c r="B27" s="52"/>
      <c r="C27" s="52"/>
      <c r="D27" s="52"/>
      <c r="E27" s="52"/>
      <c r="F27" s="52"/>
      <c r="G27" s="52"/>
      <c r="H27" s="52"/>
      <c r="I27" s="52"/>
      <c r="J27" s="52"/>
      <c r="K27" s="52"/>
      <c r="L27" s="52"/>
      <c r="M27" s="52"/>
      <c r="N27" s="52"/>
      <c r="O27" s="52"/>
      <c r="P27" s="9"/>
      <c r="Q27" s="10"/>
      <c r="R27" s="10"/>
      <c r="S27" s="10"/>
      <c r="T27" s="10"/>
      <c r="U27" s="10"/>
      <c r="V27" s="10"/>
      <c r="W27" s="10"/>
      <c r="X27" s="10"/>
      <c r="Y27" s="10"/>
      <c r="Z27" s="10"/>
      <c r="AA27" s="10"/>
      <c r="AB27" s="10"/>
      <c r="AC27" s="10"/>
    </row>
    <row r="28" spans="1:29" s="11" customFormat="1" ht="15.6" x14ac:dyDescent="0.3">
      <c r="A28" s="10"/>
      <c r="B28" s="10"/>
      <c r="C28" s="10"/>
      <c r="D28" s="10"/>
      <c r="E28" s="10"/>
      <c r="F28" s="10"/>
      <c r="G28" s="10"/>
      <c r="H28" s="10"/>
      <c r="I28" s="10"/>
      <c r="J28" s="10"/>
      <c r="K28" s="10"/>
      <c r="L28" s="10"/>
      <c r="M28" s="10"/>
      <c r="N28" s="10"/>
      <c r="O28" s="10"/>
      <c r="P28" s="9"/>
      <c r="Q28" s="10"/>
      <c r="R28" s="10"/>
      <c r="S28" s="10"/>
      <c r="T28" s="10"/>
      <c r="U28" s="10"/>
      <c r="V28" s="10"/>
      <c r="W28" s="10"/>
      <c r="X28" s="10"/>
      <c r="Y28" s="10"/>
      <c r="Z28" s="10"/>
      <c r="AA28" s="10"/>
      <c r="AB28" s="10"/>
      <c r="AC28" s="10"/>
    </row>
    <row r="29" spans="1:29" s="11" customFormat="1" ht="15.6" x14ac:dyDescent="0.3">
      <c r="A29" s="10"/>
      <c r="B29" s="10"/>
      <c r="C29" s="10"/>
      <c r="D29" s="10"/>
      <c r="E29" s="10"/>
      <c r="F29" s="10"/>
      <c r="G29" s="10"/>
      <c r="H29" s="10"/>
      <c r="I29" s="10"/>
      <c r="J29" s="10"/>
      <c r="K29" s="10"/>
      <c r="L29" s="10"/>
      <c r="M29" s="10"/>
      <c r="N29" s="10"/>
      <c r="O29" s="10"/>
      <c r="P29" s="9"/>
      <c r="Q29" s="10"/>
      <c r="R29" s="10"/>
      <c r="S29" s="10"/>
      <c r="T29" s="10"/>
      <c r="U29" s="10"/>
      <c r="V29" s="10"/>
      <c r="W29" s="10"/>
      <c r="X29" s="10"/>
      <c r="Y29" s="10"/>
      <c r="Z29" s="10"/>
      <c r="AA29" s="10"/>
      <c r="AB29" s="10"/>
      <c r="AC29" s="10"/>
    </row>
    <row r="30" spans="1:29" s="11" customFormat="1" ht="15.6" x14ac:dyDescent="0.3">
      <c r="A30" s="10"/>
      <c r="B30" s="10"/>
      <c r="C30" s="10"/>
      <c r="D30" s="10"/>
      <c r="E30" s="10"/>
      <c r="F30" s="10"/>
      <c r="G30" s="10"/>
      <c r="H30" s="10"/>
      <c r="I30" s="10"/>
      <c r="J30" s="10"/>
      <c r="K30" s="10"/>
      <c r="L30" s="10"/>
      <c r="M30" s="10"/>
      <c r="N30" s="10"/>
      <c r="O30" s="10"/>
      <c r="P30" s="9"/>
      <c r="Q30" s="10"/>
      <c r="R30" s="10"/>
      <c r="S30" s="10"/>
      <c r="T30" s="10"/>
      <c r="U30" s="10"/>
      <c r="V30" s="10"/>
      <c r="W30" s="10"/>
      <c r="X30" s="10"/>
      <c r="Y30" s="10"/>
      <c r="Z30" s="10"/>
      <c r="AA30" s="10"/>
      <c r="AB30" s="10"/>
      <c r="AC30" s="10"/>
    </row>
    <row r="31" spans="1:29" s="11" customFormat="1" ht="15.6" x14ac:dyDescent="0.3">
      <c r="A31" s="10"/>
      <c r="B31" s="10"/>
      <c r="C31" s="10"/>
      <c r="D31" s="10"/>
      <c r="E31" s="10"/>
      <c r="F31" s="10"/>
      <c r="G31" s="10"/>
      <c r="H31" s="10"/>
      <c r="I31" s="10"/>
      <c r="J31" s="10"/>
      <c r="K31" s="10"/>
      <c r="L31" s="10"/>
      <c r="M31" s="10"/>
      <c r="N31" s="10"/>
      <c r="O31" s="10"/>
      <c r="P31" s="9"/>
      <c r="Q31" s="10"/>
      <c r="R31" s="10"/>
      <c r="S31" s="10"/>
      <c r="T31" s="10"/>
      <c r="U31" s="10"/>
      <c r="V31" s="10"/>
      <c r="W31" s="10"/>
      <c r="X31" s="10"/>
      <c r="Y31" s="10"/>
      <c r="Z31" s="10"/>
      <c r="AA31" s="10"/>
      <c r="AB31" s="10"/>
      <c r="AC31" s="10"/>
    </row>
    <row r="32" spans="1:29" s="11" customFormat="1" ht="15.6" x14ac:dyDescent="0.3">
      <c r="A32" s="10"/>
      <c r="B32" s="10"/>
      <c r="C32" s="10"/>
      <c r="D32" s="10"/>
      <c r="E32" s="10"/>
      <c r="F32" s="10"/>
      <c r="G32" s="10"/>
      <c r="H32" s="10"/>
      <c r="I32" s="10"/>
      <c r="J32" s="10"/>
      <c r="K32" s="10"/>
      <c r="L32" s="10"/>
      <c r="M32" s="10"/>
      <c r="N32" s="10"/>
      <c r="O32" s="10"/>
      <c r="P32" s="9"/>
      <c r="Q32" s="10"/>
      <c r="R32" s="10"/>
      <c r="S32" s="10"/>
      <c r="T32" s="10"/>
      <c r="U32" s="10"/>
      <c r="V32" s="10"/>
      <c r="W32" s="10"/>
      <c r="X32" s="10"/>
      <c r="Y32" s="10"/>
      <c r="Z32" s="10"/>
      <c r="AA32" s="10"/>
      <c r="AB32" s="10"/>
      <c r="AC32" s="10"/>
    </row>
    <row r="33" spans="1:29" s="11" customFormat="1" ht="15.6" x14ac:dyDescent="0.3">
      <c r="A33" s="10"/>
      <c r="B33" s="10"/>
      <c r="C33" s="10"/>
      <c r="D33" s="10"/>
      <c r="E33" s="10"/>
      <c r="F33" s="10"/>
      <c r="G33" s="10"/>
      <c r="H33" s="10"/>
      <c r="I33" s="10"/>
      <c r="J33" s="10"/>
      <c r="K33" s="10"/>
      <c r="L33" s="10"/>
      <c r="M33" s="10"/>
      <c r="N33" s="10"/>
      <c r="O33" s="10"/>
      <c r="P33" s="9"/>
      <c r="Q33" s="10"/>
      <c r="R33" s="10"/>
      <c r="S33" s="10"/>
      <c r="T33" s="10"/>
      <c r="U33" s="10"/>
      <c r="V33" s="10"/>
      <c r="W33" s="10"/>
      <c r="X33" s="10"/>
      <c r="Y33" s="10"/>
      <c r="Z33" s="10"/>
      <c r="AA33" s="10"/>
      <c r="AB33" s="10"/>
      <c r="AC33" s="10"/>
    </row>
    <row r="34" spans="1:29" s="11" customFormat="1" ht="15.6" x14ac:dyDescent="0.3">
      <c r="A34" s="10"/>
      <c r="B34" s="10"/>
      <c r="C34" s="10"/>
      <c r="D34" s="10"/>
      <c r="E34" s="10"/>
      <c r="F34" s="10"/>
      <c r="G34" s="10"/>
      <c r="H34" s="10"/>
      <c r="I34" s="10"/>
      <c r="J34" s="10"/>
      <c r="K34" s="10"/>
      <c r="L34" s="10"/>
      <c r="M34" s="10"/>
      <c r="N34" s="10"/>
      <c r="O34" s="10"/>
      <c r="P34" s="9"/>
      <c r="Q34" s="10"/>
      <c r="R34" s="10"/>
      <c r="S34" s="10"/>
      <c r="T34" s="10"/>
      <c r="U34" s="10"/>
      <c r="V34" s="10"/>
      <c r="W34" s="10"/>
      <c r="X34" s="10"/>
      <c r="Y34" s="10"/>
      <c r="Z34" s="10"/>
      <c r="AA34" s="10"/>
      <c r="AB34" s="10"/>
      <c r="AC34" s="10"/>
    </row>
    <row r="35" spans="1:29" s="11" customFormat="1" ht="15.6" x14ac:dyDescent="0.3">
      <c r="A35" s="10"/>
      <c r="B35" s="10"/>
      <c r="C35" s="10"/>
      <c r="D35" s="10"/>
      <c r="E35" s="10"/>
      <c r="F35" s="10"/>
      <c r="G35" s="10"/>
      <c r="H35" s="10"/>
      <c r="I35" s="10"/>
      <c r="J35" s="10"/>
      <c r="K35" s="10"/>
      <c r="L35" s="10"/>
      <c r="M35" s="10"/>
      <c r="N35" s="10"/>
      <c r="O35" s="10"/>
      <c r="P35" s="9"/>
      <c r="Q35" s="10"/>
      <c r="R35" s="10"/>
      <c r="S35" s="10"/>
      <c r="T35" s="10"/>
      <c r="U35" s="10"/>
      <c r="V35" s="10"/>
      <c r="W35" s="10"/>
      <c r="X35" s="10"/>
      <c r="Y35" s="10"/>
      <c r="Z35" s="10"/>
      <c r="AA35" s="10"/>
      <c r="AB35" s="10"/>
      <c r="AC35" s="10"/>
    </row>
    <row r="36" spans="1:29" s="11" customFormat="1" ht="15.6" x14ac:dyDescent="0.3">
      <c r="A36" s="10"/>
      <c r="B36" s="10"/>
      <c r="C36" s="10"/>
      <c r="D36" s="10"/>
      <c r="E36" s="10"/>
      <c r="F36" s="10"/>
      <c r="G36" s="10"/>
      <c r="H36" s="10"/>
      <c r="I36" s="10"/>
      <c r="J36" s="10"/>
      <c r="K36" s="10"/>
      <c r="L36" s="10"/>
      <c r="M36" s="10"/>
      <c r="N36" s="10"/>
      <c r="O36" s="10"/>
      <c r="P36" s="9"/>
      <c r="Q36" s="10"/>
      <c r="R36" s="10"/>
      <c r="S36" s="10"/>
      <c r="T36" s="10"/>
      <c r="U36" s="10"/>
      <c r="V36" s="10"/>
      <c r="W36" s="10"/>
      <c r="X36" s="10"/>
      <c r="Y36" s="10"/>
      <c r="Z36" s="10"/>
      <c r="AA36" s="10"/>
      <c r="AB36" s="10"/>
      <c r="AC36" s="10"/>
    </row>
    <row r="37" spans="1:29" s="11" customFormat="1" ht="15.6" x14ac:dyDescent="0.3">
      <c r="A37" s="10"/>
      <c r="B37" s="10"/>
      <c r="C37" s="10"/>
      <c r="D37" s="10"/>
      <c r="E37" s="10"/>
      <c r="F37" s="10"/>
      <c r="G37" s="10"/>
      <c r="H37" s="10"/>
      <c r="I37" s="10"/>
      <c r="J37" s="10"/>
      <c r="K37" s="10"/>
      <c r="L37" s="10"/>
      <c r="M37" s="10"/>
      <c r="N37" s="10"/>
      <c r="O37" s="10"/>
      <c r="P37" s="9"/>
      <c r="Q37" s="10"/>
      <c r="R37" s="10"/>
      <c r="S37" s="10"/>
      <c r="T37" s="10"/>
      <c r="U37" s="10"/>
      <c r="V37" s="10"/>
      <c r="W37" s="10"/>
      <c r="X37" s="10"/>
      <c r="Y37" s="10"/>
      <c r="Z37" s="10"/>
      <c r="AA37" s="10"/>
      <c r="AB37" s="10"/>
      <c r="AC37" s="10"/>
    </row>
    <row r="38" spans="1:29" s="11" customFormat="1" ht="15.6" x14ac:dyDescent="0.3">
      <c r="A38" s="10"/>
      <c r="B38" s="10"/>
      <c r="C38" s="10"/>
      <c r="D38" s="10"/>
      <c r="E38" s="10"/>
      <c r="F38" s="10"/>
      <c r="G38" s="10"/>
      <c r="H38" s="10"/>
      <c r="I38" s="10"/>
      <c r="J38" s="10"/>
      <c r="K38" s="10"/>
      <c r="L38" s="10"/>
      <c r="M38" s="10"/>
      <c r="N38" s="10"/>
      <c r="O38" s="10"/>
      <c r="P38" s="9"/>
      <c r="Q38" s="10"/>
      <c r="R38" s="10"/>
      <c r="S38" s="10"/>
      <c r="T38" s="10"/>
      <c r="U38" s="10"/>
      <c r="V38" s="10"/>
      <c r="W38" s="10"/>
      <c r="X38" s="10"/>
      <c r="Y38" s="10"/>
      <c r="Z38" s="10"/>
      <c r="AA38" s="10"/>
      <c r="AB38" s="10"/>
      <c r="AC38" s="10"/>
    </row>
    <row r="39" spans="1:29" s="11" customFormat="1" ht="15.6" x14ac:dyDescent="0.3">
      <c r="A39" s="10"/>
      <c r="B39" s="10"/>
      <c r="C39" s="10"/>
      <c r="D39" s="10"/>
      <c r="E39" s="10"/>
      <c r="F39" s="10"/>
      <c r="G39" s="10"/>
      <c r="H39" s="10"/>
      <c r="I39" s="10"/>
      <c r="J39" s="10"/>
      <c r="K39" s="10"/>
      <c r="L39" s="10"/>
      <c r="M39" s="10"/>
      <c r="N39" s="10"/>
      <c r="O39" s="10"/>
      <c r="P39" s="9"/>
      <c r="Q39" s="10"/>
      <c r="R39" s="10"/>
      <c r="S39" s="10"/>
      <c r="T39" s="10"/>
      <c r="U39" s="10"/>
      <c r="V39" s="10"/>
      <c r="W39" s="10"/>
      <c r="X39" s="10"/>
      <c r="Y39" s="10"/>
      <c r="Z39" s="10"/>
      <c r="AA39" s="10"/>
      <c r="AB39" s="10"/>
      <c r="AC39" s="10"/>
    </row>
    <row r="40" spans="1:29" s="11" customFormat="1" ht="15.6" x14ac:dyDescent="0.3">
      <c r="A40" s="10"/>
      <c r="B40" s="10"/>
      <c r="C40" s="10"/>
      <c r="D40" s="10"/>
      <c r="E40" s="10"/>
      <c r="F40" s="10"/>
      <c r="G40" s="10"/>
      <c r="H40" s="10"/>
      <c r="I40" s="10"/>
      <c r="J40" s="10"/>
      <c r="K40" s="10"/>
      <c r="L40" s="10"/>
      <c r="M40" s="10"/>
      <c r="N40" s="10"/>
      <c r="O40" s="10"/>
      <c r="P40" s="9"/>
      <c r="Q40" s="10"/>
      <c r="R40" s="10"/>
      <c r="S40" s="10"/>
      <c r="T40" s="10"/>
      <c r="U40" s="10"/>
      <c r="V40" s="10"/>
      <c r="W40" s="10"/>
      <c r="X40" s="10"/>
      <c r="Y40" s="10"/>
      <c r="Z40" s="10"/>
      <c r="AA40" s="10"/>
      <c r="AB40" s="10"/>
      <c r="AC40" s="10"/>
    </row>
    <row r="41" spans="1:29" s="11" customFormat="1" ht="15.6" x14ac:dyDescent="0.3">
      <c r="A41" s="10"/>
      <c r="B41" s="10"/>
      <c r="C41" s="10"/>
      <c r="D41" s="10"/>
      <c r="E41" s="10"/>
      <c r="F41" s="10"/>
      <c r="G41" s="10"/>
      <c r="H41" s="10"/>
      <c r="I41" s="10"/>
      <c r="J41" s="10"/>
      <c r="K41" s="10"/>
      <c r="L41" s="10"/>
      <c r="M41" s="10"/>
      <c r="N41" s="10"/>
      <c r="O41" s="10"/>
      <c r="P41" s="9"/>
      <c r="Q41" s="10"/>
      <c r="R41" s="10"/>
      <c r="S41" s="10"/>
      <c r="T41" s="10"/>
      <c r="U41" s="10"/>
      <c r="V41" s="10"/>
      <c r="W41" s="10"/>
      <c r="X41" s="10"/>
      <c r="Y41" s="10"/>
      <c r="Z41" s="10"/>
      <c r="AA41" s="10"/>
      <c r="AB41" s="10"/>
      <c r="AC41" s="10"/>
    </row>
    <row r="42" spans="1:29" s="11" customFormat="1" ht="15.6" x14ac:dyDescent="0.3">
      <c r="A42" s="10"/>
      <c r="B42" s="10"/>
      <c r="C42" s="10"/>
      <c r="D42" s="10"/>
      <c r="E42" s="10"/>
      <c r="F42" s="10"/>
      <c r="G42" s="10"/>
      <c r="H42" s="10"/>
      <c r="I42" s="10"/>
      <c r="J42" s="10"/>
      <c r="K42" s="10"/>
      <c r="L42" s="10"/>
      <c r="M42" s="10"/>
      <c r="N42" s="10"/>
      <c r="O42" s="10"/>
      <c r="P42" s="9"/>
      <c r="Q42" s="10"/>
      <c r="R42" s="10"/>
      <c r="S42" s="10"/>
      <c r="T42" s="10"/>
      <c r="U42" s="10"/>
      <c r="V42" s="10"/>
      <c r="W42" s="10"/>
      <c r="X42" s="10"/>
      <c r="Y42" s="10"/>
      <c r="Z42" s="10"/>
      <c r="AA42" s="10"/>
      <c r="AB42" s="10"/>
      <c r="AC42" s="10"/>
    </row>
    <row r="43" spans="1:29" s="11" customFormat="1" ht="15.6" x14ac:dyDescent="0.3">
      <c r="A43" s="10"/>
      <c r="B43" s="10"/>
      <c r="C43" s="10"/>
      <c r="D43" s="10"/>
      <c r="E43" s="10"/>
      <c r="F43" s="10"/>
      <c r="G43" s="10"/>
      <c r="H43" s="10"/>
      <c r="I43" s="10"/>
      <c r="J43" s="10"/>
      <c r="K43" s="10"/>
      <c r="L43" s="10"/>
      <c r="M43" s="10"/>
      <c r="N43" s="10"/>
      <c r="O43" s="10"/>
      <c r="P43" s="9"/>
      <c r="Q43" s="10"/>
      <c r="R43" s="10"/>
      <c r="S43" s="10"/>
      <c r="T43" s="10"/>
      <c r="U43" s="10"/>
      <c r="V43" s="10"/>
      <c r="W43" s="10"/>
      <c r="X43" s="10"/>
      <c r="Y43" s="10"/>
      <c r="Z43" s="10"/>
      <c r="AA43" s="10"/>
      <c r="AB43" s="10"/>
      <c r="AC43" s="10"/>
    </row>
    <row r="44" spans="1:29" x14ac:dyDescent="0.3">
      <c r="A44" s="209"/>
      <c r="B44" s="209"/>
      <c r="C44" s="209"/>
      <c r="D44" s="209"/>
      <c r="E44" s="209"/>
      <c r="F44" s="209"/>
      <c r="G44" s="209"/>
      <c r="H44" s="209"/>
      <c r="I44" s="209"/>
      <c r="J44" s="209"/>
      <c r="K44" s="209"/>
      <c r="L44" s="209"/>
      <c r="M44" s="209"/>
      <c r="N44" s="209"/>
      <c r="O44" s="209"/>
      <c r="Q44" s="209"/>
      <c r="R44" s="209"/>
      <c r="S44" s="209"/>
      <c r="T44" s="209"/>
      <c r="U44" s="209"/>
      <c r="V44" s="209"/>
      <c r="W44" s="209"/>
      <c r="X44" s="209"/>
      <c r="Y44" s="209"/>
      <c r="Z44" s="209"/>
      <c r="AA44" s="209"/>
      <c r="AB44" s="209"/>
      <c r="AC44" s="209"/>
    </row>
    <row r="45" spans="1:29" x14ac:dyDescent="0.3">
      <c r="A45" s="209"/>
      <c r="B45" s="209"/>
      <c r="C45" s="209"/>
      <c r="D45" s="209"/>
      <c r="E45" s="209"/>
      <c r="F45" s="209"/>
      <c r="G45" s="209"/>
      <c r="H45" s="209"/>
      <c r="I45" s="209"/>
      <c r="J45" s="209"/>
      <c r="K45" s="209"/>
      <c r="L45" s="209"/>
      <c r="M45" s="209"/>
      <c r="N45" s="209"/>
      <c r="O45" s="209"/>
      <c r="Q45" s="209"/>
      <c r="R45" s="209"/>
      <c r="S45" s="209"/>
      <c r="T45" s="209"/>
      <c r="U45" s="209"/>
      <c r="V45" s="209"/>
      <c r="W45" s="209"/>
      <c r="X45" s="209"/>
      <c r="Y45" s="209"/>
      <c r="Z45" s="209"/>
      <c r="AA45" s="209"/>
      <c r="AB45" s="209"/>
      <c r="AC45" s="209"/>
    </row>
    <row r="46" spans="1:29" x14ac:dyDescent="0.3">
      <c r="A46" s="209"/>
      <c r="B46" s="209"/>
      <c r="C46" s="209"/>
      <c r="D46" s="209"/>
      <c r="E46" s="209"/>
      <c r="F46" s="209"/>
      <c r="G46" s="209"/>
      <c r="H46" s="209"/>
      <c r="I46" s="209"/>
      <c r="J46" s="209"/>
      <c r="K46" s="209"/>
      <c r="L46" s="209"/>
      <c r="M46" s="209"/>
      <c r="N46" s="209"/>
      <c r="O46" s="209"/>
      <c r="Q46" s="209"/>
      <c r="R46" s="209"/>
      <c r="S46" s="209"/>
      <c r="T46" s="209"/>
      <c r="U46" s="209"/>
      <c r="V46" s="209"/>
      <c r="W46" s="209"/>
      <c r="X46" s="209"/>
      <c r="Y46" s="209"/>
      <c r="Z46" s="209"/>
      <c r="AA46" s="209"/>
      <c r="AB46" s="209"/>
      <c r="AC46" s="209"/>
    </row>
    <row r="47" spans="1:29" x14ac:dyDescent="0.3">
      <c r="A47" s="209"/>
      <c r="B47" s="209"/>
      <c r="C47" s="209"/>
      <c r="D47" s="209"/>
      <c r="E47" s="209"/>
      <c r="F47" s="209"/>
      <c r="G47" s="209"/>
      <c r="H47" s="209"/>
      <c r="I47" s="209"/>
      <c r="J47" s="209"/>
      <c r="K47" s="209"/>
      <c r="L47" s="209"/>
      <c r="M47" s="209"/>
      <c r="N47" s="209"/>
      <c r="O47" s="209"/>
      <c r="Q47" s="209"/>
      <c r="R47" s="209"/>
      <c r="S47" s="209"/>
      <c r="T47" s="209"/>
      <c r="U47" s="209"/>
      <c r="V47" s="209"/>
      <c r="W47" s="209"/>
      <c r="X47" s="209"/>
      <c r="Y47" s="209"/>
      <c r="Z47" s="209"/>
      <c r="AA47" s="209"/>
      <c r="AB47" s="209"/>
      <c r="AC47" s="209"/>
    </row>
    <row r="48" spans="1:29" x14ac:dyDescent="0.3">
      <c r="A48" s="209"/>
      <c r="B48" s="209"/>
      <c r="C48" s="209"/>
      <c r="D48" s="209"/>
      <c r="E48" s="209"/>
      <c r="F48" s="209"/>
      <c r="G48" s="209"/>
      <c r="H48" s="209"/>
      <c r="I48" s="209"/>
      <c r="J48" s="209"/>
      <c r="K48" s="209"/>
      <c r="L48" s="209"/>
      <c r="M48" s="209"/>
      <c r="N48" s="209"/>
      <c r="O48" s="209"/>
      <c r="Q48" s="209"/>
      <c r="R48" s="209"/>
      <c r="S48" s="209"/>
      <c r="T48" s="209"/>
      <c r="U48" s="209"/>
      <c r="V48" s="209"/>
      <c r="W48" s="209"/>
      <c r="X48" s="209"/>
      <c r="Y48" s="209"/>
      <c r="Z48" s="209"/>
      <c r="AA48" s="209"/>
      <c r="AB48" s="209"/>
      <c r="AC48" s="209"/>
    </row>
    <row r="49" spans="1:29" x14ac:dyDescent="0.3">
      <c r="A49" s="209"/>
      <c r="B49" s="209"/>
      <c r="C49" s="209"/>
      <c r="D49" s="209"/>
      <c r="E49" s="209"/>
      <c r="F49" s="209"/>
      <c r="G49" s="209"/>
      <c r="H49" s="209"/>
      <c r="I49" s="209"/>
      <c r="J49" s="209"/>
      <c r="K49" s="209"/>
      <c r="L49" s="209"/>
      <c r="M49" s="209"/>
      <c r="N49" s="209"/>
      <c r="O49" s="209"/>
      <c r="Q49" s="209"/>
      <c r="R49" s="209"/>
      <c r="S49" s="209"/>
      <c r="T49" s="209"/>
      <c r="U49" s="209"/>
      <c r="V49" s="209"/>
      <c r="W49" s="209"/>
      <c r="X49" s="209"/>
      <c r="Y49" s="209"/>
      <c r="Z49" s="209"/>
      <c r="AA49" s="209"/>
      <c r="AB49" s="209"/>
      <c r="AC49" s="209"/>
    </row>
    <row r="50" spans="1:29" x14ac:dyDescent="0.3">
      <c r="A50" s="209"/>
      <c r="B50" s="209"/>
      <c r="C50" s="209"/>
      <c r="D50" s="209"/>
      <c r="E50" s="209"/>
      <c r="F50" s="209"/>
      <c r="G50" s="209"/>
      <c r="H50" s="209"/>
      <c r="I50" s="209"/>
      <c r="J50" s="209"/>
      <c r="K50" s="209"/>
      <c r="L50" s="209"/>
      <c r="M50" s="209"/>
      <c r="N50" s="209"/>
      <c r="O50" s="209"/>
      <c r="Q50" s="209"/>
      <c r="R50" s="209"/>
      <c r="S50" s="209"/>
      <c r="T50" s="209"/>
      <c r="U50" s="209"/>
      <c r="V50" s="209"/>
      <c r="W50" s="209"/>
      <c r="X50" s="209"/>
      <c r="Y50" s="209"/>
      <c r="Z50" s="209"/>
      <c r="AA50" s="209"/>
      <c r="AB50" s="209"/>
      <c r="AC50" s="209"/>
    </row>
    <row r="51" spans="1:29" x14ac:dyDescent="0.3">
      <c r="A51" s="209"/>
      <c r="B51" s="209"/>
      <c r="C51" s="209"/>
      <c r="D51" s="209"/>
      <c r="E51" s="209"/>
      <c r="F51" s="209"/>
      <c r="G51" s="209"/>
      <c r="H51" s="209"/>
      <c r="I51" s="209"/>
      <c r="J51" s="209"/>
      <c r="K51" s="209"/>
      <c r="L51" s="209"/>
      <c r="M51" s="209"/>
      <c r="N51" s="209"/>
      <c r="O51" s="209"/>
      <c r="Q51" s="209"/>
      <c r="R51" s="209"/>
      <c r="S51" s="209"/>
      <c r="T51" s="209"/>
      <c r="U51" s="209"/>
      <c r="V51" s="209"/>
      <c r="W51" s="209"/>
      <c r="X51" s="209"/>
      <c r="Y51" s="209"/>
      <c r="Z51" s="209"/>
      <c r="AA51" s="209"/>
      <c r="AB51" s="209"/>
      <c r="AC51" s="209"/>
    </row>
    <row r="52" spans="1:29" x14ac:dyDescent="0.3">
      <c r="A52" s="209"/>
      <c r="B52" s="209"/>
      <c r="C52" s="209"/>
      <c r="D52" s="209"/>
      <c r="E52" s="209"/>
      <c r="F52" s="209"/>
      <c r="G52" s="209"/>
      <c r="H52" s="209"/>
      <c r="I52" s="209"/>
      <c r="J52" s="209"/>
      <c r="K52" s="209"/>
      <c r="L52" s="209"/>
      <c r="M52" s="209"/>
      <c r="N52" s="209"/>
      <c r="O52" s="209"/>
      <c r="Q52" s="209"/>
      <c r="R52" s="209"/>
      <c r="S52" s="209"/>
      <c r="T52" s="209"/>
      <c r="U52" s="209"/>
      <c r="V52" s="209"/>
      <c r="W52" s="209"/>
      <c r="X52" s="209"/>
      <c r="Y52" s="209"/>
      <c r="Z52" s="209"/>
      <c r="AA52" s="209"/>
      <c r="AB52" s="209"/>
      <c r="AC52" s="209"/>
    </row>
    <row r="53" spans="1:29" x14ac:dyDescent="0.3">
      <c r="A53" s="209"/>
      <c r="B53" s="209"/>
      <c r="C53" s="209"/>
      <c r="D53" s="209"/>
      <c r="E53" s="209"/>
      <c r="F53" s="209"/>
      <c r="G53" s="209"/>
      <c r="H53" s="209"/>
      <c r="I53" s="209"/>
      <c r="J53" s="209"/>
      <c r="K53" s="209"/>
      <c r="L53" s="209"/>
      <c r="M53" s="209"/>
      <c r="N53" s="209"/>
      <c r="O53" s="209"/>
      <c r="Q53" s="209"/>
      <c r="R53" s="209"/>
      <c r="S53" s="209"/>
      <c r="T53" s="209"/>
      <c r="U53" s="209"/>
      <c r="V53" s="209"/>
      <c r="W53" s="209"/>
      <c r="X53" s="209"/>
      <c r="Y53" s="209"/>
      <c r="Z53" s="209"/>
      <c r="AA53" s="209"/>
      <c r="AB53" s="209"/>
      <c r="AC53" s="209"/>
    </row>
    <row r="54" spans="1:29" x14ac:dyDescent="0.3">
      <c r="A54" s="209"/>
      <c r="B54" s="209"/>
      <c r="C54" s="209"/>
      <c r="D54" s="209"/>
      <c r="E54" s="209"/>
      <c r="F54" s="209"/>
      <c r="G54" s="209"/>
      <c r="H54" s="209"/>
      <c r="I54" s="209"/>
      <c r="J54" s="209"/>
      <c r="K54" s="209"/>
      <c r="L54" s="209"/>
      <c r="M54" s="209"/>
      <c r="N54" s="209"/>
      <c r="O54" s="209"/>
      <c r="Q54" s="209"/>
      <c r="R54" s="209"/>
      <c r="S54" s="209"/>
      <c r="T54" s="209"/>
      <c r="U54" s="209"/>
      <c r="V54" s="209"/>
      <c r="W54" s="209"/>
      <c r="X54" s="209"/>
      <c r="Y54" s="209"/>
      <c r="Z54" s="209"/>
      <c r="AA54" s="209"/>
      <c r="AB54" s="209"/>
      <c r="AC54" s="209"/>
    </row>
    <row r="55" spans="1:29" x14ac:dyDescent="0.3">
      <c r="A55" s="209"/>
      <c r="B55" s="209"/>
      <c r="C55" s="209"/>
      <c r="D55" s="209"/>
      <c r="E55" s="209"/>
      <c r="F55" s="209"/>
      <c r="G55" s="209"/>
      <c r="H55" s="209"/>
      <c r="I55" s="209"/>
      <c r="J55" s="209"/>
      <c r="K55" s="209"/>
      <c r="L55" s="209"/>
      <c r="M55" s="209"/>
      <c r="N55" s="209"/>
      <c r="O55" s="209"/>
      <c r="Q55" s="209"/>
      <c r="R55" s="209"/>
      <c r="S55" s="209"/>
      <c r="T55" s="209"/>
      <c r="U55" s="209"/>
      <c r="V55" s="209"/>
      <c r="W55" s="209"/>
      <c r="X55" s="209"/>
      <c r="Y55" s="209"/>
      <c r="Z55" s="209"/>
      <c r="AA55" s="209"/>
      <c r="AB55" s="209"/>
      <c r="AC55" s="209"/>
    </row>
    <row r="56" spans="1:29" x14ac:dyDescent="0.3">
      <c r="A56" s="209"/>
      <c r="B56" s="209"/>
      <c r="C56" s="209"/>
      <c r="D56" s="209"/>
      <c r="E56" s="209"/>
      <c r="F56" s="209"/>
      <c r="G56" s="209"/>
      <c r="H56" s="209"/>
      <c r="I56" s="209"/>
      <c r="J56" s="209"/>
      <c r="K56" s="209"/>
      <c r="L56" s="209"/>
      <c r="M56" s="209"/>
      <c r="N56" s="209"/>
      <c r="O56" s="209"/>
      <c r="Q56" s="209"/>
      <c r="R56" s="209"/>
      <c r="S56" s="209"/>
      <c r="T56" s="209"/>
      <c r="U56" s="209"/>
      <c r="V56" s="209"/>
      <c r="W56" s="209"/>
      <c r="X56" s="209"/>
      <c r="Y56" s="209"/>
      <c r="Z56" s="209"/>
      <c r="AA56" s="209"/>
      <c r="AB56" s="209"/>
      <c r="AC56" s="209"/>
    </row>
    <row r="57" spans="1:29" x14ac:dyDescent="0.3">
      <c r="A57" s="209"/>
      <c r="B57" s="209"/>
      <c r="C57" s="209"/>
      <c r="D57" s="209"/>
      <c r="E57" s="209"/>
      <c r="F57" s="209"/>
      <c r="G57" s="209"/>
      <c r="H57" s="209"/>
      <c r="I57" s="209"/>
      <c r="J57" s="209"/>
      <c r="K57" s="209"/>
      <c r="L57" s="209"/>
      <c r="M57" s="209"/>
      <c r="N57" s="209"/>
      <c r="O57" s="209"/>
      <c r="Q57" s="209"/>
      <c r="R57" s="209"/>
      <c r="S57" s="209"/>
      <c r="T57" s="209"/>
      <c r="U57" s="209"/>
      <c r="V57" s="209"/>
      <c r="W57" s="209"/>
      <c r="X57" s="209"/>
      <c r="Y57" s="209"/>
      <c r="Z57" s="209"/>
      <c r="AA57" s="209"/>
      <c r="AB57" s="209"/>
      <c r="AC57" s="209"/>
    </row>
    <row r="58" spans="1:29" x14ac:dyDescent="0.3">
      <c r="A58" s="209"/>
      <c r="B58" s="209"/>
      <c r="C58" s="209"/>
      <c r="D58" s="209"/>
      <c r="E58" s="209"/>
      <c r="F58" s="209"/>
      <c r="G58" s="209"/>
      <c r="H58" s="209"/>
      <c r="I58" s="209"/>
      <c r="J58" s="209"/>
      <c r="K58" s="209"/>
      <c r="L58" s="209"/>
      <c r="M58" s="209"/>
      <c r="N58" s="209"/>
      <c r="O58" s="209"/>
      <c r="Q58" s="209"/>
      <c r="R58" s="209"/>
      <c r="S58" s="209"/>
      <c r="T58" s="209"/>
      <c r="U58" s="209"/>
      <c r="V58" s="209"/>
      <c r="W58" s="209"/>
      <c r="X58" s="209"/>
      <c r="Y58" s="209"/>
      <c r="Z58" s="209"/>
      <c r="AA58" s="209"/>
      <c r="AB58" s="209"/>
      <c r="AC58" s="209"/>
    </row>
  </sheetData>
  <sheetProtection algorithmName="SHA-512" hashValue="WzCYhV6kWndz0/+MH/InzK2Aiw2cor+p20g72C26gI0gLnltkjWBMWI3n/a29K3caIJqw/73HbQf7vaa9fQ04w==" saltValue="xMNDKHfhvBpxOed67sPWxA==" spinCount="100000" sheet="1" formatRows="0"/>
  <protectedRanges>
    <protectedRange algorithmName="SHA-512" hashValue="VlVB9dHTutAppzE+pbraxQeFVlt4w6dLBdrMU8FDpR2HLmOmecP7SyTPqxwlLCpDw8+zZDZyODpvZL+tjcPqBA==" saltValue="FpbCwbuw9h1LJsZh1Z/+Fw==" spinCount="100000" sqref="A12:L21" name="Bereik2"/>
    <protectedRange algorithmName="SHA-512" hashValue="Ot5KyhI4/GdgMzkllqF+XjGzx2I+MxAjW/Za/d7GylgLSMt7BieDUltkF9EPcCb9HiROlQHR8XERNuDXqF5CIw==" saltValue="LXxnFL/+XtdMrPAZ46k7Cw==" spinCount="100000" sqref="C4:O7" name="Bereik1"/>
    <protectedRange algorithmName="SHA-512" hashValue="2gZ3luR7ts2lgwijvHZd6V2aiXm9Jao3vMZKsg35dWQaaXhtPFHdh4xxaPCp83KIDBhv7Oueh8v590TqTYDc8Q==" saltValue="jKcGTzHdzxbapBgXTYwOzw==" spinCount="100000" sqref="N12:N21" name="Bereik3"/>
  </protectedRanges>
  <mergeCells count="35">
    <mergeCell ref="A6:B6"/>
    <mergeCell ref="C6:O6"/>
    <mergeCell ref="A7:B7"/>
    <mergeCell ref="C7:O7"/>
    <mergeCell ref="A9:O9"/>
    <mergeCell ref="A1:O1"/>
    <mergeCell ref="A3:O3"/>
    <mergeCell ref="A4:B4"/>
    <mergeCell ref="C4:O4"/>
    <mergeCell ref="C5:O5"/>
    <mergeCell ref="A5:B5"/>
    <mergeCell ref="A24:O24"/>
    <mergeCell ref="A26:O26"/>
    <mergeCell ref="A10:A11"/>
    <mergeCell ref="M10:M11"/>
    <mergeCell ref="N10:N11"/>
    <mergeCell ref="O10:O11"/>
    <mergeCell ref="B10:B11"/>
    <mergeCell ref="C10:D11"/>
    <mergeCell ref="C20:D20"/>
    <mergeCell ref="C21:D21"/>
    <mergeCell ref="C22:D22"/>
    <mergeCell ref="E10:E11"/>
    <mergeCell ref="F10:F11"/>
    <mergeCell ref="C12:D12"/>
    <mergeCell ref="C13:D13"/>
    <mergeCell ref="C17:D17"/>
    <mergeCell ref="C18:D18"/>
    <mergeCell ref="C19:D19"/>
    <mergeCell ref="G10:G11"/>
    <mergeCell ref="A23:O23"/>
    <mergeCell ref="H10:H11"/>
    <mergeCell ref="C14:D14"/>
    <mergeCell ref="C15:D15"/>
    <mergeCell ref="C16:D16"/>
  </mergeCells>
  <phoneticPr fontId="5" type="noConversion"/>
  <pageMargins left="0.70866141732283472" right="0.70866141732283472" top="0.74803149606299213" bottom="0.74803149606299213" header="0.31496062992125984" footer="0.31496062992125984"/>
  <pageSetup paperSize="9" scale="51" fitToHeight="0" orientation="landscape" r:id="rId1"/>
  <ignoredErrors>
    <ignoredError sqref="M12"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2921BDAB9B2794BB137CCE8CB8DF253" ma:contentTypeVersion="13" ma:contentTypeDescription="Een nieuw document maken." ma:contentTypeScope="" ma:versionID="141addf47b5066a6ca047194f996f5e6">
  <xsd:schema xmlns:xsd="http://www.w3.org/2001/XMLSchema" xmlns:xs="http://www.w3.org/2001/XMLSchema" xmlns:p="http://schemas.microsoft.com/office/2006/metadata/properties" xmlns:ns2="9788433e-09c9-45d6-b37e-647a3dcd40bc" xmlns:ns3="b646ba2c-5d6b-4dbe-848d-ffe408b4b53d" targetNamespace="http://schemas.microsoft.com/office/2006/metadata/properties" ma:root="true" ma:fieldsID="d2905c737a2e6bdd9504bcd2b2b82b54" ns2:_="" ns3:_="">
    <xsd:import namespace="9788433e-09c9-45d6-b37e-647a3dcd40bc"/>
    <xsd:import namespace="b646ba2c-5d6b-4dbe-848d-ffe408b4b53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88433e-09c9-45d6-b37e-647a3dcd40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49ca8161-7180-459b-a0ef-1a71cf6ffea5"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646ba2c-5d6b-4dbe-848d-ffe408b4b53d"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9791f0e-b41f-4de0-98e2-7befb4a51de1}" ma:internalName="TaxCatchAll" ma:showField="CatchAllData" ma:web="b646ba2c-5d6b-4dbe-848d-ffe408b4b53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646ba2c-5d6b-4dbe-848d-ffe408b4b53d" xsi:nil="true"/>
    <lcf76f155ced4ddcb4097134ff3c332f xmlns="9788433e-09c9-45d6-b37e-647a3dcd40b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664FF56-FA45-46B9-A250-2E5728BB50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88433e-09c9-45d6-b37e-647a3dcd40bc"/>
    <ds:schemaRef ds:uri="b646ba2c-5d6b-4dbe-848d-ffe408b4b5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CB65477-B049-4D4E-B64D-1DA68872A3F9}">
  <ds:schemaRefs>
    <ds:schemaRef ds:uri="http://schemas.microsoft.com/sharepoint/v3/contenttype/forms"/>
  </ds:schemaRefs>
</ds:datastoreItem>
</file>

<file path=customXml/itemProps3.xml><?xml version="1.0" encoding="utf-8"?>
<ds:datastoreItem xmlns:ds="http://schemas.openxmlformats.org/officeDocument/2006/customXml" ds:itemID="{2523C194-D126-4743-A6CA-FA307A8C4B68}">
  <ds:schemaRefs>
    <ds:schemaRef ds:uri="http://purl.org/dc/terms/"/>
    <ds:schemaRef ds:uri="http://schemas.microsoft.com/office/2006/documentManagement/types"/>
    <ds:schemaRef ds:uri="http://schemas.openxmlformats.org/package/2006/metadata/core-properties"/>
    <ds:schemaRef ds:uri="http://schemas.microsoft.com/office/2006/metadata/properties"/>
    <ds:schemaRef ds:uri="http://purl.org/dc/dcmitype/"/>
    <ds:schemaRef ds:uri="http://purl.org/dc/elements/1.1/"/>
    <ds:schemaRef ds:uri="http://schemas.microsoft.com/office/infopath/2007/PartnerControls"/>
    <ds:schemaRef ds:uri="9788433e-09c9-45d6-b37e-647a3dcd40bc"/>
    <ds:schemaRef ds:uri="b646ba2c-5d6b-4dbe-848d-ffe408b4b53d"/>
    <ds:schemaRef ds:uri="http://www.w3.org/XML/1998/namespace"/>
  </ds:schemaRefs>
</ds:datastoreItem>
</file>

<file path=docMetadata/LabelInfo.xml><?xml version="1.0" encoding="utf-8"?>
<clbl:labelList xmlns:clbl="http://schemas.microsoft.com/office/2020/mipLabelMetadata">
  <clbl:label id="{0c0338a6-9561-4ee8-b8d6-4e89cbd520a0}" enabled="0" method="" siteId="{0c0338a6-9561-4ee8-b8d6-4e89cbd520a0}"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LEES DIT EERST</vt:lpstr>
      <vt:lpstr>Begrotingsaanvraag partner</vt:lpstr>
      <vt:lpstr>Totalen begrotingsaanvraag</vt:lpstr>
      <vt:lpstr>'Begrotingsaanvraag partner'!Print_Area</vt:lpstr>
    </vt:vector>
  </TitlesOfParts>
  <Manager/>
  <Company>Vlaamse overheid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Rosvelds, Marcel</dc:creator>
  <cp:keywords/>
  <dc:description/>
  <cp:lastModifiedBy>De Maeyer Annelies</cp:lastModifiedBy>
  <cp:revision/>
  <dcterms:created xsi:type="dcterms:W3CDTF">2019-02-19T10:11:28Z</dcterms:created>
  <dcterms:modified xsi:type="dcterms:W3CDTF">2026-07-03T08:38:29Z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0x01010022921BDAB9B2794BB137CCE8CB8DF253</vt:lpwstr>
  </property>
  <property fmtid="{D5CDD505-2E9C-101B-9397-08002B2CF9AE}" pid="3" name="MediaServiceImageTags">
    <vt:lpwstr/>
  </property>
  <property fmtid="{D5CDD505-2E9C-101B-9397-08002B2CF9AE}" pid="4" name="Order">
    <vt:r8>28400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_docset_NoMedatataSyncRequired">
    <vt:lpwstr>True</vt:lpwstr>
  </property>
</Properties>
</file>