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vlaamseoverheid-my.sharepoint.com/personal/tom_bruggeman_vlaio_be/Documents/Bureaublad/"/>
    </mc:Choice>
  </mc:AlternateContent>
  <xr:revisionPtr revIDLastSave="1" documentId="13_ncr:1_{3EEFE6FA-22D3-436B-A987-D36938CCFEAF}" xr6:coauthVersionLast="47" xr6:coauthVersionMax="47" xr10:uidLastSave="{93BB554E-D0FF-4E07-8BA1-9E465F8EC4FB}"/>
  <bookViews>
    <workbookView xWindow="-120" yWindow="-120" windowWidth="29040" windowHeight="15720" activeTab="1" xr2:uid="{00000000-000D-0000-FFFF-FFFF00000000}"/>
  </bookViews>
  <sheets>
    <sheet name="READ THIS FIRST" sheetId="8" r:id="rId1"/>
    <sheet name="budget application partner" sheetId="6" r:id="rId2"/>
    <sheet name="Budget application totals" sheetId="7" r:id="rId3"/>
  </sheets>
  <definedNames>
    <definedName name="_xlnm.Print_Area" localSheetId="1">'budget application partner'!$A$1:$S$182</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1" i="6" l="1"/>
  <c r="B185" i="6"/>
  <c r="G169" i="6" l="1"/>
  <c r="A1" i="6"/>
  <c r="O21" i="7"/>
  <c r="O20" i="7"/>
  <c r="O19" i="7"/>
  <c r="O18" i="7"/>
  <c r="O17" i="7"/>
  <c r="O16" i="7"/>
  <c r="O15" i="7"/>
  <c r="O14" i="7"/>
  <c r="P21" i="7"/>
  <c r="P20" i="7"/>
  <c r="P19" i="7"/>
  <c r="P18" i="7"/>
  <c r="P17" i="7"/>
  <c r="P16" i="7"/>
  <c r="P15" i="7"/>
  <c r="P14" i="7"/>
  <c r="P13" i="7"/>
  <c r="P12" i="7"/>
  <c r="F14" i="6"/>
  <c r="R16" i="6" l="1"/>
  <c r="G171" i="6" l="1"/>
  <c r="K15" i="6"/>
  <c r="J15" i="6"/>
  <c r="I15" i="6"/>
  <c r="H15" i="6"/>
  <c r="G15" i="6"/>
  <c r="F15"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16" i="6"/>
  <c r="T45" i="6" l="1"/>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l="1"/>
  <c r="C102" i="6" s="1"/>
  <c r="R17" i="6"/>
  <c r="B186" i="6" s="1"/>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L88" i="6" l="1"/>
  <c r="M88" i="6"/>
  <c r="N88" i="6"/>
  <c r="O88" i="6"/>
  <c r="P88" i="6"/>
  <c r="Q88" i="6"/>
  <c r="M13" i="7" l="1"/>
  <c r="O13" i="7" s="1"/>
  <c r="M14" i="7"/>
  <c r="M15" i="7"/>
  <c r="M16" i="7"/>
  <c r="M17" i="7"/>
  <c r="M18" i="7"/>
  <c r="M19" i="7"/>
  <c r="M20" i="7"/>
  <c r="M21" i="7"/>
  <c r="M12" i="7"/>
  <c r="O12" i="7" s="1"/>
  <c r="I22" i="7"/>
  <c r="B22" i="7"/>
  <c r="J22" i="7" l="1"/>
  <c r="K22" i="7"/>
  <c r="L22" i="7"/>
  <c r="M22" i="7" l="1"/>
  <c r="O22" i="7"/>
  <c r="G172" i="6"/>
  <c r="G174" i="6"/>
  <c r="G178" i="6" l="1"/>
  <c r="G177" i="6"/>
  <c r="G176" i="6"/>
  <c r="G175" i="6"/>
  <c r="G173" i="6"/>
  <c r="G170" i="6"/>
  <c r="G164" i="6"/>
  <c r="B192" i="6" s="1"/>
  <c r="K12" i="6"/>
  <c r="J12" i="6"/>
  <c r="I12" i="6"/>
  <c r="H12" i="6"/>
  <c r="G12" i="6"/>
  <c r="F12" i="6"/>
  <c r="S17" i="6" l="1"/>
  <c r="S18" i="6"/>
  <c r="S19" i="6"/>
  <c r="S27" i="6"/>
  <c r="S35" i="6"/>
  <c r="S43" i="6"/>
  <c r="S51" i="6"/>
  <c r="S59" i="6"/>
  <c r="S67" i="6"/>
  <c r="S75" i="6"/>
  <c r="S20" i="6"/>
  <c r="S28" i="6"/>
  <c r="S36" i="6"/>
  <c r="S44" i="6"/>
  <c r="S52" i="6"/>
  <c r="S60" i="6"/>
  <c r="S68" i="6"/>
  <c r="S76" i="6"/>
  <c r="S84" i="6"/>
  <c r="S69" i="6"/>
  <c r="S85" i="6"/>
  <c r="S86" i="6"/>
  <c r="S71" i="6"/>
  <c r="S87" i="6"/>
  <c r="S72" i="6"/>
  <c r="S33" i="6"/>
  <c r="S65" i="6"/>
  <c r="S42" i="6"/>
  <c r="S82" i="6"/>
  <c r="S21" i="6"/>
  <c r="S29" i="6"/>
  <c r="S37" i="6"/>
  <c r="S45" i="6"/>
  <c r="S53" i="6"/>
  <c r="S61" i="6"/>
  <c r="S77" i="6"/>
  <c r="S78" i="6"/>
  <c r="S63" i="6"/>
  <c r="S40" i="6"/>
  <c r="S80" i="6"/>
  <c r="S41" i="6"/>
  <c r="S73" i="6"/>
  <c r="S50" i="6"/>
  <c r="S22" i="6"/>
  <c r="S30" i="6"/>
  <c r="S38" i="6"/>
  <c r="S46" i="6"/>
  <c r="S54" i="6"/>
  <c r="S62" i="6"/>
  <c r="S70" i="6"/>
  <c r="S47" i="6"/>
  <c r="S79" i="6"/>
  <c r="S32" i="6"/>
  <c r="S64" i="6"/>
  <c r="S25" i="6"/>
  <c r="S57" i="6"/>
  <c r="S26" i="6"/>
  <c r="S66" i="6"/>
  <c r="S83" i="6"/>
  <c r="S23" i="6"/>
  <c r="S31" i="6"/>
  <c r="S39" i="6"/>
  <c r="S55" i="6"/>
  <c r="S48" i="6"/>
  <c r="S16" i="6"/>
  <c r="S49" i="6"/>
  <c r="S81" i="6"/>
  <c r="S58" i="6"/>
  <c r="S24" i="6"/>
  <c r="S56" i="6"/>
  <c r="S34" i="6"/>
  <c r="S74" i="6"/>
  <c r="G179" i="6"/>
  <c r="R88" i="6"/>
  <c r="C107" i="6" l="1"/>
  <c r="D107" i="6" s="1"/>
  <c r="B187" i="6"/>
  <c r="B193" i="6"/>
  <c r="S88" i="6"/>
  <c r="B189" i="6" s="1"/>
  <c r="D102" i="6" l="1"/>
  <c r="F102" i="6" s="1"/>
  <c r="B190" i="6" l="1"/>
  <c r="B194" i="6" s="1"/>
  <c r="B195" i="6" s="1"/>
  <c r="E107" i="6"/>
</calcChain>
</file>

<file path=xl/sharedStrings.xml><?xml version="1.0" encoding="utf-8"?>
<sst xmlns="http://schemas.openxmlformats.org/spreadsheetml/2006/main" count="119" uniqueCount="110">
  <si>
    <t xml:space="preserve">Warning: This template can only be used for projects that are going to be submitted after 1st July 2025. </t>
  </si>
  <si>
    <r>
      <rPr>
        <b/>
        <sz val="11"/>
        <color theme="0"/>
        <rFont val="Arial"/>
        <family val="2"/>
      </rPr>
      <t>PROJECT DETAILS</t>
    </r>
  </si>
  <si>
    <r>
      <rPr>
        <sz val="9"/>
        <rFont val="Arial"/>
        <family val="2"/>
      </rPr>
      <t>Project name:</t>
    </r>
  </si>
  <si>
    <r>
      <rPr>
        <sz val="9"/>
        <rFont val="Arial"/>
        <family val="2"/>
      </rPr>
      <t>Project term (from xx/xx/20xx to xx/xx/20xx)</t>
    </r>
  </si>
  <si>
    <r>
      <rPr>
        <sz val="9"/>
        <rFont val="Arial"/>
        <family val="2"/>
      </rPr>
      <t>Company name or institution:</t>
    </r>
  </si>
  <si>
    <r>
      <rPr>
        <sz val="9"/>
        <rFont val="Arial"/>
        <family val="2"/>
      </rPr>
      <t>Contact person for additional information (name, position, phone number and email address):</t>
    </r>
  </si>
  <si>
    <r>
      <rPr>
        <b/>
        <sz val="11"/>
        <color theme="0"/>
        <rFont val="Arial"/>
        <family val="2"/>
      </rPr>
      <t>STAFFING COSTS</t>
    </r>
    <r>
      <rPr>
        <sz val="11"/>
        <color theme="0"/>
        <rFont val="Arial"/>
        <family val="2"/>
      </rPr>
      <t xml:space="preserve">
</t>
    </r>
  </si>
  <si>
    <r>
      <rPr>
        <b/>
        <sz val="9"/>
        <color theme="1"/>
        <rFont val="Arial"/>
        <family val="2"/>
      </rPr>
      <t>project year 1</t>
    </r>
  </si>
  <si>
    <r>
      <rPr>
        <b/>
        <sz val="9"/>
        <color theme="1"/>
        <rFont val="Arial"/>
        <family val="2"/>
      </rPr>
      <t>project year 2</t>
    </r>
  </si>
  <si>
    <r>
      <rPr>
        <b/>
        <sz val="9"/>
        <color theme="1"/>
        <rFont val="Arial"/>
        <family val="2"/>
      </rPr>
      <t>project year 3</t>
    </r>
  </si>
  <si>
    <r>
      <rPr>
        <b/>
        <sz val="9"/>
        <color theme="1"/>
        <rFont val="Arial"/>
        <family val="2"/>
      </rPr>
      <t>Project year 4</t>
    </r>
  </si>
  <si>
    <r>
      <rPr>
        <b/>
        <sz val="9"/>
        <color theme="1"/>
        <rFont val="Arial"/>
        <family val="2"/>
      </rPr>
      <t>Project year 5</t>
    </r>
  </si>
  <si>
    <r>
      <rPr>
        <b/>
        <sz val="9"/>
        <color theme="1"/>
        <rFont val="Arial"/>
        <family val="2"/>
      </rPr>
      <t>Project year 6</t>
    </r>
  </si>
  <si>
    <r>
      <rPr>
        <b/>
        <sz val="9"/>
        <rFont val="Arial"/>
        <family val="2"/>
      </rPr>
      <t>Number of hours worked on an annual basis (1):</t>
    </r>
  </si>
  <si>
    <r>
      <rPr>
        <b/>
        <sz val="9"/>
        <rFont val="Arial"/>
        <family val="2"/>
      </rPr>
      <t>Employee (e), Operating costs (o), Barema (b)</t>
    </r>
  </si>
  <si>
    <r>
      <rPr>
        <b/>
        <sz val="9"/>
        <rFont val="Arial"/>
        <family val="2"/>
      </rPr>
      <t>Staff</t>
    </r>
  </si>
  <si>
    <r>
      <rPr>
        <sz val="9"/>
        <rFont val="Arial"/>
        <family val="2"/>
      </rPr>
      <t>PM spent on project</t>
    </r>
  </si>
  <si>
    <r>
      <rPr>
        <sz val="9"/>
        <rFont val="Arial"/>
        <family val="2"/>
      </rPr>
      <t>Name or staff category</t>
    </r>
  </si>
  <si>
    <r>
      <rPr>
        <sz val="9"/>
        <rFont val="Arial"/>
        <family val="2"/>
      </rPr>
      <t>Code (1)</t>
    </r>
  </si>
  <si>
    <r>
      <rPr>
        <sz val="9"/>
        <rFont val="Arial"/>
        <family val="2"/>
      </rPr>
      <t>PM Yr 1</t>
    </r>
  </si>
  <si>
    <r>
      <rPr>
        <sz val="9"/>
        <rFont val="Arial"/>
        <family val="2"/>
      </rPr>
      <t>PM Yr 2</t>
    </r>
  </si>
  <si>
    <r>
      <rPr>
        <sz val="9"/>
        <rFont val="Arial"/>
        <family val="2"/>
      </rPr>
      <t>PM Yr 3</t>
    </r>
  </si>
  <si>
    <r>
      <rPr>
        <sz val="9"/>
        <rFont val="Arial"/>
        <family val="2"/>
      </rPr>
      <t>PM Yr 4</t>
    </r>
  </si>
  <si>
    <r>
      <rPr>
        <sz val="9"/>
        <rFont val="Arial"/>
        <family val="2"/>
      </rPr>
      <t>PM Yr 5</t>
    </r>
  </si>
  <si>
    <r>
      <rPr>
        <sz val="9"/>
        <rFont val="Arial"/>
        <family val="2"/>
      </rPr>
      <t>PM Yr 6</t>
    </r>
  </si>
  <si>
    <r>
      <rPr>
        <b/>
        <sz val="9"/>
        <rFont val="Arial"/>
        <family val="2"/>
      </rPr>
      <t>total accepted PMs</t>
    </r>
  </si>
  <si>
    <r>
      <rPr>
        <b/>
        <sz val="9"/>
        <rFont val="Arial"/>
        <family val="2"/>
      </rPr>
      <t>Project staffing costs</t>
    </r>
  </si>
  <si>
    <r>
      <rPr>
        <b/>
        <sz val="9"/>
        <color theme="1"/>
        <rFont val="Arial"/>
        <family val="2"/>
      </rPr>
      <t>TOTAL STAFFING COSTS</t>
    </r>
  </si>
  <si>
    <r>
      <t>(1) Please enter one of the following codes in the “Code”column. 
“e”: for project members with employee status (=with a payslip and therefore on the company’s payroll)</t>
    </r>
    <r>
      <rPr>
        <sz val="9"/>
        <rFont val="Arial"/>
        <family val="2"/>
      </rPr>
      <t xml:space="preserve">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t>
    </r>
    <r>
      <rPr>
        <sz val="9"/>
        <color theme="1"/>
        <rFont val="Arial"/>
        <family val="2"/>
      </rPr>
      <t xml:space="preserve">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t>
    </r>
    <r>
      <rPr>
        <sz val="9"/>
        <rFont val="Arial"/>
        <family val="2"/>
      </rPr>
      <t>The man-months of business managers who do not invoice their services, instead allocating themselves a fixed periodic remuneration in the the company budget, are not reported under code “o” because they are already included under code “w”.</t>
    </r>
    <r>
      <rPr>
        <sz val="9"/>
        <color theme="1"/>
        <rFont val="Arial"/>
        <family val="2"/>
      </rPr>
      <t xml:space="preserve">
“b” : (barema/pay scale) for companies or research institutions that have made prior arrangements with VLAIO with regard to the use of gross wages for certain staff categories or organisations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wages over the first project year (assuming full-time employment) of the staff member concerned at the start of the project by the coefficient 1.2%. For employees who are yet to be contracted at the start of the project, one can enter the estimated gross monthly wages for their first month of employment. These average gross monthly wages are based on the fixed monthly wages/basic monthly wages/fixed compensation, i.e. without any other allowances or benefits, e.g. holiday pay or an end-of-year bonus, as these are already included in the 1.2% coefficient. Example: employee X works part-time (50%) and their average gross wages over the next 12 months = EUR 2,000/month. This employee’s gross monthly salary will be = (EUR 2,000/50%) = EUR 4,000, EUR 4,000 x 1.2% = EUR 48/hour (= SHR). For projects spanning multiple years, an annual indexation of 2% may be applied.
</t>
    </r>
  </si>
  <si>
    <r>
      <rPr>
        <b/>
        <sz val="9"/>
        <color theme="1"/>
        <rFont val="Arial"/>
        <family val="2"/>
      </rPr>
      <t xml:space="preserve">Notes on staffing costs </t>
    </r>
  </si>
  <si>
    <r>
      <rPr>
        <b/>
        <sz val="11"/>
        <color theme="0"/>
        <rFont val="Arial"/>
        <family val="2"/>
      </rPr>
      <t>OVERHEAD COSTS</t>
    </r>
  </si>
  <si>
    <r>
      <rPr>
        <sz val="8.5"/>
        <rFont val="Arial"/>
        <family val="2"/>
      </rPr>
      <t>Person Months</t>
    </r>
  </si>
  <si>
    <r>
      <rPr>
        <sz val="8.5"/>
        <rFont val="Arial"/>
        <family val="2"/>
      </rPr>
      <t>AWUs</t>
    </r>
  </si>
  <si>
    <r>
      <rPr>
        <sz val="8.5"/>
        <rFont val="Arial"/>
        <family val="2"/>
      </rPr>
      <t>overhead/AWU (*)</t>
    </r>
  </si>
  <si>
    <r>
      <rPr>
        <sz val="8.5"/>
        <rFont val="Arial"/>
        <family val="2"/>
      </rPr>
      <t>calculated overhead costs</t>
    </r>
  </si>
  <si>
    <r>
      <rPr>
        <b/>
        <sz val="11"/>
        <color theme="0"/>
        <rFont val="Arial"/>
        <family val="2"/>
      </rPr>
      <t>OPERATING COSTS</t>
    </r>
  </si>
  <si>
    <r>
      <rPr>
        <sz val="8.5"/>
        <rFont val="Arial"/>
        <family val="2"/>
      </rPr>
      <t>operating cost ceiling (*)</t>
    </r>
  </si>
  <si>
    <r>
      <rPr>
        <b/>
        <sz val="8.5"/>
        <rFont val="Arial"/>
        <family val="2"/>
      </rPr>
      <t>submitted</t>
    </r>
  </si>
  <si>
    <r>
      <rPr>
        <sz val="8.5"/>
        <rFont val="Arial"/>
        <family val="2"/>
      </rPr>
      <t>operating costs</t>
    </r>
  </si>
  <si>
    <r>
      <rPr>
        <b/>
        <sz val="11"/>
        <color theme="0"/>
        <rFont val="Arial"/>
        <family val="2"/>
      </rPr>
      <t>THIRD-PARTY SERVICES  (*)</t>
    </r>
  </si>
  <si>
    <r>
      <rPr>
        <b/>
        <sz val="9"/>
        <rFont val="Arial"/>
        <family val="2"/>
      </rPr>
      <t>Notes on third-party services</t>
    </r>
  </si>
  <si>
    <r>
      <rPr>
        <sz val="8.5"/>
        <rFont val="Arial"/>
        <family val="2"/>
      </rPr>
      <t>Name of supplier/provider</t>
    </r>
  </si>
  <si>
    <r>
      <rPr>
        <sz val="8.5"/>
        <rFont val="Arial"/>
        <family val="2"/>
      </rPr>
      <t>Company number (BExxx.xxx)</t>
    </r>
  </si>
  <si>
    <r>
      <rPr>
        <sz val="8.5"/>
        <rFont val="Arial"/>
        <family val="2"/>
      </rPr>
      <t>Description</t>
    </r>
  </si>
  <si>
    <r>
      <rPr>
        <sz val="8.5"/>
        <rFont val="Arial"/>
        <family val="2"/>
      </rPr>
      <t>cost driver (number of PMs; number of tests; ...)</t>
    </r>
  </si>
  <si>
    <r>
      <rPr>
        <sz val="8.5"/>
        <rFont val="Arial"/>
        <family val="2"/>
      </rPr>
      <t>Country</t>
    </r>
  </si>
  <si>
    <r>
      <rPr>
        <sz val="8.5"/>
        <rFont val="Arial"/>
        <family val="2"/>
      </rPr>
      <t>Costs excluding VAT (**)</t>
    </r>
  </si>
  <si>
    <r>
      <rPr>
        <b/>
        <sz val="8.5"/>
        <rFont val="Arial"/>
        <family val="2"/>
      </rPr>
      <t>OVERALL THIRD-PARTY SERVICES</t>
    </r>
  </si>
  <si>
    <r>
      <t>(*)This category is for third parties (companies, self-employed professionals, freelancers, knowledge centres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provided they do not have a full replacement income.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This means that (part of) their invoiced costs during the project term do not have to be demonstrated as actual cash expenditure in order to be taken into account as eligible costs in the final audit. Intermunicipal organisation can also use a current account to settle their services. If you are planning to make use of this measure, please indicate this clearly in the table.
(**) Under the heading External services, both services provided (which can be capitalized) and customised goods that are not capitalised of at least EUR 10,000 excluding VAT are eligible. For lower amounts, this cost will be allocated to the category operating costs.</t>
    </r>
    <r>
      <rPr>
        <sz val="9"/>
        <color rgb="FFFF0000"/>
        <rFont val="Arial"/>
        <family val="2"/>
      </rPr>
      <t xml:space="preserve">
</t>
    </r>
    <r>
      <rPr>
        <sz val="9"/>
        <rFont val="Arial"/>
        <family val="2"/>
      </rPr>
      <t>Costs for third-party services must be accounted for by attaching a quote, an invoice for a comparable assignment or a substantiated estimate to the application file or explaining them in in Excel cost template.</t>
    </r>
  </si>
  <si>
    <r>
      <rPr>
        <b/>
        <sz val="11"/>
        <color theme="0"/>
        <rFont val="Arial"/>
        <family val="2"/>
      </rPr>
      <t xml:space="preserve"> INVESTMENT COSTS (*)</t>
    </r>
  </si>
  <si>
    <r>
      <rPr>
        <b/>
        <sz val="9"/>
        <rFont val="Arial"/>
        <family val="2"/>
      </rPr>
      <t>Notes on investment costs</t>
    </r>
  </si>
  <si>
    <r>
      <rPr>
        <sz val="8"/>
        <rFont val="Arial"/>
        <family val="2"/>
      </rPr>
      <t>Description of capitalised expenses</t>
    </r>
  </si>
  <si>
    <r>
      <rPr>
        <sz val="8"/>
        <rFont val="Arial"/>
        <family val="2"/>
      </rPr>
      <t>Purchase price excluding VAT</t>
    </r>
  </si>
  <si>
    <r>
      <rPr>
        <sz val="8"/>
        <rFont val="Arial"/>
        <family val="2"/>
      </rPr>
      <t>Economic lifetime in months</t>
    </r>
  </si>
  <si>
    <r>
      <rPr>
        <sz val="8"/>
        <rFont val="Arial"/>
        <family val="2"/>
      </rPr>
      <t>time used during the project period expressed in months</t>
    </r>
  </si>
  <si>
    <r>
      <rPr>
        <sz val="8"/>
        <rFont val="Arial"/>
        <family val="2"/>
      </rPr>
      <t>Usage rate for the project (%)</t>
    </r>
  </si>
  <si>
    <r>
      <rPr>
        <sz val="8"/>
        <rFont val="Arial"/>
        <family val="2"/>
      </rPr>
      <t>Depreciation (**)</t>
    </r>
  </si>
  <si>
    <r>
      <rPr>
        <b/>
        <sz val="8"/>
        <rFont val="Arial"/>
        <family val="2"/>
      </rPr>
      <t>TOTAL INVESTMENT COSTS</t>
    </r>
  </si>
  <si>
    <r>
      <rPr>
        <b/>
        <sz val="11"/>
        <color theme="0"/>
        <rFont val="Arial"/>
        <family val="2"/>
      </rPr>
      <t>OVERVIEW</t>
    </r>
  </si>
  <si>
    <r>
      <rPr>
        <sz val="9"/>
        <rFont val="Arial"/>
        <family val="2"/>
      </rPr>
      <t>Total PMs submitted</t>
    </r>
  </si>
  <si>
    <r>
      <rPr>
        <sz val="9"/>
        <rFont val="Arial"/>
        <family val="2"/>
      </rPr>
      <t>Staffing costs</t>
    </r>
  </si>
  <si>
    <r>
      <rPr>
        <sz val="9"/>
        <rFont val="Arial"/>
        <family val="2"/>
      </rPr>
      <t>Overhead costs</t>
    </r>
  </si>
  <si>
    <r>
      <rPr>
        <sz val="9"/>
        <rFont val="Arial"/>
        <family val="2"/>
      </rPr>
      <t>Operating costs</t>
    </r>
  </si>
  <si>
    <r>
      <rPr>
        <sz val="9"/>
        <rFont val="Arial"/>
        <family val="2"/>
      </rPr>
      <t>Investment costs</t>
    </r>
  </si>
  <si>
    <r>
      <rPr>
        <b/>
        <sz val="14"/>
        <color theme="0"/>
        <rFont val="Arial"/>
        <family val="2"/>
      </rPr>
      <t>Confidential - Project overview</t>
    </r>
  </si>
  <si>
    <r>
      <rPr>
        <sz val="9"/>
        <rFont val="Arial"/>
        <family val="2"/>
      </rPr>
      <t>This tab only needs to be filled in if there are multiple partners involved in the project.</t>
    </r>
  </si>
  <si>
    <r>
      <rPr>
        <sz val="9"/>
        <rFont val="Arial"/>
        <family val="2"/>
      </rPr>
      <t>Company name or institution of main applicant:</t>
    </r>
  </si>
  <si>
    <r>
      <rPr>
        <b/>
        <sz val="11"/>
        <color theme="0"/>
        <rFont val="Arial"/>
        <family val="2"/>
      </rPr>
      <t>Totals by partner in budget application</t>
    </r>
  </si>
  <si>
    <r>
      <rPr>
        <sz val="9"/>
        <rFont val="Arial"/>
        <family val="2"/>
      </rPr>
      <t>Name of beneficiary partner (1)</t>
    </r>
  </si>
  <si>
    <r>
      <rPr>
        <sz val="9"/>
        <rFont val="Arial"/>
        <family val="2"/>
      </rPr>
      <t>Third-party services</t>
    </r>
  </si>
  <si>
    <r>
      <rPr>
        <sz val="9"/>
        <rFont val="Arial"/>
        <family val="2"/>
      </rPr>
      <t>RI 1 (2)</t>
    </r>
  </si>
  <si>
    <r>
      <rPr>
        <sz val="9"/>
        <rFont val="Arial"/>
        <family val="2"/>
      </rPr>
      <t>RI 2</t>
    </r>
  </si>
  <si>
    <r>
      <rPr>
        <sz val="9"/>
        <rFont val="Arial"/>
        <family val="2"/>
      </rPr>
      <t>RI 3</t>
    </r>
  </si>
  <si>
    <r>
      <rPr>
        <sz val="9"/>
        <rFont val="Arial"/>
        <family val="2"/>
      </rPr>
      <t>RI 4</t>
    </r>
  </si>
  <si>
    <r>
      <rPr>
        <sz val="9"/>
        <rFont val="Arial"/>
        <family val="2"/>
      </rPr>
      <t>Total costs</t>
    </r>
  </si>
  <si>
    <r>
      <rPr>
        <sz val="9"/>
        <rFont val="Arial"/>
        <family val="2"/>
      </rPr>
      <t>Applied grant%</t>
    </r>
  </si>
  <si>
    <r>
      <rPr>
        <b/>
        <sz val="9"/>
        <rFont val="Arial"/>
        <family val="2"/>
      </rPr>
      <t xml:space="preserve">Amount of funding applied for </t>
    </r>
  </si>
  <si>
    <r>
      <rPr>
        <sz val="9"/>
        <rFont val="Arial"/>
        <family val="2"/>
      </rPr>
      <t>Name of RI</t>
    </r>
  </si>
  <si>
    <t>Percentage, rounded off</t>
  </si>
  <si>
    <r>
      <rPr>
        <sz val="9"/>
        <rFont val="Arial"/>
        <family val="2"/>
      </rPr>
      <t>Partner 1</t>
    </r>
  </si>
  <si>
    <r>
      <rPr>
        <sz val="9"/>
        <rFont val="Arial"/>
        <family val="2"/>
      </rPr>
      <t>Partner 2</t>
    </r>
  </si>
  <si>
    <r>
      <rPr>
        <sz val="9"/>
        <rFont val="Arial"/>
        <family val="2"/>
      </rPr>
      <t>Partner 3</t>
    </r>
  </si>
  <si>
    <r>
      <rPr>
        <sz val="9"/>
        <rFont val="Arial"/>
        <family val="2"/>
      </rPr>
      <t>Partner 4</t>
    </r>
  </si>
  <si>
    <r>
      <rPr>
        <sz val="9"/>
        <rFont val="Arial"/>
        <family val="2"/>
      </rPr>
      <t>Partner 5</t>
    </r>
  </si>
  <si>
    <r>
      <rPr>
        <sz val="9"/>
        <rFont val="Arial"/>
        <family val="2"/>
      </rPr>
      <t>Partner 6</t>
    </r>
  </si>
  <si>
    <r>
      <rPr>
        <sz val="9"/>
        <rFont val="Arial"/>
        <family val="2"/>
      </rPr>
      <t>Partner 7</t>
    </r>
  </si>
  <si>
    <r>
      <rPr>
        <sz val="9"/>
        <rFont val="Arial"/>
        <family val="2"/>
      </rPr>
      <t>Partner 8</t>
    </r>
  </si>
  <si>
    <r>
      <rPr>
        <sz val="9"/>
        <rFont val="Arial"/>
        <family val="2"/>
      </rPr>
      <t>Partner 9</t>
    </r>
  </si>
  <si>
    <r>
      <rPr>
        <sz val="9"/>
        <rFont val="Arial"/>
        <family val="2"/>
      </rPr>
      <t>Partner 10</t>
    </r>
  </si>
  <si>
    <r>
      <rPr>
        <sz val="9"/>
        <rFont val="Arial"/>
        <family val="2"/>
      </rPr>
      <t>(1) please enter the name of the business partner or knowledge institution here. The knowledge institution can be placed in this column if they are a beneficiary in ICON / COOCK / TETRA / ... or in the RI columns if they are a Research partner.</t>
    </r>
  </si>
  <si>
    <r>
      <rPr>
        <sz val="9"/>
        <rFont val="Arial"/>
        <family val="2"/>
      </rPr>
      <t>(2) If a research partner is to be paid by multiple business partners, please split the amount over the various business partners here. Example: an RI has reported a budget of EUR 10,000 EUR and is reimbursed for this by business partner 1 and business partner 2. If both business partners contribute half, EUR 5,000 should be categorised under business partner 1 and EUR 5,000 EUR under business partner 2. Other splits are possible, of course, but the total at the bottom of the column for each RI must be equal to the total budgeted costs for the RI in question, which must draw up a separate financial report.</t>
    </r>
  </si>
  <si>
    <r>
      <rPr>
        <b/>
        <sz val="9"/>
        <rFont val="Arial"/>
        <family val="2"/>
      </rPr>
      <t xml:space="preserve">This document will also serve as the basis for all communication with VLAIO during the execution of your project.  </t>
    </r>
    <r>
      <rPr>
        <b/>
        <sz val="9"/>
        <rFont val="Arial"/>
        <family val="2"/>
      </rPr>
      <t xml:space="preserve">Any requests for budget transfers between partners must be made based on this application document.  </t>
    </r>
    <r>
      <rPr>
        <b/>
        <sz val="9"/>
        <rFont val="Arial"/>
        <family val="2"/>
      </rPr>
      <t xml:space="preserve">The necessary explanations must then be given below. </t>
    </r>
  </si>
  <si>
    <t>(*)Only depreciation costs related to investments that are specifically necessary for the execution of the project or funded activities are eligible. The standard depreciation rate is based on a 5-year period. Other depreciation schedules may be considered in exceptional cases, but they may never be shorter than 3 years.  Investments are to be allocated on a pro rate basis according to the usage, utilisation or occupancy rate and the period of use of the investment good within the project term. 
(**)Only depreciated costs of at least EUR 20,000 are eligible for the Investment costs category. Costs below this amount are to be categorised under operating costs.
The investment costs must be justified on request by means of depreciation tables and the overview of the balance sheet accounts (class 2) if they already appear as depreciating assets in the accounts and/or be substantiated by an offer or invoice in an attachment or in the field under "Explanation of investment costs ".</t>
  </si>
  <si>
    <t>(*)overhead costs are capped at EUR 25,000/AWU for employees with employee status. If this sum is expected to be lower, it must be changed here.</t>
  </si>
  <si>
    <r>
      <t xml:space="preserve">(*)operating costs can be easily claimed up to a ceiling of EUR 25,000/person-year. Attention: this is not a fixed amount! At final settlement, these costs will be verified. The ceiling of EUR 25,000/AWU can </t>
    </r>
    <r>
      <rPr>
        <u/>
        <sz val="9"/>
        <rFont val="Arial"/>
        <family val="2"/>
      </rPr>
      <t>only</t>
    </r>
    <r>
      <rPr>
        <sz val="9"/>
        <rFont val="Arial"/>
        <family val="2"/>
      </rPr>
      <t xml:space="preserve"> be broken if the additional operating costs above this ceiling represent at least 10% of the total partner budget. In these cases, however, a detailed substantiation of all operating costs must be provided. These costs must be substantiated in detail in the table below or in a separate tab attached to this Excel file. No budget transfers exceeding 10% may be made between the various budgeted items of the operation costs in those cases.</t>
    </r>
  </si>
  <si>
    <t>If exceeding the ceiling of EUR 25,000/AWU, the claimed operating expenses must be substantiated in the table below or in a separate tab in this Excel file.</t>
  </si>
  <si>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
    </r>
    <r>
      <rPr>
        <b/>
        <sz val="11"/>
        <color theme="1"/>
        <rFont val="Calibri"/>
        <family val="2"/>
        <scheme val="minor"/>
      </rPr>
      <t xml:space="preserve">the BUDGET APPLICATION </t>
    </r>
    <r>
      <rPr>
        <sz val="11"/>
        <color theme="1"/>
        <rFont val="Calibri"/>
        <family val="2"/>
        <scheme val="minor"/>
      </rPr>
      <t xml:space="preserve">and consists of 2 tabs:
1) </t>
    </r>
    <r>
      <rPr>
        <b/>
        <sz val="11"/>
        <color theme="1"/>
        <rFont val="Calibri"/>
        <family val="2"/>
        <scheme val="minor"/>
      </rPr>
      <t>"Budget Application Partner"</t>
    </r>
    <r>
      <rPr>
        <sz val="11"/>
        <color theme="1"/>
        <rFont val="Calibri"/>
        <family val="2"/>
        <scheme val="minor"/>
      </rPr>
      <t xml:space="preserve"> tab, to be copied for and completed by each partner individually
(2) </t>
    </r>
    <r>
      <rPr>
        <b/>
        <sz val="11"/>
        <color theme="1"/>
        <rFont val="Calibri"/>
        <family val="2"/>
        <scheme val="minor"/>
      </rPr>
      <t>"Budget Application Totals"</t>
    </r>
    <r>
      <rPr>
        <sz val="11"/>
        <color theme="1"/>
        <rFont val="Calibri"/>
        <family val="2"/>
        <scheme val="minor"/>
      </rPr>
      <t xml:space="preserve"> tab, in which the figures from the individual tabs are aggregated if there are multiple partners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the project, you can reduce or increase the number of year columns by using Excel’s hide function. This template has been set up for </t>
    </r>
    <r>
      <rPr>
        <sz val="11"/>
        <rFont val="Calibri"/>
        <family val="2"/>
        <scheme val="minor"/>
      </rPr>
      <t>4-ye</t>
    </r>
    <r>
      <rPr>
        <sz val="11"/>
        <color theme="1"/>
        <rFont val="Calibri"/>
        <family val="2"/>
        <scheme val="minor"/>
      </rPr>
      <t xml:space="preserve">ar projects.
Each partner or research institution should complete a separate version of the “Budget Application Partner" tab. You can copy this tab by right clicking on the tab name. You can change the tab name by double-clicking it.
All cost statements should be collected by the lead applicant for the project. The lead applicant should also complete the "Budget Application Totals" tab. All tabs are collected in the same Excel file. To avoid errors, it is recommended to copy the original tab of this template each time and to avoid making copies of copies. Please submit this Excel file (not a PDF file) to VLAIO via the digital platform.
For a detailed summary of costs deemed eligible for funding by VLAIO and which explanation/justification is required, please see the guide to the VLAIO cost model. This guide is on our website (www.vlaio.be) by going to the application procedure for your chosen project type.
If you have any questions about this Excel cost template, please contact verificatie@vlaio.be. 
</t>
    </r>
    <r>
      <rPr>
        <sz val="10"/>
        <color theme="1"/>
        <rFont val="Calibri"/>
        <family val="2"/>
        <scheme val="minor"/>
      </rPr>
      <t xml:space="preserve"> </t>
    </r>
    <r>
      <rPr>
        <sz val="11"/>
        <color theme="1"/>
        <rFont val="Calibri"/>
        <family val="2"/>
        <scheme val="minor"/>
      </rPr>
      <t xml:space="preserve">
</t>
    </r>
  </si>
  <si>
    <t>Subsidy percentage, rounded off</t>
  </si>
  <si>
    <t>Applied grant rate (*)</t>
  </si>
  <si>
    <t>Total PMs submitted</t>
  </si>
  <si>
    <t>Person Months for companies (“o”)</t>
  </si>
  <si>
    <t>Staffing costs</t>
  </si>
  <si>
    <t>Overhead costs</t>
  </si>
  <si>
    <t>Operating costs</t>
  </si>
  <si>
    <t>Third-party services</t>
  </si>
  <si>
    <t>Investment costs</t>
  </si>
  <si>
    <t>Budget</t>
  </si>
  <si>
    <t>Grant</t>
  </si>
  <si>
    <t>(*) the claimed grant rate should be entered here</t>
  </si>
  <si>
    <t>The applicant notes that the Agency for Innovation &amp; Entrepreneurship may always review and recover the grant if a party has made false or incomplete statements for the purpose of the grant or any other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</si>
</sst>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
  </numFmts>
  <fonts count="37"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
      <b/>
      <sz val="8.5"/>
      <color rgb="FFFF0000"/>
      <name val="Arial"/>
      <family val="2"/>
    </font>
    <font>
      <sz val="1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cellStyleXfs>
  <cellXfs count="355">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3" fillId="3" borderId="41"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8" fillId="3" borderId="0" xfId="0" applyFont="1" applyFill="1" applyAlignment="1">
      <alignment vertical="center"/>
    </xf>
    <xf numFmtId="0" fontId="18" fillId="3" borderId="32" xfId="0" applyFont="1" applyFill="1" applyBorder="1" applyAlignment="1">
      <alignmen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4"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2" xfId="0" applyFont="1" applyBorder="1" applyAlignment="1">
      <alignment vertical="center"/>
    </xf>
    <xf numFmtId="0" fontId="12" fillId="3" borderId="39" xfId="0" applyFont="1" applyFill="1" applyBorder="1" applyAlignment="1">
      <alignment horizontal="center" vertical="center" wrapText="1"/>
    </xf>
    <xf numFmtId="0" fontId="8" fillId="3" borderId="20" xfId="0" applyFont="1" applyFill="1" applyBorder="1" applyAlignment="1">
      <alignment horizontal="center" vertical="center" textRotation="90"/>
    </xf>
    <xf numFmtId="0" fontId="8" fillId="3" borderId="33" xfId="0" applyFont="1" applyFill="1" applyBorder="1" applyAlignment="1">
      <alignment horizontal="center" vertical="center" textRotation="90"/>
    </xf>
    <xf numFmtId="0" fontId="8" fillId="3" borderId="36" xfId="0" applyFont="1" applyFill="1" applyBorder="1" applyAlignment="1">
      <alignment horizontal="center" vertical="center" textRotation="90"/>
    </xf>
    <xf numFmtId="0" fontId="8" fillId="3" borderId="33" xfId="0" applyFont="1" applyFill="1" applyBorder="1" applyAlignment="1">
      <alignment horizontal="center" vertical="center" textRotation="90" wrapText="1"/>
    </xf>
    <xf numFmtId="0" fontId="8" fillId="3" borderId="34" xfId="0" applyFont="1" applyFill="1" applyBorder="1" applyAlignment="1">
      <alignment horizontal="center" vertical="center" textRotation="90" wrapText="1"/>
    </xf>
    <xf numFmtId="0" fontId="12" fillId="3" borderId="36" xfId="0" applyFont="1" applyFill="1" applyBorder="1" applyAlignment="1">
      <alignment horizontal="center" vertical="center" textRotation="90" wrapText="1"/>
    </xf>
    <xf numFmtId="0" fontId="12" fillId="3" borderId="15" xfId="0" applyFont="1" applyFill="1" applyBorder="1" applyAlignment="1">
      <alignment horizontal="center" vertical="center" wrapText="1"/>
    </xf>
    <xf numFmtId="0" fontId="10" fillId="0" borderId="24" xfId="0" applyFont="1" applyBorder="1" applyAlignment="1" applyProtection="1">
      <alignment horizontal="center" vertical="top"/>
      <protection locked="0"/>
    </xf>
    <xf numFmtId="166" fontId="10" fillId="0" borderId="21" xfId="0" applyNumberFormat="1" applyFont="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4" fillId="3" borderId="26" xfId="0" applyNumberFormat="1" applyFont="1" applyFill="1" applyBorder="1" applyAlignment="1">
      <alignment horizontal="center" vertical="center"/>
    </xf>
    <xf numFmtId="167" fontId="14" fillId="3" borderId="26" xfId="0" applyNumberFormat="1" applyFont="1" applyFill="1" applyBorder="1" applyAlignment="1">
      <alignment horizontal="center" vertical="center"/>
    </xf>
    <xf numFmtId="166" fontId="10" fillId="0" borderId="5"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4" borderId="5" xfId="0" applyNumberFormat="1" applyFont="1" applyFill="1" applyBorder="1" applyAlignment="1" applyProtection="1">
      <alignment horizontal="center" vertical="center"/>
      <protection locked="0"/>
    </xf>
    <xf numFmtId="166" fontId="10" fillId="4" borderId="7" xfId="0" applyNumberFormat="1" applyFont="1" applyFill="1" applyBorder="1" applyAlignment="1" applyProtection="1">
      <alignment horizontal="center" vertical="center"/>
      <protection locked="0"/>
    </xf>
    <xf numFmtId="3" fontId="10" fillId="5" borderId="28" xfId="0" applyNumberFormat="1" applyFont="1" applyFill="1" applyBorder="1" applyAlignment="1" applyProtection="1">
      <alignment horizontal="center" vertical="center"/>
      <protection locked="0"/>
    </xf>
    <xf numFmtId="3" fontId="10" fillId="5" borderId="29" xfId="0" applyNumberFormat="1" applyFont="1" applyFill="1" applyBorder="1" applyAlignment="1" applyProtection="1">
      <alignment horizontal="center" vertical="center"/>
      <protection locked="0"/>
    </xf>
    <xf numFmtId="166" fontId="10" fillId="4" borderId="28" xfId="0" applyNumberFormat="1" applyFont="1" applyFill="1" applyBorder="1" applyAlignment="1" applyProtection="1">
      <alignment horizontal="center" vertical="center"/>
      <protection locked="0"/>
    </xf>
    <xf numFmtId="166" fontId="10" fillId="4" borderId="29"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4" fillId="3" borderId="35" xfId="0" applyNumberFormat="1" applyFont="1" applyFill="1" applyBorder="1" applyAlignment="1">
      <alignment horizontal="center" vertical="center"/>
    </xf>
    <xf numFmtId="168" fontId="14" fillId="3" borderId="36" xfId="0" applyNumberFormat="1" applyFont="1" applyFill="1" applyBorder="1" applyAlignment="1">
      <alignment horizontal="center" vertical="center"/>
    </xf>
    <xf numFmtId="167" fontId="14"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9" fontId="20" fillId="0" borderId="29" xfId="0" applyNumberFormat="1" applyFont="1" applyBorder="1" applyAlignment="1" applyProtection="1">
      <alignment horizontal="center" vertical="center" wrapText="1"/>
      <protection locked="0"/>
    </xf>
    <xf numFmtId="0" fontId="20" fillId="3" borderId="19" xfId="0" applyFont="1" applyFill="1" applyBorder="1" applyAlignment="1">
      <alignment wrapText="1"/>
    </xf>
    <xf numFmtId="164" fontId="22" fillId="3" borderId="12" xfId="5" applyNumberFormat="1" applyFont="1" applyFill="1" applyBorder="1" applyAlignment="1" applyProtection="1">
      <alignment horizontal="center" vertical="center" wrapText="1"/>
    </xf>
    <xf numFmtId="0" fontId="12" fillId="3" borderId="14" xfId="0" applyFont="1" applyFill="1" applyBorder="1" applyAlignment="1">
      <alignment vertical="center"/>
    </xf>
    <xf numFmtId="0" fontId="12" fillId="3" borderId="15" xfId="0" applyFont="1" applyFill="1" applyBorder="1" applyAlignment="1">
      <alignment vertical="center"/>
    </xf>
    <xf numFmtId="3" fontId="10" fillId="0" borderId="9" xfId="0" applyNumberFormat="1" applyFont="1" applyBorder="1" applyAlignment="1" applyProtection="1">
      <alignment horizontal="center" vertical="center"/>
      <protection locked="0"/>
    </xf>
    <xf numFmtId="3" fontId="10" fillId="0" borderId="11" xfId="0" applyNumberFormat="1" applyFont="1" applyBorder="1" applyAlignment="1" applyProtection="1">
      <alignment horizontal="center" vertical="center"/>
      <protection locked="0"/>
    </xf>
    <xf numFmtId="0" fontId="22" fillId="3" borderId="54" xfId="0" applyFont="1" applyFill="1" applyBorder="1" applyAlignment="1">
      <alignment vertical="center" wrapText="1"/>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0" fillId="3" borderId="6" xfId="0" applyFont="1" applyFill="1" applyBorder="1" applyAlignment="1">
      <alignment horizontal="center" vertical="center" wrapText="1"/>
    </xf>
    <xf numFmtId="0" fontId="20" fillId="3" borderId="19" xfId="0" applyFont="1" applyFill="1" applyBorder="1" applyAlignment="1">
      <alignment horizontal="center"/>
    </xf>
    <xf numFmtId="0" fontId="8" fillId="3" borderId="27" xfId="0" applyFont="1" applyFill="1" applyBorder="1" applyAlignment="1">
      <alignment horizontal="left" vertical="center"/>
    </xf>
    <xf numFmtId="0" fontId="8" fillId="3" borderId="44" xfId="0" applyFont="1" applyFill="1" applyBorder="1" applyAlignment="1">
      <alignment horizontal="left" vertical="center"/>
    </xf>
    <xf numFmtId="0" fontId="10" fillId="0" borderId="0" xfId="0" applyFont="1" applyAlignment="1">
      <alignment horizontal="left" vertical="top" wrapText="1"/>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5" fillId="3" borderId="50" xfId="0" applyFont="1" applyFill="1" applyBorder="1" applyAlignment="1">
      <alignment horizontal="left" vertical="center" wrapText="1"/>
    </xf>
    <xf numFmtId="167" fontId="2" fillId="3" borderId="34" xfId="0" applyNumberFormat="1" applyFont="1" applyFill="1" applyBorder="1" applyAlignment="1">
      <alignment horizontal="center" vertical="center" wrapText="1"/>
    </xf>
    <xf numFmtId="164" fontId="20" fillId="0" borderId="8" xfId="5" applyNumberFormat="1" applyFont="1" applyFill="1" applyBorder="1" applyAlignment="1" applyProtection="1">
      <alignment horizontal="center" vertical="center" wrapText="1"/>
    </xf>
    <xf numFmtId="167" fontId="10" fillId="0" borderId="21" xfId="0" applyNumberFormat="1" applyFont="1" applyBorder="1" applyAlignment="1" applyProtection="1">
      <alignment horizontal="center" vertical="center"/>
      <protection locked="0"/>
    </xf>
    <xf numFmtId="167" fontId="10" fillId="0" borderId="23" xfId="0" applyNumberFormat="1" applyFont="1" applyBorder="1" applyAlignment="1" applyProtection="1">
      <alignment horizontal="center" vertical="center"/>
      <protection locked="0"/>
    </xf>
    <xf numFmtId="167" fontId="10" fillId="0" borderId="5" xfId="0" applyNumberFormat="1" applyFont="1" applyBorder="1" applyAlignment="1" applyProtection="1">
      <alignment horizontal="center" vertical="center"/>
      <protection locked="0"/>
    </xf>
    <xf numFmtId="167" fontId="10" fillId="0" borderId="7" xfId="0" applyNumberFormat="1" applyFont="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7" xfId="0" applyNumberFormat="1" applyFont="1" applyFill="1" applyBorder="1" applyAlignment="1" applyProtection="1">
      <alignment horizontal="center" vertical="center"/>
      <protection locked="0"/>
    </xf>
    <xf numFmtId="167" fontId="10" fillId="5" borderId="28" xfId="0" applyNumberFormat="1" applyFont="1" applyFill="1" applyBorder="1" applyAlignment="1" applyProtection="1">
      <alignment horizontal="center" vertical="center"/>
      <protection locked="0"/>
    </xf>
    <xf numFmtId="167" fontId="10" fillId="5" borderId="29" xfId="0"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0" fontId="8" fillId="0" borderId="0" xfId="0" applyFont="1" applyAlignment="1">
      <alignment vertical="top"/>
    </xf>
    <xf numFmtId="3" fontId="10" fillId="5" borderId="5" xfId="0" applyNumberFormat="1" applyFont="1" applyFill="1" applyBorder="1" applyAlignment="1" applyProtection="1">
      <alignment horizontal="center" vertical="center"/>
      <protection locked="0"/>
    </xf>
    <xf numFmtId="3" fontId="10" fillId="5" borderId="7" xfId="0" applyNumberFormat="1" applyFont="1" applyFill="1" applyBorder="1" applyAlignment="1" applyProtection="1">
      <alignment horizontal="center" vertical="center"/>
      <protection locked="0"/>
    </xf>
    <xf numFmtId="0" fontId="8" fillId="3" borderId="35" xfId="0" applyFont="1" applyFill="1" applyBorder="1" applyAlignment="1">
      <alignment horizontal="center" vertical="center" textRotation="90" wrapText="1"/>
    </xf>
    <xf numFmtId="167" fontId="10" fillId="0" borderId="23" xfId="8" applyNumberFormat="1" applyFont="1" applyFill="1" applyBorder="1" applyAlignment="1" applyProtection="1">
      <alignment horizontal="center" vertical="center"/>
      <protection locked="0"/>
    </xf>
    <xf numFmtId="167" fontId="10" fillId="0" borderId="22" xfId="8" applyNumberFormat="1" applyFont="1" applyFill="1" applyBorder="1" applyAlignment="1" applyProtection="1">
      <alignment horizontal="center" vertical="center"/>
      <protection locked="0"/>
    </xf>
    <xf numFmtId="167" fontId="10" fillId="0" borderId="26" xfId="8" applyNumberFormat="1" applyFont="1" applyFill="1" applyBorder="1" applyAlignment="1" applyProtection="1">
      <alignment horizontal="center" vertical="center"/>
      <protection locked="0"/>
    </xf>
    <xf numFmtId="167" fontId="10" fillId="0" borderId="7" xfId="8" applyNumberFormat="1" applyFont="1" applyFill="1" applyBorder="1" applyAlignment="1" applyProtection="1">
      <alignment horizontal="center" vertical="center"/>
      <protection locked="0"/>
    </xf>
    <xf numFmtId="167" fontId="10" fillId="0" borderId="6" xfId="8" applyNumberFormat="1" applyFont="1" applyFill="1" applyBorder="1" applyAlignment="1" applyProtection="1">
      <alignment horizontal="center" vertical="center"/>
      <protection locked="0"/>
    </xf>
    <xf numFmtId="167" fontId="10" fillId="0" borderId="46" xfId="8" applyNumberFormat="1" applyFont="1" applyFill="1" applyBorder="1" applyAlignment="1" applyProtection="1">
      <alignment horizontal="center" vertical="center"/>
      <protection locked="0"/>
    </xf>
    <xf numFmtId="167" fontId="10" fillId="4" borderId="7" xfId="8" applyNumberFormat="1" applyFont="1" applyFill="1" applyBorder="1" applyAlignment="1" applyProtection="1">
      <alignment horizontal="center" vertical="center"/>
      <protection locked="0"/>
    </xf>
    <xf numFmtId="167" fontId="10" fillId="4" borderId="6" xfId="8" applyNumberFormat="1" applyFont="1" applyFill="1" applyBorder="1" applyAlignment="1" applyProtection="1">
      <alignment horizontal="center" vertical="center"/>
      <protection locked="0"/>
    </xf>
    <xf numFmtId="167" fontId="10" fillId="4" borderId="46" xfId="8" applyNumberFormat="1" applyFont="1" applyFill="1" applyBorder="1" applyAlignment="1" applyProtection="1">
      <alignment horizontal="center" vertical="center"/>
      <protection locked="0"/>
    </xf>
    <xf numFmtId="167" fontId="10" fillId="4" borderId="29" xfId="8" applyNumberFormat="1" applyFont="1" applyFill="1" applyBorder="1" applyAlignment="1" applyProtection="1">
      <alignment horizontal="center" vertical="center"/>
      <protection locked="0"/>
    </xf>
    <xf numFmtId="167" fontId="10" fillId="4" borderId="31" xfId="8" applyNumberFormat="1" applyFont="1" applyFill="1" applyBorder="1" applyAlignment="1" applyProtection="1">
      <alignment horizontal="center" vertical="center"/>
      <protection locked="0"/>
    </xf>
    <xf numFmtId="167" fontId="10" fillId="4" borderId="49" xfId="8" applyNumberFormat="1" applyFont="1" applyFill="1" applyBorder="1" applyAlignment="1" applyProtection="1">
      <alignment horizontal="center" vertical="center"/>
      <protection locked="0"/>
    </xf>
    <xf numFmtId="167" fontId="10" fillId="0" borderId="29" xfId="8" applyNumberFormat="1" applyFont="1" applyFill="1" applyBorder="1" applyAlignment="1" applyProtection="1">
      <alignment horizontal="center" vertical="center"/>
      <protection locked="0"/>
    </xf>
    <xf numFmtId="167" fontId="10" fillId="0" borderId="31" xfId="8" applyNumberFormat="1" applyFont="1" applyFill="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5" xfId="0" applyNumberFormat="1" applyFont="1" applyBorder="1" applyAlignment="1" applyProtection="1">
      <alignment horizontal="center" vertical="center"/>
      <protection locked="0"/>
    </xf>
    <xf numFmtId="166" fontId="10" fillId="0" borderId="27"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5" xfId="0" applyNumberFormat="1" applyFont="1" applyBorder="1" applyAlignment="1" applyProtection="1">
      <alignment horizontal="center" vertical="center"/>
      <protection locked="0"/>
    </xf>
    <xf numFmtId="166" fontId="10" fillId="0" borderId="30" xfId="0" applyNumberFormat="1" applyFont="1" applyBorder="1" applyAlignment="1" applyProtection="1">
      <alignment horizontal="center" vertical="center"/>
      <protection locked="0"/>
    </xf>
    <xf numFmtId="3" fontId="10" fillId="5" borderId="58" xfId="0" applyNumberFormat="1" applyFont="1" applyFill="1" applyBorder="1" applyAlignment="1" applyProtection="1">
      <alignment horizontal="center" vertical="center"/>
      <protection locked="0"/>
    </xf>
    <xf numFmtId="3" fontId="10" fillId="5" borderId="59" xfId="0" applyNumberFormat="1" applyFont="1" applyFill="1" applyBorder="1" applyAlignment="1" applyProtection="1">
      <alignment horizontal="center" vertical="center"/>
      <protection locked="0"/>
    </xf>
    <xf numFmtId="167" fontId="10" fillId="4" borderId="59" xfId="8" applyNumberFormat="1" applyFont="1" applyFill="1" applyBorder="1" applyAlignment="1" applyProtection="1">
      <alignment horizontal="center" vertical="center"/>
      <protection locked="0"/>
    </xf>
    <xf numFmtId="167" fontId="10" fillId="4" borderId="57" xfId="8" applyNumberFormat="1" applyFont="1" applyFill="1" applyBorder="1" applyAlignment="1" applyProtection="1">
      <alignment horizontal="center" vertical="center"/>
      <protection locked="0"/>
    </xf>
    <xf numFmtId="167" fontId="10" fillId="4" borderId="11" xfId="8" applyNumberFormat="1" applyFont="1" applyFill="1" applyBorder="1" applyAlignment="1" applyProtection="1">
      <alignment horizontal="center" vertical="center"/>
      <protection locked="0"/>
    </xf>
    <xf numFmtId="167" fontId="10" fillId="4" borderId="10" xfId="8" applyNumberFormat="1" applyFont="1" applyFill="1" applyBorder="1" applyAlignment="1" applyProtection="1">
      <alignment horizontal="center" vertical="center"/>
      <protection locked="0"/>
    </xf>
    <xf numFmtId="167" fontId="10" fillId="4" borderId="47" xfId="8" applyNumberFormat="1" applyFont="1" applyFill="1" applyBorder="1" applyAlignment="1" applyProtection="1">
      <alignment horizontal="center" vertical="center"/>
      <protection locked="0"/>
    </xf>
    <xf numFmtId="3" fontId="14" fillId="3" borderId="14" xfId="0" applyNumberFormat="1" applyFont="1" applyFill="1" applyBorder="1" applyAlignment="1">
      <alignment horizontal="center" vertical="center"/>
    </xf>
    <xf numFmtId="0" fontId="32" fillId="0" borderId="0" xfId="0" applyFont="1" applyProtection="1">
      <protection locked="0"/>
    </xf>
    <xf numFmtId="0" fontId="32" fillId="0" borderId="0" xfId="0" applyFont="1" applyAlignment="1" applyProtection="1">
      <alignment horizontal="center"/>
      <protection locked="0"/>
    </xf>
    <xf numFmtId="0" fontId="32" fillId="0" borderId="0" xfId="0" applyFont="1" applyAlignment="1" applyProtection="1">
      <alignment horizontal="center" vertical="center" wrapText="1"/>
      <protection locked="0"/>
    </xf>
    <xf numFmtId="0" fontId="12" fillId="0" borderId="0" xfId="0" applyFont="1" applyProtection="1">
      <protection locked="0"/>
    </xf>
    <xf numFmtId="0" fontId="8" fillId="0" borderId="55"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3"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70" xfId="0" applyFont="1" applyFill="1" applyBorder="1" applyAlignment="1" applyProtection="1">
      <alignment horizontal="center" vertical="center" wrapText="1"/>
      <protection locked="0"/>
    </xf>
    <xf numFmtId="0" fontId="8" fillId="4" borderId="73" xfId="0" applyFont="1" applyFill="1" applyBorder="1" applyAlignment="1" applyProtection="1">
      <alignment horizontal="center" vertical="center" wrapText="1"/>
      <protection locked="0"/>
    </xf>
    <xf numFmtId="0" fontId="8" fillId="0" borderId="0" xfId="0" applyFont="1" applyAlignment="1" applyProtection="1">
      <alignment horizontal="center" wrapText="1"/>
      <protection locked="0"/>
    </xf>
    <xf numFmtId="167" fontId="8" fillId="0" borderId="21" xfId="0" applyNumberFormat="1" applyFont="1" applyBorder="1" applyAlignment="1" applyProtection="1">
      <alignment horizontal="center" wrapText="1"/>
      <protection locked="0"/>
    </xf>
    <xf numFmtId="167" fontId="8" fillId="0" borderId="22" xfId="0" applyNumberFormat="1" applyFont="1" applyBorder="1" applyProtection="1">
      <protection locked="0"/>
    </xf>
    <xf numFmtId="167" fontId="8" fillId="0" borderId="26" xfId="0" applyNumberFormat="1" applyFont="1" applyBorder="1" applyProtection="1">
      <protection locked="0"/>
    </xf>
    <xf numFmtId="167" fontId="8" fillId="0" borderId="5" xfId="0" applyNumberFormat="1" applyFont="1" applyBorder="1" applyAlignment="1" applyProtection="1">
      <alignment horizontal="center" wrapText="1"/>
      <protection locked="0"/>
    </xf>
    <xf numFmtId="167" fontId="8" fillId="0" borderId="6" xfId="0" applyNumberFormat="1" applyFont="1" applyBorder="1" applyProtection="1">
      <protection locked="0"/>
    </xf>
    <xf numFmtId="167" fontId="8" fillId="0" borderId="46" xfId="0" applyNumberFormat="1" applyFont="1" applyBorder="1" applyProtection="1">
      <protection locked="0"/>
    </xf>
    <xf numFmtId="167" fontId="8" fillId="0" borderId="28" xfId="0" applyNumberFormat="1" applyFont="1" applyBorder="1" applyAlignment="1" applyProtection="1">
      <alignment horizontal="center" wrapText="1"/>
      <protection locked="0"/>
    </xf>
    <xf numFmtId="167" fontId="8" fillId="0" borderId="31" xfId="0" applyNumberFormat="1" applyFont="1" applyBorder="1" applyProtection="1">
      <protection locked="0"/>
    </xf>
    <xf numFmtId="167" fontId="8" fillId="0" borderId="49" xfId="0" applyNumberFormat="1" applyFont="1" applyBorder="1" applyProtection="1">
      <protection locked="0"/>
    </xf>
    <xf numFmtId="167" fontId="12" fillId="0" borderId="0" xfId="0" applyNumberFormat="1" applyFont="1" applyAlignment="1">
      <alignment horizontal="center"/>
    </xf>
    <xf numFmtId="166" fontId="8" fillId="0" borderId="24" xfId="0" applyNumberFormat="1" applyFont="1" applyBorder="1" applyAlignment="1" applyProtection="1">
      <alignment horizontal="center" vertical="center"/>
      <protection locked="0"/>
    </xf>
    <xf numFmtId="166" fontId="8" fillId="0" borderId="27" xfId="0" applyNumberFormat="1" applyFont="1" applyBorder="1" applyAlignment="1" applyProtection="1">
      <alignment horizontal="center" vertical="center"/>
      <protection locked="0"/>
    </xf>
    <xf numFmtId="166" fontId="8" fillId="0" borderId="45" xfId="0" applyNumberFormat="1" applyFont="1" applyBorder="1" applyAlignment="1" applyProtection="1">
      <alignment horizontal="center" vertical="center"/>
      <protection locked="0"/>
    </xf>
    <xf numFmtId="167" fontId="8" fillId="0" borderId="23" xfId="0" applyNumberFormat="1" applyFont="1" applyBorder="1" applyAlignment="1" applyProtection="1">
      <alignment horizontal="center" vertical="center"/>
      <protection locked="0"/>
    </xf>
    <xf numFmtId="167" fontId="8" fillId="0" borderId="25" xfId="0" applyNumberFormat="1" applyFont="1" applyBorder="1" applyAlignment="1" applyProtection="1">
      <alignment horizontal="center" vertical="center"/>
      <protection locked="0"/>
    </xf>
    <xf numFmtId="167" fontId="8" fillId="0" borderId="7" xfId="0" applyNumberFormat="1" applyFont="1" applyBorder="1" applyAlignment="1" applyProtection="1">
      <alignment horizontal="center" vertical="center"/>
      <protection locked="0"/>
    </xf>
    <xf numFmtId="167" fontId="8" fillId="0" borderId="8" xfId="0" applyNumberFormat="1" applyFont="1" applyBorder="1" applyAlignment="1" applyProtection="1">
      <alignment horizontal="center" vertical="center"/>
      <protection locked="0"/>
    </xf>
    <xf numFmtId="167" fontId="8" fillId="3" borderId="66" xfId="0" applyNumberFormat="1" applyFont="1" applyFill="1" applyBorder="1" applyAlignment="1">
      <alignment horizontal="center"/>
    </xf>
    <xf numFmtId="167" fontId="8" fillId="3" borderId="63" xfId="0" applyNumberFormat="1" applyFont="1" applyFill="1" applyBorder="1" applyAlignment="1">
      <alignment horizontal="center"/>
    </xf>
    <xf numFmtId="167" fontId="8" fillId="3" borderId="67" xfId="0" applyNumberFormat="1" applyFont="1" applyFill="1" applyBorder="1" applyAlignment="1">
      <alignment horizontal="center"/>
    </xf>
    <xf numFmtId="167" fontId="12" fillId="3" borderId="36" xfId="0" applyNumberFormat="1" applyFont="1" applyFill="1" applyBorder="1" applyAlignment="1">
      <alignment horizontal="center"/>
    </xf>
    <xf numFmtId="167" fontId="12" fillId="3" borderId="66" xfId="0" applyNumberFormat="1" applyFont="1" applyFill="1" applyBorder="1" applyAlignment="1">
      <alignment horizontal="center"/>
    </xf>
    <xf numFmtId="167" fontId="12" fillId="3" borderId="33" xfId="0" applyNumberFormat="1" applyFont="1" applyFill="1" applyBorder="1" applyAlignment="1">
      <alignment horizontal="center" vertical="center" wrapText="1"/>
    </xf>
    <xf numFmtId="167" fontId="12" fillId="3" borderId="14" xfId="0" applyNumberFormat="1" applyFont="1" applyFill="1" applyBorder="1" applyAlignment="1">
      <alignment horizontal="center"/>
    </xf>
    <xf numFmtId="167" fontId="12" fillId="3" borderId="13" xfId="0" applyNumberFormat="1" applyFont="1" applyFill="1" applyBorder="1" applyAlignment="1">
      <alignment horizontal="center"/>
    </xf>
    <xf numFmtId="166" fontId="12" fillId="3" borderId="36" xfId="0" applyNumberFormat="1" applyFont="1" applyFill="1" applyBorder="1" applyAlignment="1">
      <alignment horizontal="center"/>
    </xf>
    <xf numFmtId="167" fontId="15"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2"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170" fontId="8" fillId="0" borderId="44" xfId="3" applyNumberFormat="1" applyFont="1" applyFill="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0" fontId="2" fillId="0" borderId="0" xfId="0" applyFont="1" applyAlignment="1" applyProtection="1">
      <alignment vertical="center"/>
      <protection locked="0"/>
    </xf>
    <xf numFmtId="3" fontId="12" fillId="3" borderId="15" xfId="0" applyNumberFormat="1" applyFont="1" applyFill="1" applyBorder="1" applyAlignment="1">
      <alignment horizontal="center" vertical="center"/>
    </xf>
    <xf numFmtId="10" fontId="8" fillId="0" borderId="56" xfId="3" applyNumberFormat="1" applyFont="1" applyFill="1" applyBorder="1" applyAlignment="1" applyProtection="1">
      <alignment horizontal="center"/>
      <protection locked="0"/>
    </xf>
    <xf numFmtId="0" fontId="0" fillId="0" borderId="0" xfId="0" applyProtection="1">
      <protection hidden="1"/>
    </xf>
    <xf numFmtId="10" fontId="0" fillId="0" borderId="0" xfId="0" applyNumberFormat="1" applyProtection="1">
      <protection hidden="1"/>
    </xf>
    <xf numFmtId="0" fontId="8" fillId="3" borderId="58" xfId="0" applyFont="1" applyFill="1" applyBorder="1" applyAlignment="1" applyProtection="1">
      <alignment vertical="center"/>
      <protection hidden="1"/>
    </xf>
    <xf numFmtId="10" fontId="29" fillId="6" borderId="74" xfId="9" applyNumberFormat="1" applyFont="1" applyFill="1" applyBorder="1" applyAlignment="1" applyProtection="1">
      <alignment horizontal="center" vertical="center"/>
      <protection hidden="1"/>
    </xf>
    <xf numFmtId="0" fontId="2" fillId="0" borderId="0" xfId="0" applyFont="1" applyProtection="1">
      <protection hidden="1"/>
    </xf>
    <xf numFmtId="0" fontId="8" fillId="0" borderId="0" xfId="0" applyFont="1" applyAlignment="1">
      <alignment horizontal="left" vertical="center" wrapText="1"/>
    </xf>
    <xf numFmtId="0" fontId="14" fillId="3" borderId="7" xfId="0" applyFont="1" applyFill="1" applyBorder="1" applyAlignment="1">
      <alignment horizontal="left" vertical="center"/>
    </xf>
    <xf numFmtId="10" fontId="8" fillId="6" borderId="7" xfId="9" applyNumberFormat="1" applyFont="1" applyFill="1" applyBorder="1" applyAlignment="1" applyProtection="1">
      <alignment horizontal="left" vertical="center"/>
      <protection locked="0"/>
    </xf>
    <xf numFmtId="170" fontId="2" fillId="0" borderId="0" xfId="0" applyNumberFormat="1" applyFont="1"/>
    <xf numFmtId="170" fontId="2" fillId="0" borderId="0" xfId="0" applyNumberFormat="1" applyFont="1" applyProtection="1">
      <protection hidden="1"/>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12" fillId="3" borderId="7" xfId="0" applyFont="1" applyFill="1" applyBorder="1" applyAlignment="1">
      <alignment horizontal="left" vertical="center"/>
    </xf>
    <xf numFmtId="0" fontId="8" fillId="0" borderId="0" xfId="0" applyFont="1"/>
    <xf numFmtId="0" fontId="35" fillId="0" borderId="0" xfId="0" applyFont="1" applyAlignment="1">
      <alignment vertical="center"/>
    </xf>
    <xf numFmtId="0" fontId="2" fillId="0" borderId="0" xfId="0" applyFont="1" applyAlignment="1">
      <alignment horizontal="center" vertical="center"/>
    </xf>
    <xf numFmtId="167" fontId="4" fillId="3" borderId="15" xfId="0" applyNumberFormat="1" applyFont="1" applyFill="1" applyBorder="1" applyAlignment="1">
      <alignment horizontal="center" vertical="center"/>
    </xf>
    <xf numFmtId="0" fontId="26" fillId="0" borderId="0" xfId="0" applyFont="1" applyAlignment="1">
      <alignment horizontal="left" vertical="top" wrapText="1"/>
    </xf>
    <xf numFmtId="0" fontId="0" fillId="0" borderId="0" xfId="0" applyAlignment="1">
      <alignment horizontal="left" vertical="top" wrapText="1"/>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8" fillId="3" borderId="5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21"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13" xfId="0" applyFont="1" applyFill="1" applyBorder="1" applyAlignment="1">
      <alignment horizontal="right" vertical="center"/>
    </xf>
    <xf numFmtId="0" fontId="12" fillId="3" borderId="14" xfId="0" applyFont="1" applyFill="1" applyBorder="1" applyAlignment="1">
      <alignment horizontal="right"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3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0" fillId="0" borderId="55" xfId="0" applyFont="1" applyBorder="1" applyAlignment="1" applyProtection="1">
      <alignment horizontal="left"/>
      <protection locked="0"/>
    </xf>
    <xf numFmtId="0" fontId="10" fillId="0" borderId="44" xfId="0" applyFont="1" applyBorder="1" applyAlignment="1" applyProtection="1">
      <alignment horizontal="left"/>
      <protection locked="0"/>
    </xf>
    <xf numFmtId="0" fontId="8" fillId="0" borderId="27"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46" xfId="0" applyFont="1" applyBorder="1" applyAlignment="1" applyProtection="1">
      <alignment horizontal="left" vertical="center"/>
      <protection locked="0"/>
    </xf>
    <xf numFmtId="0" fontId="8" fillId="3" borderId="27" xfId="0" applyFont="1" applyFill="1" applyBorder="1" applyAlignment="1">
      <alignment horizontal="left" vertical="center"/>
    </xf>
    <xf numFmtId="0" fontId="8" fillId="3" borderId="44" xfId="0" applyFont="1" applyFill="1" applyBorder="1" applyAlignment="1">
      <alignment horizontal="left" vertical="center"/>
    </xf>
    <xf numFmtId="0" fontId="8" fillId="3" borderId="20"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12" fillId="3" borderId="18" xfId="0" applyFont="1" applyFill="1" applyBorder="1" applyAlignment="1">
      <alignment horizontal="center" vertical="center"/>
    </xf>
    <xf numFmtId="0" fontId="11" fillId="0" borderId="48"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4" fillId="3" borderId="54" xfId="0" applyFont="1" applyFill="1" applyBorder="1" applyAlignment="1">
      <alignment horizontal="left" vertical="center"/>
    </xf>
    <xf numFmtId="0" fontId="14" fillId="3" borderId="19" xfId="0" applyFont="1" applyFill="1" applyBorder="1" applyAlignment="1">
      <alignment horizontal="left" vertical="center"/>
    </xf>
    <xf numFmtId="0" fontId="10" fillId="0" borderId="0" xfId="0" applyFont="1" applyAlignment="1">
      <alignment horizontal="left" vertical="top"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6" fillId="0" borderId="48"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2"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1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0" fillId="0" borderId="27"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3" borderId="19" xfId="0" applyFont="1" applyFill="1" applyBorder="1" applyAlignment="1">
      <alignment horizontal="center"/>
    </xf>
    <xf numFmtId="0" fontId="9" fillId="0" borderId="0" xfId="0" applyFont="1" applyAlignment="1">
      <alignment horizontal="left" vertical="center" wrapText="1"/>
    </xf>
    <xf numFmtId="0" fontId="20" fillId="3" borderId="5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4"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8" fillId="3" borderId="6" xfId="0" applyFont="1" applyFill="1" applyBorder="1" applyAlignment="1">
      <alignment horizontal="left" vertical="center"/>
    </xf>
    <xf numFmtId="0" fontId="8" fillId="3" borderId="10" xfId="0" applyFont="1" applyFill="1" applyBorder="1" applyAlignment="1">
      <alignment horizontal="left" vertical="center" wrapText="1"/>
    </xf>
    <xf numFmtId="0" fontId="8"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24" fillId="2" borderId="39" xfId="0" applyFont="1" applyFill="1" applyBorder="1" applyAlignment="1">
      <alignment horizontal="center" vertical="center"/>
    </xf>
    <xf numFmtId="0" fontId="8"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8" fillId="3" borderId="60"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protection locked="0"/>
    </xf>
    <xf numFmtId="0" fontId="8" fillId="3" borderId="65"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64" xfId="0" applyFont="1" applyFill="1" applyBorder="1" applyAlignment="1" applyProtection="1">
      <alignment horizontal="center" vertical="center" wrapText="1"/>
      <protection locked="0"/>
    </xf>
    <xf numFmtId="0" fontId="8" fillId="3" borderId="51"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167" fontId="8" fillId="0" borderId="27"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8" fillId="3" borderId="3"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167" fontId="8" fillId="0" borderId="24" xfId="0" applyNumberFormat="1" applyFont="1" applyBorder="1" applyAlignment="1" applyProtection="1">
      <alignment horizontal="center" vertical="center"/>
      <protection locked="0"/>
    </xf>
    <xf numFmtId="167" fontId="8" fillId="0" borderId="22" xfId="0" applyNumberFormat="1" applyFont="1" applyBorder="1" applyAlignment="1" applyProtection="1">
      <alignment horizontal="center" vertical="center"/>
      <protection locked="0"/>
    </xf>
    <xf numFmtId="0" fontId="8" fillId="3" borderId="4"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cellXfs>
  <cellStyles count="10">
    <cellStyle name="Comma 2" xfId="5" xr:uid="{00000000-0005-0000-0000-000000000000}"/>
    <cellStyle name="Currency 2" xfId="7" xr:uid="{00000000-0005-0000-0000-000001000000}"/>
    <cellStyle name="Komma 2" xfId="2" xr:uid="{00000000-0005-0000-0000-000002000000}"/>
    <cellStyle name="Normal 2" xfId="1" xr:uid="{00000000-0005-0000-0000-000003000000}"/>
    <cellStyle name="Percent 2" xfId="6" xr:uid="{00000000-0005-0000-0000-000004000000}"/>
    <cellStyle name="Procent" xfId="9" builtinId="5"/>
    <cellStyle name="Procent 2" xfId="3" xr:uid="{00000000-0005-0000-0000-000006000000}"/>
    <cellStyle name="Standaard" xfId="0" builtinId="0"/>
    <cellStyle name="Valuta" xfId="8" builtinId="4"/>
    <cellStyle name="Valuta 2" xfId="4" xr:uid="{00000000-0005-0000-0000-000009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zoomScaleNormal="100" workbookViewId="0">
      <selection sqref="A1:O29"/>
    </sheetView>
  </sheetViews>
  <sheetFormatPr defaultRowHeight="15" x14ac:dyDescent="0.25"/>
  <cols>
    <col min="15" max="15" width="10.7109375" customWidth="1"/>
  </cols>
  <sheetData>
    <row r="1" spans="1:15" x14ac:dyDescent="0.25">
      <c r="A1" s="221" t="s">
        <v>96</v>
      </c>
      <c r="B1" s="222"/>
      <c r="C1" s="222"/>
      <c r="D1" s="222"/>
      <c r="E1" s="222"/>
      <c r="F1" s="222"/>
      <c r="G1" s="222"/>
      <c r="H1" s="222"/>
      <c r="I1" s="222"/>
      <c r="J1" s="222"/>
      <c r="K1" s="222"/>
      <c r="L1" s="222"/>
      <c r="M1" s="222"/>
      <c r="N1" s="222"/>
      <c r="O1" s="222"/>
    </row>
    <row r="2" spans="1:15" x14ac:dyDescent="0.25">
      <c r="A2" s="222"/>
      <c r="B2" s="222"/>
      <c r="C2" s="222"/>
      <c r="D2" s="222"/>
      <c r="E2" s="222"/>
      <c r="F2" s="222"/>
      <c r="G2" s="222"/>
      <c r="H2" s="222"/>
      <c r="I2" s="222"/>
      <c r="J2" s="222"/>
      <c r="K2" s="222"/>
      <c r="L2" s="222"/>
      <c r="M2" s="222"/>
      <c r="N2" s="222"/>
      <c r="O2" s="222"/>
    </row>
    <row r="3" spans="1:15" x14ac:dyDescent="0.25">
      <c r="A3" s="222"/>
      <c r="B3" s="222"/>
      <c r="C3" s="222"/>
      <c r="D3" s="222"/>
      <c r="E3" s="222"/>
      <c r="F3" s="222"/>
      <c r="G3" s="222"/>
      <c r="H3" s="222"/>
      <c r="I3" s="222"/>
      <c r="J3" s="222"/>
      <c r="K3" s="222"/>
      <c r="L3" s="222"/>
      <c r="M3" s="222"/>
      <c r="N3" s="222"/>
      <c r="O3" s="222"/>
    </row>
    <row r="4" spans="1:15" x14ac:dyDescent="0.25">
      <c r="A4" s="222"/>
      <c r="B4" s="222"/>
      <c r="C4" s="222"/>
      <c r="D4" s="222"/>
      <c r="E4" s="222"/>
      <c r="F4" s="222"/>
      <c r="G4" s="222"/>
      <c r="H4" s="222"/>
      <c r="I4" s="222"/>
      <c r="J4" s="222"/>
      <c r="K4" s="222"/>
      <c r="L4" s="222"/>
      <c r="M4" s="222"/>
      <c r="N4" s="222"/>
      <c r="O4" s="222"/>
    </row>
    <row r="5" spans="1:15" x14ac:dyDescent="0.25">
      <c r="A5" s="222"/>
      <c r="B5" s="222"/>
      <c r="C5" s="222"/>
      <c r="D5" s="222"/>
      <c r="E5" s="222"/>
      <c r="F5" s="222"/>
      <c r="G5" s="222"/>
      <c r="H5" s="222"/>
      <c r="I5" s="222"/>
      <c r="J5" s="222"/>
      <c r="K5" s="222"/>
      <c r="L5" s="222"/>
      <c r="M5" s="222"/>
      <c r="N5" s="222"/>
      <c r="O5" s="222"/>
    </row>
    <row r="6" spans="1:15" x14ac:dyDescent="0.25">
      <c r="A6" s="222"/>
      <c r="B6" s="222"/>
      <c r="C6" s="222"/>
      <c r="D6" s="222"/>
      <c r="E6" s="222"/>
      <c r="F6" s="222"/>
      <c r="G6" s="222"/>
      <c r="H6" s="222"/>
      <c r="I6" s="222"/>
      <c r="J6" s="222"/>
      <c r="K6" s="222"/>
      <c r="L6" s="222"/>
      <c r="M6" s="222"/>
      <c r="N6" s="222"/>
      <c r="O6" s="222"/>
    </row>
    <row r="7" spans="1:15" x14ac:dyDescent="0.25">
      <c r="A7" s="222"/>
      <c r="B7" s="222"/>
      <c r="C7" s="222"/>
      <c r="D7" s="222"/>
      <c r="E7" s="222"/>
      <c r="F7" s="222"/>
      <c r="G7" s="222"/>
      <c r="H7" s="222"/>
      <c r="I7" s="222"/>
      <c r="J7" s="222"/>
      <c r="K7" s="222"/>
      <c r="L7" s="222"/>
      <c r="M7" s="222"/>
      <c r="N7" s="222"/>
      <c r="O7" s="222"/>
    </row>
    <row r="8" spans="1:15" x14ac:dyDescent="0.25">
      <c r="A8" s="222"/>
      <c r="B8" s="222"/>
      <c r="C8" s="222"/>
      <c r="D8" s="222"/>
      <c r="E8" s="222"/>
      <c r="F8" s="222"/>
      <c r="G8" s="222"/>
      <c r="H8" s="222"/>
      <c r="I8" s="222"/>
      <c r="J8" s="222"/>
      <c r="K8" s="222"/>
      <c r="L8" s="222"/>
      <c r="M8" s="222"/>
      <c r="N8" s="222"/>
      <c r="O8" s="222"/>
    </row>
    <row r="9" spans="1:15" x14ac:dyDescent="0.25">
      <c r="A9" s="222"/>
      <c r="B9" s="222"/>
      <c r="C9" s="222"/>
      <c r="D9" s="222"/>
      <c r="E9" s="222"/>
      <c r="F9" s="222"/>
      <c r="G9" s="222"/>
      <c r="H9" s="222"/>
      <c r="I9" s="222"/>
      <c r="J9" s="222"/>
      <c r="K9" s="222"/>
      <c r="L9" s="222"/>
      <c r="M9" s="222"/>
      <c r="N9" s="222"/>
      <c r="O9" s="222"/>
    </row>
    <row r="10" spans="1:15" x14ac:dyDescent="0.25">
      <c r="A10" s="222"/>
      <c r="B10" s="222"/>
      <c r="C10" s="222"/>
      <c r="D10" s="222"/>
      <c r="E10" s="222"/>
      <c r="F10" s="222"/>
      <c r="G10" s="222"/>
      <c r="H10" s="222"/>
      <c r="I10" s="222"/>
      <c r="J10" s="222"/>
      <c r="K10" s="222"/>
      <c r="L10" s="222"/>
      <c r="M10" s="222"/>
      <c r="N10" s="222"/>
      <c r="O10" s="222"/>
    </row>
    <row r="11" spans="1:15" x14ac:dyDescent="0.25">
      <c r="A11" s="222"/>
      <c r="B11" s="222"/>
      <c r="C11" s="222"/>
      <c r="D11" s="222"/>
      <c r="E11" s="222"/>
      <c r="F11" s="222"/>
      <c r="G11" s="222"/>
      <c r="H11" s="222"/>
      <c r="I11" s="222"/>
      <c r="J11" s="222"/>
      <c r="K11" s="222"/>
      <c r="L11" s="222"/>
      <c r="M11" s="222"/>
      <c r="N11" s="222"/>
      <c r="O11" s="222"/>
    </row>
    <row r="12" spans="1:15" x14ac:dyDescent="0.25">
      <c r="A12" s="222"/>
      <c r="B12" s="222"/>
      <c r="C12" s="222"/>
      <c r="D12" s="222"/>
      <c r="E12" s="222"/>
      <c r="F12" s="222"/>
      <c r="G12" s="222"/>
      <c r="H12" s="222"/>
      <c r="I12" s="222"/>
      <c r="J12" s="222"/>
      <c r="K12" s="222"/>
      <c r="L12" s="222"/>
      <c r="M12" s="222"/>
      <c r="N12" s="222"/>
      <c r="O12" s="222"/>
    </row>
    <row r="13" spans="1:15" x14ac:dyDescent="0.25">
      <c r="A13" s="222"/>
      <c r="B13" s="222"/>
      <c r="C13" s="222"/>
      <c r="D13" s="222"/>
      <c r="E13" s="222"/>
      <c r="F13" s="222"/>
      <c r="G13" s="222"/>
      <c r="H13" s="222"/>
      <c r="I13" s="222"/>
      <c r="J13" s="222"/>
      <c r="K13" s="222"/>
      <c r="L13" s="222"/>
      <c r="M13" s="222"/>
      <c r="N13" s="222"/>
      <c r="O13" s="222"/>
    </row>
    <row r="14" spans="1:15" x14ac:dyDescent="0.25">
      <c r="A14" s="222"/>
      <c r="B14" s="222"/>
      <c r="C14" s="222"/>
      <c r="D14" s="222"/>
      <c r="E14" s="222"/>
      <c r="F14" s="222"/>
      <c r="G14" s="222"/>
      <c r="H14" s="222"/>
      <c r="I14" s="222"/>
      <c r="J14" s="222"/>
      <c r="K14" s="222"/>
      <c r="L14" s="222"/>
      <c r="M14" s="222"/>
      <c r="N14" s="222"/>
      <c r="O14" s="222"/>
    </row>
    <row r="15" spans="1:15" x14ac:dyDescent="0.25">
      <c r="A15" s="222"/>
      <c r="B15" s="222"/>
      <c r="C15" s="222"/>
      <c r="D15" s="222"/>
      <c r="E15" s="222"/>
      <c r="F15" s="222"/>
      <c r="G15" s="222"/>
      <c r="H15" s="222"/>
      <c r="I15" s="222"/>
      <c r="J15" s="222"/>
      <c r="K15" s="222"/>
      <c r="L15" s="222"/>
      <c r="M15" s="222"/>
      <c r="N15" s="222"/>
      <c r="O15" s="222"/>
    </row>
    <row r="16" spans="1:15" x14ac:dyDescent="0.25">
      <c r="A16" s="222"/>
      <c r="B16" s="222"/>
      <c r="C16" s="222"/>
      <c r="D16" s="222"/>
      <c r="E16" s="222"/>
      <c r="F16" s="222"/>
      <c r="G16" s="222"/>
      <c r="H16" s="222"/>
      <c r="I16" s="222"/>
      <c r="J16" s="222"/>
      <c r="K16" s="222"/>
      <c r="L16" s="222"/>
      <c r="M16" s="222"/>
      <c r="N16" s="222"/>
      <c r="O16" s="222"/>
    </row>
    <row r="17" spans="1:15" x14ac:dyDescent="0.25">
      <c r="A17" s="222"/>
      <c r="B17" s="222"/>
      <c r="C17" s="222"/>
      <c r="D17" s="222"/>
      <c r="E17" s="222"/>
      <c r="F17" s="222"/>
      <c r="G17" s="222"/>
      <c r="H17" s="222"/>
      <c r="I17" s="222"/>
      <c r="J17" s="222"/>
      <c r="K17" s="222"/>
      <c r="L17" s="222"/>
      <c r="M17" s="222"/>
      <c r="N17" s="222"/>
      <c r="O17" s="222"/>
    </row>
    <row r="18" spans="1:15" x14ac:dyDescent="0.25">
      <c r="A18" s="222"/>
      <c r="B18" s="222"/>
      <c r="C18" s="222"/>
      <c r="D18" s="222"/>
      <c r="E18" s="222"/>
      <c r="F18" s="222"/>
      <c r="G18" s="222"/>
      <c r="H18" s="222"/>
      <c r="I18" s="222"/>
      <c r="J18" s="222"/>
      <c r="K18" s="222"/>
      <c r="L18" s="222"/>
      <c r="M18" s="222"/>
      <c r="N18" s="222"/>
      <c r="O18" s="222"/>
    </row>
    <row r="19" spans="1:15" x14ac:dyDescent="0.25">
      <c r="A19" s="222"/>
      <c r="B19" s="222"/>
      <c r="C19" s="222"/>
      <c r="D19" s="222"/>
      <c r="E19" s="222"/>
      <c r="F19" s="222"/>
      <c r="G19" s="222"/>
      <c r="H19" s="222"/>
      <c r="I19" s="222"/>
      <c r="J19" s="222"/>
      <c r="K19" s="222"/>
      <c r="L19" s="222"/>
      <c r="M19" s="222"/>
      <c r="N19" s="222"/>
      <c r="O19" s="222"/>
    </row>
    <row r="20" spans="1:15" x14ac:dyDescent="0.25">
      <c r="A20" s="222"/>
      <c r="B20" s="222"/>
      <c r="C20" s="222"/>
      <c r="D20" s="222"/>
      <c r="E20" s="222"/>
      <c r="F20" s="222"/>
      <c r="G20" s="222"/>
      <c r="H20" s="222"/>
      <c r="I20" s="222"/>
      <c r="J20" s="222"/>
      <c r="K20" s="222"/>
      <c r="L20" s="222"/>
      <c r="M20" s="222"/>
      <c r="N20" s="222"/>
      <c r="O20" s="222"/>
    </row>
    <row r="21" spans="1:15" x14ac:dyDescent="0.25">
      <c r="A21" s="222"/>
      <c r="B21" s="222"/>
      <c r="C21" s="222"/>
      <c r="D21" s="222"/>
      <c r="E21" s="222"/>
      <c r="F21" s="222"/>
      <c r="G21" s="222"/>
      <c r="H21" s="222"/>
      <c r="I21" s="222"/>
      <c r="J21" s="222"/>
      <c r="K21" s="222"/>
      <c r="L21" s="222"/>
      <c r="M21" s="222"/>
      <c r="N21" s="222"/>
      <c r="O21" s="222"/>
    </row>
    <row r="22" spans="1:15" x14ac:dyDescent="0.25">
      <c r="A22" s="222"/>
      <c r="B22" s="222"/>
      <c r="C22" s="222"/>
      <c r="D22" s="222"/>
      <c r="E22" s="222"/>
      <c r="F22" s="222"/>
      <c r="G22" s="222"/>
      <c r="H22" s="222"/>
      <c r="I22" s="222"/>
      <c r="J22" s="222"/>
      <c r="K22" s="222"/>
      <c r="L22" s="222"/>
      <c r="M22" s="222"/>
      <c r="N22" s="222"/>
      <c r="O22" s="222"/>
    </row>
    <row r="23" spans="1:15" x14ac:dyDescent="0.25">
      <c r="A23" s="222"/>
      <c r="B23" s="222"/>
      <c r="C23" s="222"/>
      <c r="D23" s="222"/>
      <c r="E23" s="222"/>
      <c r="F23" s="222"/>
      <c r="G23" s="222"/>
      <c r="H23" s="222"/>
      <c r="I23" s="222"/>
      <c r="J23" s="222"/>
      <c r="K23" s="222"/>
      <c r="L23" s="222"/>
      <c r="M23" s="222"/>
      <c r="N23" s="222"/>
      <c r="O23" s="222"/>
    </row>
    <row r="24" spans="1:15" x14ac:dyDescent="0.25">
      <c r="A24" s="222"/>
      <c r="B24" s="222"/>
      <c r="C24" s="222"/>
      <c r="D24" s="222"/>
      <c r="E24" s="222"/>
      <c r="F24" s="222"/>
      <c r="G24" s="222"/>
      <c r="H24" s="222"/>
      <c r="I24" s="222"/>
      <c r="J24" s="222"/>
      <c r="K24" s="222"/>
      <c r="L24" s="222"/>
      <c r="M24" s="222"/>
      <c r="N24" s="222"/>
      <c r="O24" s="222"/>
    </row>
    <row r="25" spans="1:15" x14ac:dyDescent="0.25">
      <c r="A25" s="222"/>
      <c r="B25" s="222"/>
      <c r="C25" s="222"/>
      <c r="D25" s="222"/>
      <c r="E25" s="222"/>
      <c r="F25" s="222"/>
      <c r="G25" s="222"/>
      <c r="H25" s="222"/>
      <c r="I25" s="222"/>
      <c r="J25" s="222"/>
      <c r="K25" s="222"/>
      <c r="L25" s="222"/>
      <c r="M25" s="222"/>
      <c r="N25" s="222"/>
      <c r="O25" s="222"/>
    </row>
    <row r="26" spans="1:15" x14ac:dyDescent="0.25">
      <c r="A26" s="222"/>
      <c r="B26" s="222"/>
      <c r="C26" s="222"/>
      <c r="D26" s="222"/>
      <c r="E26" s="222"/>
      <c r="F26" s="222"/>
      <c r="G26" s="222"/>
      <c r="H26" s="222"/>
      <c r="I26" s="222"/>
      <c r="J26" s="222"/>
      <c r="K26" s="222"/>
      <c r="L26" s="222"/>
      <c r="M26" s="222"/>
      <c r="N26" s="222"/>
      <c r="O26" s="222"/>
    </row>
    <row r="27" spans="1:15" x14ac:dyDescent="0.25">
      <c r="A27" s="222"/>
      <c r="B27" s="222"/>
      <c r="C27" s="222"/>
      <c r="D27" s="222"/>
      <c r="E27" s="222"/>
      <c r="F27" s="222"/>
      <c r="G27" s="222"/>
      <c r="H27" s="222"/>
      <c r="I27" s="222"/>
      <c r="J27" s="222"/>
      <c r="K27" s="222"/>
      <c r="L27" s="222"/>
      <c r="M27" s="222"/>
      <c r="N27" s="222"/>
      <c r="O27" s="222"/>
    </row>
    <row r="28" spans="1:15" x14ac:dyDescent="0.25">
      <c r="A28" s="222"/>
      <c r="B28" s="222"/>
      <c r="C28" s="222"/>
      <c r="D28" s="222"/>
      <c r="E28" s="222"/>
      <c r="F28" s="222"/>
      <c r="G28" s="222"/>
      <c r="H28" s="222"/>
      <c r="I28" s="222"/>
      <c r="J28" s="222"/>
      <c r="K28" s="222"/>
      <c r="L28" s="222"/>
      <c r="M28" s="222"/>
      <c r="N28" s="222"/>
      <c r="O28" s="222"/>
    </row>
    <row r="29" spans="1:15" ht="37.5" customHeight="1" x14ac:dyDescent="0.25">
      <c r="A29" s="222"/>
      <c r="B29" s="222"/>
      <c r="C29" s="222"/>
      <c r="D29" s="222"/>
      <c r="E29" s="222"/>
      <c r="F29" s="222"/>
      <c r="G29" s="222"/>
      <c r="H29" s="222"/>
      <c r="I29" s="222"/>
      <c r="J29" s="222"/>
      <c r="K29" s="222"/>
      <c r="L29" s="222"/>
      <c r="M29" s="222"/>
      <c r="N29" s="222"/>
      <c r="O29" s="222"/>
    </row>
  </sheetData>
  <sheetProtection algorithmName="SHA-512" hashValue="CZMcR8ie/JkOtk8AOkp4vSnTTfjwZfo0RVZV/DomLZZX/rvfC1pChgyQDutlVIfGxdvhjOpVy713LQqEovRKbA==" saltValue="UNYLC2EUatlijrSKDrPfq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80"/>
  <sheetViews>
    <sheetView tabSelected="1" topLeftCell="A21" zoomScaleNormal="100" workbookViewId="0">
      <selection activeCell="F102" sqref="F102"/>
    </sheetView>
  </sheetViews>
  <sheetFormatPr defaultColWidth="9.28515625" defaultRowHeight="11.25" x14ac:dyDescent="0.2"/>
  <cols>
    <col min="1" max="1" width="38.140625" style="2" customWidth="1"/>
    <col min="2" max="2" width="20.140625" style="2" customWidth="1"/>
    <col min="3" max="4" width="13.42578125" style="2" customWidth="1"/>
    <col min="5" max="5" width="19.28515625" style="2" customWidth="1"/>
    <col min="6" max="7" width="13.42578125" style="2" customWidth="1"/>
    <col min="8" max="8" width="13.7109375" style="3" bestFit="1" customWidth="1"/>
    <col min="9" max="9" width="14" style="2" bestFit="1" customWidth="1"/>
    <col min="10" max="11" width="12.28515625" style="2" hidden="1" customWidth="1"/>
    <col min="12" max="12" width="4.7109375" style="2" bestFit="1" customWidth="1"/>
    <col min="13" max="13" width="7.28515625" style="2" customWidth="1"/>
    <col min="14" max="14" width="4.7109375" style="2" bestFit="1" customWidth="1"/>
    <col min="15" max="15" width="4.7109375" style="3" bestFit="1" customWidth="1"/>
    <col min="16" max="17" width="7.28515625" style="3" hidden="1" customWidth="1"/>
    <col min="18" max="18" width="5.7109375" style="2" bestFit="1" customWidth="1"/>
    <col min="19" max="19" width="17.7109375" style="2" customWidth="1"/>
    <col min="20" max="20" width="2.7109375" style="2" hidden="1" customWidth="1"/>
    <col min="21" max="246" width="9.28515625" style="2"/>
    <col min="247" max="247" width="30.7109375" style="2" customWidth="1"/>
    <col min="248" max="248" width="20.7109375" style="2" customWidth="1"/>
    <col min="249" max="249" width="13.7109375" style="2" customWidth="1"/>
    <col min="250" max="250" width="11.7109375" style="2" customWidth="1"/>
    <col min="251" max="251" width="13.42578125" style="2" customWidth="1"/>
    <col min="252" max="252" width="11.42578125" style="2" customWidth="1"/>
    <col min="253" max="254" width="9.5703125" style="2" customWidth="1"/>
    <col min="255" max="257" width="9.28515625" style="2"/>
    <col min="258" max="262" width="5.5703125" style="2" customWidth="1"/>
    <col min="263" max="263" width="7.28515625" style="2" customWidth="1"/>
    <col min="264" max="264" width="5.7109375" style="2" customWidth="1"/>
    <col min="265" max="265" width="6" style="2" customWidth="1"/>
    <col min="266" max="266" width="5.7109375" style="2" customWidth="1"/>
    <col min="267" max="269" width="9.28515625" style="2"/>
    <col min="270" max="270" width="5.7109375" style="2" customWidth="1"/>
    <col min="271" max="271" width="14" style="2" customWidth="1"/>
    <col min="272" max="272" width="10.42578125" style="2" customWidth="1"/>
    <col min="273" max="273" width="8.7109375" style="2" customWidth="1"/>
    <col min="274" max="502" width="9.28515625" style="2"/>
    <col min="503" max="503" width="30.7109375" style="2" customWidth="1"/>
    <col min="504" max="504" width="20.7109375" style="2" customWidth="1"/>
    <col min="505" max="505" width="13.7109375" style="2" customWidth="1"/>
    <col min="506" max="506" width="11.7109375" style="2" customWidth="1"/>
    <col min="507" max="507" width="13.42578125" style="2" customWidth="1"/>
    <col min="508" max="508" width="11.42578125" style="2" customWidth="1"/>
    <col min="509" max="510" width="9.5703125" style="2" customWidth="1"/>
    <col min="511" max="513" width="9.28515625" style="2"/>
    <col min="514" max="518" width="5.5703125" style="2" customWidth="1"/>
    <col min="519" max="519" width="7.28515625" style="2" customWidth="1"/>
    <col min="520" max="520" width="5.7109375" style="2" customWidth="1"/>
    <col min="521" max="521" width="6" style="2" customWidth="1"/>
    <col min="522" max="522" width="5.7109375" style="2" customWidth="1"/>
    <col min="523" max="525" width="9.28515625" style="2"/>
    <col min="526" max="526" width="5.7109375" style="2" customWidth="1"/>
    <col min="527" max="527" width="14" style="2" customWidth="1"/>
    <col min="528" max="528" width="10.42578125" style="2" customWidth="1"/>
    <col min="529" max="529" width="8.7109375" style="2" customWidth="1"/>
    <col min="530" max="758" width="9.28515625" style="2"/>
    <col min="759" max="759" width="30.7109375" style="2" customWidth="1"/>
    <col min="760" max="760" width="20.7109375" style="2" customWidth="1"/>
    <col min="761" max="761" width="13.7109375" style="2" customWidth="1"/>
    <col min="762" max="762" width="11.7109375" style="2" customWidth="1"/>
    <col min="763" max="763" width="13.42578125" style="2" customWidth="1"/>
    <col min="764" max="764" width="11.42578125" style="2" customWidth="1"/>
    <col min="765" max="766" width="9.5703125" style="2" customWidth="1"/>
    <col min="767" max="769" width="9.28515625" style="2"/>
    <col min="770" max="774" width="5.5703125" style="2" customWidth="1"/>
    <col min="775" max="775" width="7.28515625" style="2" customWidth="1"/>
    <col min="776" max="776" width="5.7109375" style="2" customWidth="1"/>
    <col min="777" max="777" width="6" style="2" customWidth="1"/>
    <col min="778" max="778" width="5.7109375" style="2" customWidth="1"/>
    <col min="779" max="781" width="9.28515625" style="2"/>
    <col min="782" max="782" width="5.7109375" style="2" customWidth="1"/>
    <col min="783" max="783" width="14" style="2" customWidth="1"/>
    <col min="784" max="784" width="10.42578125" style="2" customWidth="1"/>
    <col min="785" max="785" width="8.7109375" style="2" customWidth="1"/>
    <col min="786" max="1014" width="9.28515625" style="2"/>
    <col min="1015" max="1015" width="30.7109375" style="2" customWidth="1"/>
    <col min="1016" max="1016" width="20.7109375" style="2" customWidth="1"/>
    <col min="1017" max="1017" width="13.7109375" style="2" customWidth="1"/>
    <col min="1018" max="1018" width="11.7109375" style="2" customWidth="1"/>
    <col min="1019" max="1019" width="13.42578125" style="2" customWidth="1"/>
    <col min="1020" max="1020" width="11.42578125" style="2" customWidth="1"/>
    <col min="1021" max="1022" width="9.5703125" style="2" customWidth="1"/>
    <col min="1023" max="1025" width="9.28515625" style="2"/>
    <col min="1026" max="1030" width="5.5703125" style="2" customWidth="1"/>
    <col min="1031" max="1031" width="7.28515625" style="2" customWidth="1"/>
    <col min="1032" max="1032" width="5.7109375" style="2" customWidth="1"/>
    <col min="1033" max="1033" width="6" style="2" customWidth="1"/>
    <col min="1034" max="1034" width="5.7109375" style="2" customWidth="1"/>
    <col min="1035" max="1037" width="9.28515625" style="2"/>
    <col min="1038" max="1038" width="5.7109375" style="2" customWidth="1"/>
    <col min="1039" max="1039" width="14" style="2" customWidth="1"/>
    <col min="1040" max="1040" width="10.42578125" style="2" customWidth="1"/>
    <col min="1041" max="1041" width="8.7109375" style="2" customWidth="1"/>
    <col min="1042" max="1270" width="9.28515625" style="2"/>
    <col min="1271" max="1271" width="30.7109375" style="2" customWidth="1"/>
    <col min="1272" max="1272" width="20.7109375" style="2" customWidth="1"/>
    <col min="1273" max="1273" width="13.7109375" style="2" customWidth="1"/>
    <col min="1274" max="1274" width="11.7109375" style="2" customWidth="1"/>
    <col min="1275" max="1275" width="13.42578125" style="2" customWidth="1"/>
    <col min="1276" max="1276" width="11.42578125" style="2" customWidth="1"/>
    <col min="1277" max="1278" width="9.5703125" style="2" customWidth="1"/>
    <col min="1279" max="1281" width="9.28515625" style="2"/>
    <col min="1282" max="1286" width="5.5703125" style="2" customWidth="1"/>
    <col min="1287" max="1287" width="7.28515625" style="2" customWidth="1"/>
    <col min="1288" max="1288" width="5.7109375" style="2" customWidth="1"/>
    <col min="1289" max="1289" width="6" style="2" customWidth="1"/>
    <col min="1290" max="1290" width="5.7109375" style="2" customWidth="1"/>
    <col min="1291" max="1293" width="9.28515625" style="2"/>
    <col min="1294" max="1294" width="5.7109375" style="2" customWidth="1"/>
    <col min="1295" max="1295" width="14" style="2" customWidth="1"/>
    <col min="1296" max="1296" width="10.42578125" style="2" customWidth="1"/>
    <col min="1297" max="1297" width="8.7109375" style="2" customWidth="1"/>
    <col min="1298" max="1526" width="9.28515625" style="2"/>
    <col min="1527" max="1527" width="30.7109375" style="2" customWidth="1"/>
    <col min="1528" max="1528" width="20.7109375" style="2" customWidth="1"/>
    <col min="1529" max="1529" width="13.7109375" style="2" customWidth="1"/>
    <col min="1530" max="1530" width="11.7109375" style="2" customWidth="1"/>
    <col min="1531" max="1531" width="13.42578125" style="2" customWidth="1"/>
    <col min="1532" max="1532" width="11.42578125" style="2" customWidth="1"/>
    <col min="1533" max="1534" width="9.5703125" style="2" customWidth="1"/>
    <col min="1535" max="1537" width="9.28515625" style="2"/>
    <col min="1538" max="1542" width="5.5703125" style="2" customWidth="1"/>
    <col min="1543" max="1543" width="7.28515625" style="2" customWidth="1"/>
    <col min="1544" max="1544" width="5.7109375" style="2" customWidth="1"/>
    <col min="1545" max="1545" width="6" style="2" customWidth="1"/>
    <col min="1546" max="1546" width="5.7109375" style="2" customWidth="1"/>
    <col min="1547" max="1549" width="9.28515625" style="2"/>
    <col min="1550" max="1550" width="5.7109375" style="2" customWidth="1"/>
    <col min="1551" max="1551" width="14" style="2" customWidth="1"/>
    <col min="1552" max="1552" width="10.42578125" style="2" customWidth="1"/>
    <col min="1553" max="1553" width="8.7109375" style="2" customWidth="1"/>
    <col min="1554" max="1782" width="9.28515625" style="2"/>
    <col min="1783" max="1783" width="30.7109375" style="2" customWidth="1"/>
    <col min="1784" max="1784" width="20.7109375" style="2" customWidth="1"/>
    <col min="1785" max="1785" width="13.7109375" style="2" customWidth="1"/>
    <col min="1786" max="1786" width="11.7109375" style="2" customWidth="1"/>
    <col min="1787" max="1787" width="13.42578125" style="2" customWidth="1"/>
    <col min="1788" max="1788" width="11.42578125" style="2" customWidth="1"/>
    <col min="1789" max="1790" width="9.5703125" style="2" customWidth="1"/>
    <col min="1791" max="1793" width="9.28515625" style="2"/>
    <col min="1794" max="1798" width="5.5703125" style="2" customWidth="1"/>
    <col min="1799" max="1799" width="7.28515625" style="2" customWidth="1"/>
    <col min="1800" max="1800" width="5.7109375" style="2" customWidth="1"/>
    <col min="1801" max="1801" width="6" style="2" customWidth="1"/>
    <col min="1802" max="1802" width="5.7109375" style="2" customWidth="1"/>
    <col min="1803" max="1805" width="9.28515625" style="2"/>
    <col min="1806" max="1806" width="5.7109375" style="2" customWidth="1"/>
    <col min="1807" max="1807" width="14" style="2" customWidth="1"/>
    <col min="1808" max="1808" width="10.42578125" style="2" customWidth="1"/>
    <col min="1809" max="1809" width="8.7109375" style="2" customWidth="1"/>
    <col min="1810" max="2038" width="9.28515625" style="2"/>
    <col min="2039" max="2039" width="30.7109375" style="2" customWidth="1"/>
    <col min="2040" max="2040" width="20.7109375" style="2" customWidth="1"/>
    <col min="2041" max="2041" width="13.7109375" style="2" customWidth="1"/>
    <col min="2042" max="2042" width="11.7109375" style="2" customWidth="1"/>
    <col min="2043" max="2043" width="13.42578125" style="2" customWidth="1"/>
    <col min="2044" max="2044" width="11.42578125" style="2" customWidth="1"/>
    <col min="2045" max="2046" width="9.5703125" style="2" customWidth="1"/>
    <col min="2047" max="2049" width="9.28515625" style="2"/>
    <col min="2050" max="2054" width="5.5703125" style="2" customWidth="1"/>
    <col min="2055" max="2055" width="7.28515625" style="2" customWidth="1"/>
    <col min="2056" max="2056" width="5.7109375" style="2" customWidth="1"/>
    <col min="2057" max="2057" width="6" style="2" customWidth="1"/>
    <col min="2058" max="2058" width="5.7109375" style="2" customWidth="1"/>
    <col min="2059" max="2061" width="9.28515625" style="2"/>
    <col min="2062" max="2062" width="5.7109375" style="2" customWidth="1"/>
    <col min="2063" max="2063" width="14" style="2" customWidth="1"/>
    <col min="2064" max="2064" width="10.42578125" style="2" customWidth="1"/>
    <col min="2065" max="2065" width="8.7109375" style="2" customWidth="1"/>
    <col min="2066" max="2294" width="9.28515625" style="2"/>
    <col min="2295" max="2295" width="30.7109375" style="2" customWidth="1"/>
    <col min="2296" max="2296" width="20.7109375" style="2" customWidth="1"/>
    <col min="2297" max="2297" width="13.7109375" style="2" customWidth="1"/>
    <col min="2298" max="2298" width="11.7109375" style="2" customWidth="1"/>
    <col min="2299" max="2299" width="13.42578125" style="2" customWidth="1"/>
    <col min="2300" max="2300" width="11.42578125" style="2" customWidth="1"/>
    <col min="2301" max="2302" width="9.5703125" style="2" customWidth="1"/>
    <col min="2303" max="2305" width="9.28515625" style="2"/>
    <col min="2306" max="2310" width="5.5703125" style="2" customWidth="1"/>
    <col min="2311" max="2311" width="7.28515625" style="2" customWidth="1"/>
    <col min="2312" max="2312" width="5.7109375" style="2" customWidth="1"/>
    <col min="2313" max="2313" width="6" style="2" customWidth="1"/>
    <col min="2314" max="2314" width="5.7109375" style="2" customWidth="1"/>
    <col min="2315" max="2317" width="9.28515625" style="2"/>
    <col min="2318" max="2318" width="5.7109375" style="2" customWidth="1"/>
    <col min="2319" max="2319" width="14" style="2" customWidth="1"/>
    <col min="2320" max="2320" width="10.42578125" style="2" customWidth="1"/>
    <col min="2321" max="2321" width="8.7109375" style="2" customWidth="1"/>
    <col min="2322" max="2550" width="9.28515625" style="2"/>
    <col min="2551" max="2551" width="30.7109375" style="2" customWidth="1"/>
    <col min="2552" max="2552" width="20.7109375" style="2" customWidth="1"/>
    <col min="2553" max="2553" width="13.7109375" style="2" customWidth="1"/>
    <col min="2554" max="2554" width="11.7109375" style="2" customWidth="1"/>
    <col min="2555" max="2555" width="13.42578125" style="2" customWidth="1"/>
    <col min="2556" max="2556" width="11.42578125" style="2" customWidth="1"/>
    <col min="2557" max="2558" width="9.5703125" style="2" customWidth="1"/>
    <col min="2559" max="2561" width="9.28515625" style="2"/>
    <col min="2562" max="2566" width="5.5703125" style="2" customWidth="1"/>
    <col min="2567" max="2567" width="7.28515625" style="2" customWidth="1"/>
    <col min="2568" max="2568" width="5.7109375" style="2" customWidth="1"/>
    <col min="2569" max="2569" width="6" style="2" customWidth="1"/>
    <col min="2570" max="2570" width="5.7109375" style="2" customWidth="1"/>
    <col min="2571" max="2573" width="9.28515625" style="2"/>
    <col min="2574" max="2574" width="5.7109375" style="2" customWidth="1"/>
    <col min="2575" max="2575" width="14" style="2" customWidth="1"/>
    <col min="2576" max="2576" width="10.42578125" style="2" customWidth="1"/>
    <col min="2577" max="2577" width="8.7109375" style="2" customWidth="1"/>
    <col min="2578" max="2806" width="9.28515625" style="2"/>
    <col min="2807" max="2807" width="30.7109375" style="2" customWidth="1"/>
    <col min="2808" max="2808" width="20.7109375" style="2" customWidth="1"/>
    <col min="2809" max="2809" width="13.7109375" style="2" customWidth="1"/>
    <col min="2810" max="2810" width="11.7109375" style="2" customWidth="1"/>
    <col min="2811" max="2811" width="13.42578125" style="2" customWidth="1"/>
    <col min="2812" max="2812" width="11.42578125" style="2" customWidth="1"/>
    <col min="2813" max="2814" width="9.5703125" style="2" customWidth="1"/>
    <col min="2815" max="2817" width="9.28515625" style="2"/>
    <col min="2818" max="2822" width="5.5703125" style="2" customWidth="1"/>
    <col min="2823" max="2823" width="7.28515625" style="2" customWidth="1"/>
    <col min="2824" max="2824" width="5.7109375" style="2" customWidth="1"/>
    <col min="2825" max="2825" width="6" style="2" customWidth="1"/>
    <col min="2826" max="2826" width="5.7109375" style="2" customWidth="1"/>
    <col min="2827" max="2829" width="9.28515625" style="2"/>
    <col min="2830" max="2830" width="5.7109375" style="2" customWidth="1"/>
    <col min="2831" max="2831" width="14" style="2" customWidth="1"/>
    <col min="2832" max="2832" width="10.42578125" style="2" customWidth="1"/>
    <col min="2833" max="2833" width="8.7109375" style="2" customWidth="1"/>
    <col min="2834" max="3062" width="9.28515625" style="2"/>
    <col min="3063" max="3063" width="30.7109375" style="2" customWidth="1"/>
    <col min="3064" max="3064" width="20.7109375" style="2" customWidth="1"/>
    <col min="3065" max="3065" width="13.7109375" style="2" customWidth="1"/>
    <col min="3066" max="3066" width="11.7109375" style="2" customWidth="1"/>
    <col min="3067" max="3067" width="13.42578125" style="2" customWidth="1"/>
    <col min="3068" max="3068" width="11.42578125" style="2" customWidth="1"/>
    <col min="3069" max="3070" width="9.5703125" style="2" customWidth="1"/>
    <col min="3071" max="3073" width="9.28515625" style="2"/>
    <col min="3074" max="3078" width="5.5703125" style="2" customWidth="1"/>
    <col min="3079" max="3079" width="7.28515625" style="2" customWidth="1"/>
    <col min="3080" max="3080" width="5.7109375" style="2" customWidth="1"/>
    <col min="3081" max="3081" width="6" style="2" customWidth="1"/>
    <col min="3082" max="3082" width="5.7109375" style="2" customWidth="1"/>
    <col min="3083" max="3085" width="9.28515625" style="2"/>
    <col min="3086" max="3086" width="5.7109375" style="2" customWidth="1"/>
    <col min="3087" max="3087" width="14" style="2" customWidth="1"/>
    <col min="3088" max="3088" width="10.42578125" style="2" customWidth="1"/>
    <col min="3089" max="3089" width="8.7109375" style="2" customWidth="1"/>
    <col min="3090" max="3318" width="9.28515625" style="2"/>
    <col min="3319" max="3319" width="30.7109375" style="2" customWidth="1"/>
    <col min="3320" max="3320" width="20.7109375" style="2" customWidth="1"/>
    <col min="3321" max="3321" width="13.7109375" style="2" customWidth="1"/>
    <col min="3322" max="3322" width="11.7109375" style="2" customWidth="1"/>
    <col min="3323" max="3323" width="13.42578125" style="2" customWidth="1"/>
    <col min="3324" max="3324" width="11.42578125" style="2" customWidth="1"/>
    <col min="3325" max="3326" width="9.5703125" style="2" customWidth="1"/>
    <col min="3327" max="3329" width="9.28515625" style="2"/>
    <col min="3330" max="3334" width="5.5703125" style="2" customWidth="1"/>
    <col min="3335" max="3335" width="7.28515625" style="2" customWidth="1"/>
    <col min="3336" max="3336" width="5.7109375" style="2" customWidth="1"/>
    <col min="3337" max="3337" width="6" style="2" customWidth="1"/>
    <col min="3338" max="3338" width="5.7109375" style="2" customWidth="1"/>
    <col min="3339" max="3341" width="9.28515625" style="2"/>
    <col min="3342" max="3342" width="5.7109375" style="2" customWidth="1"/>
    <col min="3343" max="3343" width="14" style="2" customWidth="1"/>
    <col min="3344" max="3344" width="10.42578125" style="2" customWidth="1"/>
    <col min="3345" max="3345" width="8.7109375" style="2" customWidth="1"/>
    <col min="3346" max="3574" width="9.28515625" style="2"/>
    <col min="3575" max="3575" width="30.7109375" style="2" customWidth="1"/>
    <col min="3576" max="3576" width="20.7109375" style="2" customWidth="1"/>
    <col min="3577" max="3577" width="13.7109375" style="2" customWidth="1"/>
    <col min="3578" max="3578" width="11.7109375" style="2" customWidth="1"/>
    <col min="3579" max="3579" width="13.42578125" style="2" customWidth="1"/>
    <col min="3580" max="3580" width="11.42578125" style="2" customWidth="1"/>
    <col min="3581" max="3582" width="9.5703125" style="2" customWidth="1"/>
    <col min="3583" max="3585" width="9.28515625" style="2"/>
    <col min="3586" max="3590" width="5.5703125" style="2" customWidth="1"/>
    <col min="3591" max="3591" width="7.28515625" style="2" customWidth="1"/>
    <col min="3592" max="3592" width="5.7109375" style="2" customWidth="1"/>
    <col min="3593" max="3593" width="6" style="2" customWidth="1"/>
    <col min="3594" max="3594" width="5.7109375" style="2" customWidth="1"/>
    <col min="3595" max="3597" width="9.28515625" style="2"/>
    <col min="3598" max="3598" width="5.7109375" style="2" customWidth="1"/>
    <col min="3599" max="3599" width="14" style="2" customWidth="1"/>
    <col min="3600" max="3600" width="10.42578125" style="2" customWidth="1"/>
    <col min="3601" max="3601" width="8.7109375" style="2" customWidth="1"/>
    <col min="3602" max="3830" width="9.28515625" style="2"/>
    <col min="3831" max="3831" width="30.7109375" style="2" customWidth="1"/>
    <col min="3832" max="3832" width="20.7109375" style="2" customWidth="1"/>
    <col min="3833" max="3833" width="13.7109375" style="2" customWidth="1"/>
    <col min="3834" max="3834" width="11.7109375" style="2" customWidth="1"/>
    <col min="3835" max="3835" width="13.42578125" style="2" customWidth="1"/>
    <col min="3836" max="3836" width="11.42578125" style="2" customWidth="1"/>
    <col min="3837" max="3838" width="9.5703125" style="2" customWidth="1"/>
    <col min="3839" max="3841" width="9.28515625" style="2"/>
    <col min="3842" max="3846" width="5.5703125" style="2" customWidth="1"/>
    <col min="3847" max="3847" width="7.28515625" style="2" customWidth="1"/>
    <col min="3848" max="3848" width="5.7109375" style="2" customWidth="1"/>
    <col min="3849" max="3849" width="6" style="2" customWidth="1"/>
    <col min="3850" max="3850" width="5.7109375" style="2" customWidth="1"/>
    <col min="3851" max="3853" width="9.28515625" style="2"/>
    <col min="3854" max="3854" width="5.7109375" style="2" customWidth="1"/>
    <col min="3855" max="3855" width="14" style="2" customWidth="1"/>
    <col min="3856" max="3856" width="10.42578125" style="2" customWidth="1"/>
    <col min="3857" max="3857" width="8.7109375" style="2" customWidth="1"/>
    <col min="3858" max="4086" width="9.28515625" style="2"/>
    <col min="4087" max="4087" width="30.7109375" style="2" customWidth="1"/>
    <col min="4088" max="4088" width="20.7109375" style="2" customWidth="1"/>
    <col min="4089" max="4089" width="13.7109375" style="2" customWidth="1"/>
    <col min="4090" max="4090" width="11.7109375" style="2" customWidth="1"/>
    <col min="4091" max="4091" width="13.42578125" style="2" customWidth="1"/>
    <col min="4092" max="4092" width="11.42578125" style="2" customWidth="1"/>
    <col min="4093" max="4094" width="9.5703125" style="2" customWidth="1"/>
    <col min="4095" max="4097" width="9.28515625" style="2"/>
    <col min="4098" max="4102" width="5.5703125" style="2" customWidth="1"/>
    <col min="4103" max="4103" width="7.28515625" style="2" customWidth="1"/>
    <col min="4104" max="4104" width="5.7109375" style="2" customWidth="1"/>
    <col min="4105" max="4105" width="6" style="2" customWidth="1"/>
    <col min="4106" max="4106" width="5.7109375" style="2" customWidth="1"/>
    <col min="4107" max="4109" width="9.28515625" style="2"/>
    <col min="4110" max="4110" width="5.7109375" style="2" customWidth="1"/>
    <col min="4111" max="4111" width="14" style="2" customWidth="1"/>
    <col min="4112" max="4112" width="10.42578125" style="2" customWidth="1"/>
    <col min="4113" max="4113" width="8.7109375" style="2" customWidth="1"/>
    <col min="4114" max="4342" width="9.28515625" style="2"/>
    <col min="4343" max="4343" width="30.7109375" style="2" customWidth="1"/>
    <col min="4344" max="4344" width="20.7109375" style="2" customWidth="1"/>
    <col min="4345" max="4345" width="13.7109375" style="2" customWidth="1"/>
    <col min="4346" max="4346" width="11.7109375" style="2" customWidth="1"/>
    <col min="4347" max="4347" width="13.42578125" style="2" customWidth="1"/>
    <col min="4348" max="4348" width="11.42578125" style="2" customWidth="1"/>
    <col min="4349" max="4350" width="9.5703125" style="2" customWidth="1"/>
    <col min="4351" max="4353" width="9.28515625" style="2"/>
    <col min="4354" max="4358" width="5.5703125" style="2" customWidth="1"/>
    <col min="4359" max="4359" width="7.28515625" style="2" customWidth="1"/>
    <col min="4360" max="4360" width="5.7109375" style="2" customWidth="1"/>
    <col min="4361" max="4361" width="6" style="2" customWidth="1"/>
    <col min="4362" max="4362" width="5.7109375" style="2" customWidth="1"/>
    <col min="4363" max="4365" width="9.28515625" style="2"/>
    <col min="4366" max="4366" width="5.7109375" style="2" customWidth="1"/>
    <col min="4367" max="4367" width="14" style="2" customWidth="1"/>
    <col min="4368" max="4368" width="10.42578125" style="2" customWidth="1"/>
    <col min="4369" max="4369" width="8.7109375" style="2" customWidth="1"/>
    <col min="4370" max="4598" width="9.28515625" style="2"/>
    <col min="4599" max="4599" width="30.7109375" style="2" customWidth="1"/>
    <col min="4600" max="4600" width="20.7109375" style="2" customWidth="1"/>
    <col min="4601" max="4601" width="13.7109375" style="2" customWidth="1"/>
    <col min="4602" max="4602" width="11.7109375" style="2" customWidth="1"/>
    <col min="4603" max="4603" width="13.42578125" style="2" customWidth="1"/>
    <col min="4604" max="4604" width="11.42578125" style="2" customWidth="1"/>
    <col min="4605" max="4606" width="9.5703125" style="2" customWidth="1"/>
    <col min="4607" max="4609" width="9.28515625" style="2"/>
    <col min="4610" max="4614" width="5.5703125" style="2" customWidth="1"/>
    <col min="4615" max="4615" width="7.28515625" style="2" customWidth="1"/>
    <col min="4616" max="4616" width="5.7109375" style="2" customWidth="1"/>
    <col min="4617" max="4617" width="6" style="2" customWidth="1"/>
    <col min="4618" max="4618" width="5.7109375" style="2" customWidth="1"/>
    <col min="4619" max="4621" width="9.28515625" style="2"/>
    <col min="4622" max="4622" width="5.7109375" style="2" customWidth="1"/>
    <col min="4623" max="4623" width="14" style="2" customWidth="1"/>
    <col min="4624" max="4624" width="10.42578125" style="2" customWidth="1"/>
    <col min="4625" max="4625" width="8.7109375" style="2" customWidth="1"/>
    <col min="4626" max="4854" width="9.28515625" style="2"/>
    <col min="4855" max="4855" width="30.7109375" style="2" customWidth="1"/>
    <col min="4856" max="4856" width="20.7109375" style="2" customWidth="1"/>
    <col min="4857" max="4857" width="13.7109375" style="2" customWidth="1"/>
    <col min="4858" max="4858" width="11.7109375" style="2" customWidth="1"/>
    <col min="4859" max="4859" width="13.42578125" style="2" customWidth="1"/>
    <col min="4860" max="4860" width="11.42578125" style="2" customWidth="1"/>
    <col min="4861" max="4862" width="9.5703125" style="2" customWidth="1"/>
    <col min="4863" max="4865" width="9.28515625" style="2"/>
    <col min="4866" max="4870" width="5.5703125" style="2" customWidth="1"/>
    <col min="4871" max="4871" width="7.28515625" style="2" customWidth="1"/>
    <col min="4872" max="4872" width="5.7109375" style="2" customWidth="1"/>
    <col min="4873" max="4873" width="6" style="2" customWidth="1"/>
    <col min="4874" max="4874" width="5.7109375" style="2" customWidth="1"/>
    <col min="4875" max="4877" width="9.28515625" style="2"/>
    <col min="4878" max="4878" width="5.7109375" style="2" customWidth="1"/>
    <col min="4879" max="4879" width="14" style="2" customWidth="1"/>
    <col min="4880" max="4880" width="10.42578125" style="2" customWidth="1"/>
    <col min="4881" max="4881" width="8.7109375" style="2" customWidth="1"/>
    <col min="4882" max="5110" width="9.28515625" style="2"/>
    <col min="5111" max="5111" width="30.7109375" style="2" customWidth="1"/>
    <col min="5112" max="5112" width="20.7109375" style="2" customWidth="1"/>
    <col min="5113" max="5113" width="13.7109375" style="2" customWidth="1"/>
    <col min="5114" max="5114" width="11.7109375" style="2" customWidth="1"/>
    <col min="5115" max="5115" width="13.42578125" style="2" customWidth="1"/>
    <col min="5116" max="5116" width="11.42578125" style="2" customWidth="1"/>
    <col min="5117" max="5118" width="9.5703125" style="2" customWidth="1"/>
    <col min="5119" max="5121" width="9.28515625" style="2"/>
    <col min="5122" max="5126" width="5.5703125" style="2" customWidth="1"/>
    <col min="5127" max="5127" width="7.28515625" style="2" customWidth="1"/>
    <col min="5128" max="5128" width="5.7109375" style="2" customWidth="1"/>
    <col min="5129" max="5129" width="6" style="2" customWidth="1"/>
    <col min="5130" max="5130" width="5.7109375" style="2" customWidth="1"/>
    <col min="5131" max="5133" width="9.28515625" style="2"/>
    <col min="5134" max="5134" width="5.7109375" style="2" customWidth="1"/>
    <col min="5135" max="5135" width="14" style="2" customWidth="1"/>
    <col min="5136" max="5136" width="10.42578125" style="2" customWidth="1"/>
    <col min="5137" max="5137" width="8.7109375" style="2" customWidth="1"/>
    <col min="5138" max="5366" width="9.28515625" style="2"/>
    <col min="5367" max="5367" width="30.7109375" style="2" customWidth="1"/>
    <col min="5368" max="5368" width="20.7109375" style="2" customWidth="1"/>
    <col min="5369" max="5369" width="13.7109375" style="2" customWidth="1"/>
    <col min="5370" max="5370" width="11.7109375" style="2" customWidth="1"/>
    <col min="5371" max="5371" width="13.42578125" style="2" customWidth="1"/>
    <col min="5372" max="5372" width="11.42578125" style="2" customWidth="1"/>
    <col min="5373" max="5374" width="9.5703125" style="2" customWidth="1"/>
    <col min="5375" max="5377" width="9.28515625" style="2"/>
    <col min="5378" max="5382" width="5.5703125" style="2" customWidth="1"/>
    <col min="5383" max="5383" width="7.28515625" style="2" customWidth="1"/>
    <col min="5384" max="5384" width="5.7109375" style="2" customWidth="1"/>
    <col min="5385" max="5385" width="6" style="2" customWidth="1"/>
    <col min="5386" max="5386" width="5.7109375" style="2" customWidth="1"/>
    <col min="5387" max="5389" width="9.28515625" style="2"/>
    <col min="5390" max="5390" width="5.7109375" style="2" customWidth="1"/>
    <col min="5391" max="5391" width="14" style="2" customWidth="1"/>
    <col min="5392" max="5392" width="10.42578125" style="2" customWidth="1"/>
    <col min="5393" max="5393" width="8.7109375" style="2" customWidth="1"/>
    <col min="5394" max="5622" width="9.28515625" style="2"/>
    <col min="5623" max="5623" width="30.7109375" style="2" customWidth="1"/>
    <col min="5624" max="5624" width="20.7109375" style="2" customWidth="1"/>
    <col min="5625" max="5625" width="13.7109375" style="2" customWidth="1"/>
    <col min="5626" max="5626" width="11.7109375" style="2" customWidth="1"/>
    <col min="5627" max="5627" width="13.42578125" style="2" customWidth="1"/>
    <col min="5628" max="5628" width="11.42578125" style="2" customWidth="1"/>
    <col min="5629" max="5630" width="9.5703125" style="2" customWidth="1"/>
    <col min="5631" max="5633" width="9.28515625" style="2"/>
    <col min="5634" max="5638" width="5.5703125" style="2" customWidth="1"/>
    <col min="5639" max="5639" width="7.28515625" style="2" customWidth="1"/>
    <col min="5640" max="5640" width="5.7109375" style="2" customWidth="1"/>
    <col min="5641" max="5641" width="6" style="2" customWidth="1"/>
    <col min="5642" max="5642" width="5.7109375" style="2" customWidth="1"/>
    <col min="5643" max="5645" width="9.28515625" style="2"/>
    <col min="5646" max="5646" width="5.7109375" style="2" customWidth="1"/>
    <col min="5647" max="5647" width="14" style="2" customWidth="1"/>
    <col min="5648" max="5648" width="10.42578125" style="2" customWidth="1"/>
    <col min="5649" max="5649" width="8.7109375" style="2" customWidth="1"/>
    <col min="5650" max="5878" width="9.28515625" style="2"/>
    <col min="5879" max="5879" width="30.7109375" style="2" customWidth="1"/>
    <col min="5880" max="5880" width="20.7109375" style="2" customWidth="1"/>
    <col min="5881" max="5881" width="13.7109375" style="2" customWidth="1"/>
    <col min="5882" max="5882" width="11.7109375" style="2" customWidth="1"/>
    <col min="5883" max="5883" width="13.42578125" style="2" customWidth="1"/>
    <col min="5884" max="5884" width="11.42578125" style="2" customWidth="1"/>
    <col min="5885" max="5886" width="9.5703125" style="2" customWidth="1"/>
    <col min="5887" max="5889" width="9.28515625" style="2"/>
    <col min="5890" max="5894" width="5.5703125" style="2" customWidth="1"/>
    <col min="5895" max="5895" width="7.28515625" style="2" customWidth="1"/>
    <col min="5896" max="5896" width="5.7109375" style="2" customWidth="1"/>
    <col min="5897" max="5897" width="6" style="2" customWidth="1"/>
    <col min="5898" max="5898" width="5.7109375" style="2" customWidth="1"/>
    <col min="5899" max="5901" width="9.28515625" style="2"/>
    <col min="5902" max="5902" width="5.7109375" style="2" customWidth="1"/>
    <col min="5903" max="5903" width="14" style="2" customWidth="1"/>
    <col min="5904" max="5904" width="10.42578125" style="2" customWidth="1"/>
    <col min="5905" max="5905" width="8.7109375" style="2" customWidth="1"/>
    <col min="5906" max="6134" width="9.28515625" style="2"/>
    <col min="6135" max="6135" width="30.7109375" style="2" customWidth="1"/>
    <col min="6136" max="6136" width="20.7109375" style="2" customWidth="1"/>
    <col min="6137" max="6137" width="13.7109375" style="2" customWidth="1"/>
    <col min="6138" max="6138" width="11.7109375" style="2" customWidth="1"/>
    <col min="6139" max="6139" width="13.42578125" style="2" customWidth="1"/>
    <col min="6140" max="6140" width="11.42578125" style="2" customWidth="1"/>
    <col min="6141" max="6142" width="9.5703125" style="2" customWidth="1"/>
    <col min="6143" max="6145" width="9.28515625" style="2"/>
    <col min="6146" max="6150" width="5.5703125" style="2" customWidth="1"/>
    <col min="6151" max="6151" width="7.28515625" style="2" customWidth="1"/>
    <col min="6152" max="6152" width="5.7109375" style="2" customWidth="1"/>
    <col min="6153" max="6153" width="6" style="2" customWidth="1"/>
    <col min="6154" max="6154" width="5.7109375" style="2" customWidth="1"/>
    <col min="6155" max="6157" width="9.28515625" style="2"/>
    <col min="6158" max="6158" width="5.7109375" style="2" customWidth="1"/>
    <col min="6159" max="6159" width="14" style="2" customWidth="1"/>
    <col min="6160" max="6160" width="10.42578125" style="2" customWidth="1"/>
    <col min="6161" max="6161" width="8.7109375" style="2" customWidth="1"/>
    <col min="6162" max="6390" width="9.28515625" style="2"/>
    <col min="6391" max="6391" width="30.7109375" style="2" customWidth="1"/>
    <col min="6392" max="6392" width="20.7109375" style="2" customWidth="1"/>
    <col min="6393" max="6393" width="13.7109375" style="2" customWidth="1"/>
    <col min="6394" max="6394" width="11.7109375" style="2" customWidth="1"/>
    <col min="6395" max="6395" width="13.42578125" style="2" customWidth="1"/>
    <col min="6396" max="6396" width="11.42578125" style="2" customWidth="1"/>
    <col min="6397" max="6398" width="9.5703125" style="2" customWidth="1"/>
    <col min="6399" max="6401" width="9.28515625" style="2"/>
    <col min="6402" max="6406" width="5.5703125" style="2" customWidth="1"/>
    <col min="6407" max="6407" width="7.28515625" style="2" customWidth="1"/>
    <col min="6408" max="6408" width="5.7109375" style="2" customWidth="1"/>
    <col min="6409" max="6409" width="6" style="2" customWidth="1"/>
    <col min="6410" max="6410" width="5.7109375" style="2" customWidth="1"/>
    <col min="6411" max="6413" width="9.28515625" style="2"/>
    <col min="6414" max="6414" width="5.7109375" style="2" customWidth="1"/>
    <col min="6415" max="6415" width="14" style="2" customWidth="1"/>
    <col min="6416" max="6416" width="10.42578125" style="2" customWidth="1"/>
    <col min="6417" max="6417" width="8.7109375" style="2" customWidth="1"/>
    <col min="6418" max="6646" width="9.28515625" style="2"/>
    <col min="6647" max="6647" width="30.7109375" style="2" customWidth="1"/>
    <col min="6648" max="6648" width="20.7109375" style="2" customWidth="1"/>
    <col min="6649" max="6649" width="13.7109375" style="2" customWidth="1"/>
    <col min="6650" max="6650" width="11.7109375" style="2" customWidth="1"/>
    <col min="6651" max="6651" width="13.42578125" style="2" customWidth="1"/>
    <col min="6652" max="6652" width="11.42578125" style="2" customWidth="1"/>
    <col min="6653" max="6654" width="9.5703125" style="2" customWidth="1"/>
    <col min="6655" max="6657" width="9.28515625" style="2"/>
    <col min="6658" max="6662" width="5.5703125" style="2" customWidth="1"/>
    <col min="6663" max="6663" width="7.28515625" style="2" customWidth="1"/>
    <col min="6664" max="6664" width="5.7109375" style="2" customWidth="1"/>
    <col min="6665" max="6665" width="6" style="2" customWidth="1"/>
    <col min="6666" max="6666" width="5.7109375" style="2" customWidth="1"/>
    <col min="6667" max="6669" width="9.28515625" style="2"/>
    <col min="6670" max="6670" width="5.7109375" style="2" customWidth="1"/>
    <col min="6671" max="6671" width="14" style="2" customWidth="1"/>
    <col min="6672" max="6672" width="10.42578125" style="2" customWidth="1"/>
    <col min="6673" max="6673" width="8.7109375" style="2" customWidth="1"/>
    <col min="6674" max="6902" width="9.28515625" style="2"/>
    <col min="6903" max="6903" width="30.7109375" style="2" customWidth="1"/>
    <col min="6904" max="6904" width="20.7109375" style="2" customWidth="1"/>
    <col min="6905" max="6905" width="13.7109375" style="2" customWidth="1"/>
    <col min="6906" max="6906" width="11.7109375" style="2" customWidth="1"/>
    <col min="6907" max="6907" width="13.42578125" style="2" customWidth="1"/>
    <col min="6908" max="6908" width="11.42578125" style="2" customWidth="1"/>
    <col min="6909" max="6910" width="9.5703125" style="2" customWidth="1"/>
    <col min="6911" max="6913" width="9.28515625" style="2"/>
    <col min="6914" max="6918" width="5.5703125" style="2" customWidth="1"/>
    <col min="6919" max="6919" width="7.28515625" style="2" customWidth="1"/>
    <col min="6920" max="6920" width="5.7109375" style="2" customWidth="1"/>
    <col min="6921" max="6921" width="6" style="2" customWidth="1"/>
    <col min="6922" max="6922" width="5.7109375" style="2" customWidth="1"/>
    <col min="6923" max="6925" width="9.28515625" style="2"/>
    <col min="6926" max="6926" width="5.7109375" style="2" customWidth="1"/>
    <col min="6927" max="6927" width="14" style="2" customWidth="1"/>
    <col min="6928" max="6928" width="10.42578125" style="2" customWidth="1"/>
    <col min="6929" max="6929" width="8.7109375" style="2" customWidth="1"/>
    <col min="6930" max="7158" width="9.28515625" style="2"/>
    <col min="7159" max="7159" width="30.7109375" style="2" customWidth="1"/>
    <col min="7160" max="7160" width="20.7109375" style="2" customWidth="1"/>
    <col min="7161" max="7161" width="13.7109375" style="2" customWidth="1"/>
    <col min="7162" max="7162" width="11.7109375" style="2" customWidth="1"/>
    <col min="7163" max="7163" width="13.42578125" style="2" customWidth="1"/>
    <col min="7164" max="7164" width="11.42578125" style="2" customWidth="1"/>
    <col min="7165" max="7166" width="9.5703125" style="2" customWidth="1"/>
    <col min="7167" max="7169" width="9.28515625" style="2"/>
    <col min="7170" max="7174" width="5.5703125" style="2" customWidth="1"/>
    <col min="7175" max="7175" width="7.28515625" style="2" customWidth="1"/>
    <col min="7176" max="7176" width="5.7109375" style="2" customWidth="1"/>
    <col min="7177" max="7177" width="6" style="2" customWidth="1"/>
    <col min="7178" max="7178" width="5.7109375" style="2" customWidth="1"/>
    <col min="7179" max="7181" width="9.28515625" style="2"/>
    <col min="7182" max="7182" width="5.7109375" style="2" customWidth="1"/>
    <col min="7183" max="7183" width="14" style="2" customWidth="1"/>
    <col min="7184" max="7184" width="10.42578125" style="2" customWidth="1"/>
    <col min="7185" max="7185" width="8.7109375" style="2" customWidth="1"/>
    <col min="7186" max="7414" width="9.28515625" style="2"/>
    <col min="7415" max="7415" width="30.7109375" style="2" customWidth="1"/>
    <col min="7416" max="7416" width="20.7109375" style="2" customWidth="1"/>
    <col min="7417" max="7417" width="13.7109375" style="2" customWidth="1"/>
    <col min="7418" max="7418" width="11.7109375" style="2" customWidth="1"/>
    <col min="7419" max="7419" width="13.42578125" style="2" customWidth="1"/>
    <col min="7420" max="7420" width="11.42578125" style="2" customWidth="1"/>
    <col min="7421" max="7422" width="9.5703125" style="2" customWidth="1"/>
    <col min="7423" max="7425" width="9.28515625" style="2"/>
    <col min="7426" max="7430" width="5.5703125" style="2" customWidth="1"/>
    <col min="7431" max="7431" width="7.28515625" style="2" customWidth="1"/>
    <col min="7432" max="7432" width="5.7109375" style="2" customWidth="1"/>
    <col min="7433" max="7433" width="6" style="2" customWidth="1"/>
    <col min="7434" max="7434" width="5.7109375" style="2" customWidth="1"/>
    <col min="7435" max="7437" width="9.28515625" style="2"/>
    <col min="7438" max="7438" width="5.7109375" style="2" customWidth="1"/>
    <col min="7439" max="7439" width="14" style="2" customWidth="1"/>
    <col min="7440" max="7440" width="10.42578125" style="2" customWidth="1"/>
    <col min="7441" max="7441" width="8.7109375" style="2" customWidth="1"/>
    <col min="7442" max="7670" width="9.28515625" style="2"/>
    <col min="7671" max="7671" width="30.7109375" style="2" customWidth="1"/>
    <col min="7672" max="7672" width="20.7109375" style="2" customWidth="1"/>
    <col min="7673" max="7673" width="13.7109375" style="2" customWidth="1"/>
    <col min="7674" max="7674" width="11.7109375" style="2" customWidth="1"/>
    <col min="7675" max="7675" width="13.42578125" style="2" customWidth="1"/>
    <col min="7676" max="7676" width="11.42578125" style="2" customWidth="1"/>
    <col min="7677" max="7678" width="9.5703125" style="2" customWidth="1"/>
    <col min="7679" max="7681" width="9.28515625" style="2"/>
    <col min="7682" max="7686" width="5.5703125" style="2" customWidth="1"/>
    <col min="7687" max="7687" width="7.28515625" style="2" customWidth="1"/>
    <col min="7688" max="7688" width="5.7109375" style="2" customWidth="1"/>
    <col min="7689" max="7689" width="6" style="2" customWidth="1"/>
    <col min="7690" max="7690" width="5.7109375" style="2" customWidth="1"/>
    <col min="7691" max="7693" width="9.28515625" style="2"/>
    <col min="7694" max="7694" width="5.7109375" style="2" customWidth="1"/>
    <col min="7695" max="7695" width="14" style="2" customWidth="1"/>
    <col min="7696" max="7696" width="10.42578125" style="2" customWidth="1"/>
    <col min="7697" max="7697" width="8.7109375" style="2" customWidth="1"/>
    <col min="7698" max="7926" width="9.28515625" style="2"/>
    <col min="7927" max="7927" width="30.7109375" style="2" customWidth="1"/>
    <col min="7928" max="7928" width="20.7109375" style="2" customWidth="1"/>
    <col min="7929" max="7929" width="13.7109375" style="2" customWidth="1"/>
    <col min="7930" max="7930" width="11.7109375" style="2" customWidth="1"/>
    <col min="7931" max="7931" width="13.42578125" style="2" customWidth="1"/>
    <col min="7932" max="7932" width="11.42578125" style="2" customWidth="1"/>
    <col min="7933" max="7934" width="9.5703125" style="2" customWidth="1"/>
    <col min="7935" max="7937" width="9.28515625" style="2"/>
    <col min="7938" max="7942" width="5.5703125" style="2" customWidth="1"/>
    <col min="7943" max="7943" width="7.28515625" style="2" customWidth="1"/>
    <col min="7944" max="7944" width="5.7109375" style="2" customWidth="1"/>
    <col min="7945" max="7945" width="6" style="2" customWidth="1"/>
    <col min="7946" max="7946" width="5.7109375" style="2" customWidth="1"/>
    <col min="7947" max="7949" width="9.28515625" style="2"/>
    <col min="7950" max="7950" width="5.7109375" style="2" customWidth="1"/>
    <col min="7951" max="7951" width="14" style="2" customWidth="1"/>
    <col min="7952" max="7952" width="10.42578125" style="2" customWidth="1"/>
    <col min="7953" max="7953" width="8.7109375" style="2" customWidth="1"/>
    <col min="7954" max="8182" width="9.28515625" style="2"/>
    <col min="8183" max="8183" width="30.7109375" style="2" customWidth="1"/>
    <col min="8184" max="8184" width="20.7109375" style="2" customWidth="1"/>
    <col min="8185" max="8185" width="13.7109375" style="2" customWidth="1"/>
    <col min="8186" max="8186" width="11.7109375" style="2" customWidth="1"/>
    <col min="8187" max="8187" width="13.42578125" style="2" customWidth="1"/>
    <col min="8188" max="8188" width="11.42578125" style="2" customWidth="1"/>
    <col min="8189" max="8190" width="9.5703125" style="2" customWidth="1"/>
    <col min="8191" max="8193" width="9.28515625" style="2"/>
    <col min="8194" max="8198" width="5.5703125" style="2" customWidth="1"/>
    <col min="8199" max="8199" width="7.28515625" style="2" customWidth="1"/>
    <col min="8200" max="8200" width="5.7109375" style="2" customWidth="1"/>
    <col min="8201" max="8201" width="6" style="2" customWidth="1"/>
    <col min="8202" max="8202" width="5.7109375" style="2" customWidth="1"/>
    <col min="8203" max="8205" width="9.28515625" style="2"/>
    <col min="8206" max="8206" width="5.7109375" style="2" customWidth="1"/>
    <col min="8207" max="8207" width="14" style="2" customWidth="1"/>
    <col min="8208" max="8208" width="10.42578125" style="2" customWidth="1"/>
    <col min="8209" max="8209" width="8.7109375" style="2" customWidth="1"/>
    <col min="8210" max="8438" width="9.28515625" style="2"/>
    <col min="8439" max="8439" width="30.7109375" style="2" customWidth="1"/>
    <col min="8440" max="8440" width="20.7109375" style="2" customWidth="1"/>
    <col min="8441" max="8441" width="13.7109375" style="2" customWidth="1"/>
    <col min="8442" max="8442" width="11.7109375" style="2" customWidth="1"/>
    <col min="8443" max="8443" width="13.42578125" style="2" customWidth="1"/>
    <col min="8444" max="8444" width="11.42578125" style="2" customWidth="1"/>
    <col min="8445" max="8446" width="9.5703125" style="2" customWidth="1"/>
    <col min="8447" max="8449" width="9.28515625" style="2"/>
    <col min="8450" max="8454" width="5.5703125" style="2" customWidth="1"/>
    <col min="8455" max="8455" width="7.28515625" style="2" customWidth="1"/>
    <col min="8456" max="8456" width="5.7109375" style="2" customWidth="1"/>
    <col min="8457" max="8457" width="6" style="2" customWidth="1"/>
    <col min="8458" max="8458" width="5.7109375" style="2" customWidth="1"/>
    <col min="8459" max="8461" width="9.28515625" style="2"/>
    <col min="8462" max="8462" width="5.7109375" style="2" customWidth="1"/>
    <col min="8463" max="8463" width="14" style="2" customWidth="1"/>
    <col min="8464" max="8464" width="10.42578125" style="2" customWidth="1"/>
    <col min="8465" max="8465" width="8.7109375" style="2" customWidth="1"/>
    <col min="8466" max="8694" width="9.28515625" style="2"/>
    <col min="8695" max="8695" width="30.7109375" style="2" customWidth="1"/>
    <col min="8696" max="8696" width="20.7109375" style="2" customWidth="1"/>
    <col min="8697" max="8697" width="13.7109375" style="2" customWidth="1"/>
    <col min="8698" max="8698" width="11.7109375" style="2" customWidth="1"/>
    <col min="8699" max="8699" width="13.42578125" style="2" customWidth="1"/>
    <col min="8700" max="8700" width="11.42578125" style="2" customWidth="1"/>
    <col min="8701" max="8702" width="9.5703125" style="2" customWidth="1"/>
    <col min="8703" max="8705" width="9.28515625" style="2"/>
    <col min="8706" max="8710" width="5.5703125" style="2" customWidth="1"/>
    <col min="8711" max="8711" width="7.28515625" style="2" customWidth="1"/>
    <col min="8712" max="8712" width="5.7109375" style="2" customWidth="1"/>
    <col min="8713" max="8713" width="6" style="2" customWidth="1"/>
    <col min="8714" max="8714" width="5.7109375" style="2" customWidth="1"/>
    <col min="8715" max="8717" width="9.28515625" style="2"/>
    <col min="8718" max="8718" width="5.7109375" style="2" customWidth="1"/>
    <col min="8719" max="8719" width="14" style="2" customWidth="1"/>
    <col min="8720" max="8720" width="10.42578125" style="2" customWidth="1"/>
    <col min="8721" max="8721" width="8.7109375" style="2" customWidth="1"/>
    <col min="8722" max="8950" width="9.28515625" style="2"/>
    <col min="8951" max="8951" width="30.7109375" style="2" customWidth="1"/>
    <col min="8952" max="8952" width="20.7109375" style="2" customWidth="1"/>
    <col min="8953" max="8953" width="13.7109375" style="2" customWidth="1"/>
    <col min="8954" max="8954" width="11.7109375" style="2" customWidth="1"/>
    <col min="8955" max="8955" width="13.42578125" style="2" customWidth="1"/>
    <col min="8956" max="8956" width="11.42578125" style="2" customWidth="1"/>
    <col min="8957" max="8958" width="9.5703125" style="2" customWidth="1"/>
    <col min="8959" max="8961" width="9.28515625" style="2"/>
    <col min="8962" max="8966" width="5.5703125" style="2" customWidth="1"/>
    <col min="8967" max="8967" width="7.28515625" style="2" customWidth="1"/>
    <col min="8968" max="8968" width="5.7109375" style="2" customWidth="1"/>
    <col min="8969" max="8969" width="6" style="2" customWidth="1"/>
    <col min="8970" max="8970" width="5.7109375" style="2" customWidth="1"/>
    <col min="8971" max="8973" width="9.28515625" style="2"/>
    <col min="8974" max="8974" width="5.7109375" style="2" customWidth="1"/>
    <col min="8975" max="8975" width="14" style="2" customWidth="1"/>
    <col min="8976" max="8976" width="10.42578125" style="2" customWidth="1"/>
    <col min="8977" max="8977" width="8.7109375" style="2" customWidth="1"/>
    <col min="8978" max="9206" width="9.28515625" style="2"/>
    <col min="9207" max="9207" width="30.7109375" style="2" customWidth="1"/>
    <col min="9208" max="9208" width="20.7109375" style="2" customWidth="1"/>
    <col min="9209" max="9209" width="13.7109375" style="2" customWidth="1"/>
    <col min="9210" max="9210" width="11.7109375" style="2" customWidth="1"/>
    <col min="9211" max="9211" width="13.42578125" style="2" customWidth="1"/>
    <col min="9212" max="9212" width="11.42578125" style="2" customWidth="1"/>
    <col min="9213" max="9214" width="9.5703125" style="2" customWidth="1"/>
    <col min="9215" max="9217" width="9.28515625" style="2"/>
    <col min="9218" max="9222" width="5.5703125" style="2" customWidth="1"/>
    <col min="9223" max="9223" width="7.28515625" style="2" customWidth="1"/>
    <col min="9224" max="9224" width="5.7109375" style="2" customWidth="1"/>
    <col min="9225" max="9225" width="6" style="2" customWidth="1"/>
    <col min="9226" max="9226" width="5.7109375" style="2" customWidth="1"/>
    <col min="9227" max="9229" width="9.28515625" style="2"/>
    <col min="9230" max="9230" width="5.7109375" style="2" customWidth="1"/>
    <col min="9231" max="9231" width="14" style="2" customWidth="1"/>
    <col min="9232" max="9232" width="10.42578125" style="2" customWidth="1"/>
    <col min="9233" max="9233" width="8.7109375" style="2" customWidth="1"/>
    <col min="9234" max="9462" width="9.28515625" style="2"/>
    <col min="9463" max="9463" width="30.7109375" style="2" customWidth="1"/>
    <col min="9464" max="9464" width="20.7109375" style="2" customWidth="1"/>
    <col min="9465" max="9465" width="13.7109375" style="2" customWidth="1"/>
    <col min="9466" max="9466" width="11.7109375" style="2" customWidth="1"/>
    <col min="9467" max="9467" width="13.42578125" style="2" customWidth="1"/>
    <col min="9468" max="9468" width="11.42578125" style="2" customWidth="1"/>
    <col min="9469" max="9470" width="9.5703125" style="2" customWidth="1"/>
    <col min="9471" max="9473" width="9.28515625" style="2"/>
    <col min="9474" max="9478" width="5.5703125" style="2" customWidth="1"/>
    <col min="9479" max="9479" width="7.28515625" style="2" customWidth="1"/>
    <col min="9480" max="9480" width="5.7109375" style="2" customWidth="1"/>
    <col min="9481" max="9481" width="6" style="2" customWidth="1"/>
    <col min="9482" max="9482" width="5.7109375" style="2" customWidth="1"/>
    <col min="9483" max="9485" width="9.28515625" style="2"/>
    <col min="9486" max="9486" width="5.7109375" style="2" customWidth="1"/>
    <col min="9487" max="9487" width="14" style="2" customWidth="1"/>
    <col min="9488" max="9488" width="10.42578125" style="2" customWidth="1"/>
    <col min="9489" max="9489" width="8.7109375" style="2" customWidth="1"/>
    <col min="9490" max="9718" width="9.28515625" style="2"/>
    <col min="9719" max="9719" width="30.7109375" style="2" customWidth="1"/>
    <col min="9720" max="9720" width="20.7109375" style="2" customWidth="1"/>
    <col min="9721" max="9721" width="13.7109375" style="2" customWidth="1"/>
    <col min="9722" max="9722" width="11.7109375" style="2" customWidth="1"/>
    <col min="9723" max="9723" width="13.42578125" style="2" customWidth="1"/>
    <col min="9724" max="9724" width="11.42578125" style="2" customWidth="1"/>
    <col min="9725" max="9726" width="9.5703125" style="2" customWidth="1"/>
    <col min="9727" max="9729" width="9.28515625" style="2"/>
    <col min="9730" max="9734" width="5.5703125" style="2" customWidth="1"/>
    <col min="9735" max="9735" width="7.28515625" style="2" customWidth="1"/>
    <col min="9736" max="9736" width="5.7109375" style="2" customWidth="1"/>
    <col min="9737" max="9737" width="6" style="2" customWidth="1"/>
    <col min="9738" max="9738" width="5.7109375" style="2" customWidth="1"/>
    <col min="9739" max="9741" width="9.28515625" style="2"/>
    <col min="9742" max="9742" width="5.7109375" style="2" customWidth="1"/>
    <col min="9743" max="9743" width="14" style="2" customWidth="1"/>
    <col min="9744" max="9744" width="10.42578125" style="2" customWidth="1"/>
    <col min="9745" max="9745" width="8.7109375" style="2" customWidth="1"/>
    <col min="9746" max="9974" width="9.28515625" style="2"/>
    <col min="9975" max="9975" width="30.7109375" style="2" customWidth="1"/>
    <col min="9976" max="9976" width="20.7109375" style="2" customWidth="1"/>
    <col min="9977" max="9977" width="13.7109375" style="2" customWidth="1"/>
    <col min="9978" max="9978" width="11.7109375" style="2" customWidth="1"/>
    <col min="9979" max="9979" width="13.42578125" style="2" customWidth="1"/>
    <col min="9980" max="9980" width="11.42578125" style="2" customWidth="1"/>
    <col min="9981" max="9982" width="9.5703125" style="2" customWidth="1"/>
    <col min="9983" max="9985" width="9.28515625" style="2"/>
    <col min="9986" max="9990" width="5.5703125" style="2" customWidth="1"/>
    <col min="9991" max="9991" width="7.28515625" style="2" customWidth="1"/>
    <col min="9992" max="9992" width="5.7109375" style="2" customWidth="1"/>
    <col min="9993" max="9993" width="6" style="2" customWidth="1"/>
    <col min="9994" max="9994" width="5.7109375" style="2" customWidth="1"/>
    <col min="9995" max="9997" width="9.28515625" style="2"/>
    <col min="9998" max="9998" width="5.7109375" style="2" customWidth="1"/>
    <col min="9999" max="9999" width="14" style="2" customWidth="1"/>
    <col min="10000" max="10000" width="10.42578125" style="2" customWidth="1"/>
    <col min="10001" max="10001" width="8.7109375" style="2" customWidth="1"/>
    <col min="10002" max="10230" width="9.28515625" style="2"/>
    <col min="10231" max="10231" width="30.7109375" style="2" customWidth="1"/>
    <col min="10232" max="10232" width="20.7109375" style="2" customWidth="1"/>
    <col min="10233" max="10233" width="13.7109375" style="2" customWidth="1"/>
    <col min="10234" max="10234" width="11.7109375" style="2" customWidth="1"/>
    <col min="10235" max="10235" width="13.42578125" style="2" customWidth="1"/>
    <col min="10236" max="10236" width="11.42578125" style="2" customWidth="1"/>
    <col min="10237" max="10238" width="9.5703125" style="2" customWidth="1"/>
    <col min="10239" max="10241" width="9.28515625" style="2"/>
    <col min="10242" max="10246" width="5.5703125" style="2" customWidth="1"/>
    <col min="10247" max="10247" width="7.28515625" style="2" customWidth="1"/>
    <col min="10248" max="10248" width="5.7109375" style="2" customWidth="1"/>
    <col min="10249" max="10249" width="6" style="2" customWidth="1"/>
    <col min="10250" max="10250" width="5.7109375" style="2" customWidth="1"/>
    <col min="10251" max="10253" width="9.28515625" style="2"/>
    <col min="10254" max="10254" width="5.7109375" style="2" customWidth="1"/>
    <col min="10255" max="10255" width="14" style="2" customWidth="1"/>
    <col min="10256" max="10256" width="10.42578125" style="2" customWidth="1"/>
    <col min="10257" max="10257" width="8.7109375" style="2" customWidth="1"/>
    <col min="10258" max="10486" width="9.28515625" style="2"/>
    <col min="10487" max="10487" width="30.7109375" style="2" customWidth="1"/>
    <col min="10488" max="10488" width="20.7109375" style="2" customWidth="1"/>
    <col min="10489" max="10489" width="13.7109375" style="2" customWidth="1"/>
    <col min="10490" max="10490" width="11.7109375" style="2" customWidth="1"/>
    <col min="10491" max="10491" width="13.42578125" style="2" customWidth="1"/>
    <col min="10492" max="10492" width="11.42578125" style="2" customWidth="1"/>
    <col min="10493" max="10494" width="9.5703125" style="2" customWidth="1"/>
    <col min="10495" max="10497" width="9.28515625" style="2"/>
    <col min="10498" max="10502" width="5.5703125" style="2" customWidth="1"/>
    <col min="10503" max="10503" width="7.28515625" style="2" customWidth="1"/>
    <col min="10504" max="10504" width="5.7109375" style="2" customWidth="1"/>
    <col min="10505" max="10505" width="6" style="2" customWidth="1"/>
    <col min="10506" max="10506" width="5.7109375" style="2" customWidth="1"/>
    <col min="10507" max="10509" width="9.28515625" style="2"/>
    <col min="10510" max="10510" width="5.7109375" style="2" customWidth="1"/>
    <col min="10511" max="10511" width="14" style="2" customWidth="1"/>
    <col min="10512" max="10512" width="10.42578125" style="2" customWidth="1"/>
    <col min="10513" max="10513" width="8.7109375" style="2" customWidth="1"/>
    <col min="10514" max="10742" width="9.28515625" style="2"/>
    <col min="10743" max="10743" width="30.7109375" style="2" customWidth="1"/>
    <col min="10744" max="10744" width="20.7109375" style="2" customWidth="1"/>
    <col min="10745" max="10745" width="13.7109375" style="2" customWidth="1"/>
    <col min="10746" max="10746" width="11.7109375" style="2" customWidth="1"/>
    <col min="10747" max="10747" width="13.42578125" style="2" customWidth="1"/>
    <col min="10748" max="10748" width="11.42578125" style="2" customWidth="1"/>
    <col min="10749" max="10750" width="9.5703125" style="2" customWidth="1"/>
    <col min="10751" max="10753" width="9.28515625" style="2"/>
    <col min="10754" max="10758" width="5.5703125" style="2" customWidth="1"/>
    <col min="10759" max="10759" width="7.28515625" style="2" customWidth="1"/>
    <col min="10760" max="10760" width="5.7109375" style="2" customWidth="1"/>
    <col min="10761" max="10761" width="6" style="2" customWidth="1"/>
    <col min="10762" max="10762" width="5.7109375" style="2" customWidth="1"/>
    <col min="10763" max="10765" width="9.28515625" style="2"/>
    <col min="10766" max="10766" width="5.7109375" style="2" customWidth="1"/>
    <col min="10767" max="10767" width="14" style="2" customWidth="1"/>
    <col min="10768" max="10768" width="10.42578125" style="2" customWidth="1"/>
    <col min="10769" max="10769" width="8.7109375" style="2" customWidth="1"/>
    <col min="10770" max="10998" width="9.28515625" style="2"/>
    <col min="10999" max="10999" width="30.7109375" style="2" customWidth="1"/>
    <col min="11000" max="11000" width="20.7109375" style="2" customWidth="1"/>
    <col min="11001" max="11001" width="13.7109375" style="2" customWidth="1"/>
    <col min="11002" max="11002" width="11.7109375" style="2" customWidth="1"/>
    <col min="11003" max="11003" width="13.42578125" style="2" customWidth="1"/>
    <col min="11004" max="11004" width="11.42578125" style="2" customWidth="1"/>
    <col min="11005" max="11006" width="9.5703125" style="2" customWidth="1"/>
    <col min="11007" max="11009" width="9.28515625" style="2"/>
    <col min="11010" max="11014" width="5.5703125" style="2" customWidth="1"/>
    <col min="11015" max="11015" width="7.28515625" style="2" customWidth="1"/>
    <col min="11016" max="11016" width="5.7109375" style="2" customWidth="1"/>
    <col min="11017" max="11017" width="6" style="2" customWidth="1"/>
    <col min="11018" max="11018" width="5.7109375" style="2" customWidth="1"/>
    <col min="11019" max="11021" width="9.28515625" style="2"/>
    <col min="11022" max="11022" width="5.7109375" style="2" customWidth="1"/>
    <col min="11023" max="11023" width="14" style="2" customWidth="1"/>
    <col min="11024" max="11024" width="10.42578125" style="2" customWidth="1"/>
    <col min="11025" max="11025" width="8.7109375" style="2" customWidth="1"/>
    <col min="11026" max="11254" width="9.28515625" style="2"/>
    <col min="11255" max="11255" width="30.7109375" style="2" customWidth="1"/>
    <col min="11256" max="11256" width="20.7109375" style="2" customWidth="1"/>
    <col min="11257" max="11257" width="13.7109375" style="2" customWidth="1"/>
    <col min="11258" max="11258" width="11.7109375" style="2" customWidth="1"/>
    <col min="11259" max="11259" width="13.42578125" style="2" customWidth="1"/>
    <col min="11260" max="11260" width="11.42578125" style="2" customWidth="1"/>
    <col min="11261" max="11262" width="9.5703125" style="2" customWidth="1"/>
    <col min="11263" max="11265" width="9.28515625" style="2"/>
    <col min="11266" max="11270" width="5.5703125" style="2" customWidth="1"/>
    <col min="11271" max="11271" width="7.28515625" style="2" customWidth="1"/>
    <col min="11272" max="11272" width="5.7109375" style="2" customWidth="1"/>
    <col min="11273" max="11273" width="6" style="2" customWidth="1"/>
    <col min="11274" max="11274" width="5.7109375" style="2" customWidth="1"/>
    <col min="11275" max="11277" width="9.28515625" style="2"/>
    <col min="11278" max="11278" width="5.7109375" style="2" customWidth="1"/>
    <col min="11279" max="11279" width="14" style="2" customWidth="1"/>
    <col min="11280" max="11280" width="10.42578125" style="2" customWidth="1"/>
    <col min="11281" max="11281" width="8.7109375" style="2" customWidth="1"/>
    <col min="11282" max="11510" width="9.28515625" style="2"/>
    <col min="11511" max="11511" width="30.7109375" style="2" customWidth="1"/>
    <col min="11512" max="11512" width="20.7109375" style="2" customWidth="1"/>
    <col min="11513" max="11513" width="13.7109375" style="2" customWidth="1"/>
    <col min="11514" max="11514" width="11.7109375" style="2" customWidth="1"/>
    <col min="11515" max="11515" width="13.42578125" style="2" customWidth="1"/>
    <col min="11516" max="11516" width="11.42578125" style="2" customWidth="1"/>
    <col min="11517" max="11518" width="9.5703125" style="2" customWidth="1"/>
    <col min="11519" max="11521" width="9.28515625" style="2"/>
    <col min="11522" max="11526" width="5.5703125" style="2" customWidth="1"/>
    <col min="11527" max="11527" width="7.28515625" style="2" customWidth="1"/>
    <col min="11528" max="11528" width="5.7109375" style="2" customWidth="1"/>
    <col min="11529" max="11529" width="6" style="2" customWidth="1"/>
    <col min="11530" max="11530" width="5.7109375" style="2" customWidth="1"/>
    <col min="11531" max="11533" width="9.28515625" style="2"/>
    <col min="11534" max="11534" width="5.7109375" style="2" customWidth="1"/>
    <col min="11535" max="11535" width="14" style="2" customWidth="1"/>
    <col min="11536" max="11536" width="10.42578125" style="2" customWidth="1"/>
    <col min="11537" max="11537" width="8.7109375" style="2" customWidth="1"/>
    <col min="11538" max="11766" width="9.28515625" style="2"/>
    <col min="11767" max="11767" width="30.7109375" style="2" customWidth="1"/>
    <col min="11768" max="11768" width="20.7109375" style="2" customWidth="1"/>
    <col min="11769" max="11769" width="13.7109375" style="2" customWidth="1"/>
    <col min="11770" max="11770" width="11.7109375" style="2" customWidth="1"/>
    <col min="11771" max="11771" width="13.42578125" style="2" customWidth="1"/>
    <col min="11772" max="11772" width="11.42578125" style="2" customWidth="1"/>
    <col min="11773" max="11774" width="9.5703125" style="2" customWidth="1"/>
    <col min="11775" max="11777" width="9.28515625" style="2"/>
    <col min="11778" max="11782" width="5.5703125" style="2" customWidth="1"/>
    <col min="11783" max="11783" width="7.28515625" style="2" customWidth="1"/>
    <col min="11784" max="11784" width="5.7109375" style="2" customWidth="1"/>
    <col min="11785" max="11785" width="6" style="2" customWidth="1"/>
    <col min="11786" max="11786" width="5.7109375" style="2" customWidth="1"/>
    <col min="11787" max="11789" width="9.28515625" style="2"/>
    <col min="11790" max="11790" width="5.7109375" style="2" customWidth="1"/>
    <col min="11791" max="11791" width="14" style="2" customWidth="1"/>
    <col min="11792" max="11792" width="10.42578125" style="2" customWidth="1"/>
    <col min="11793" max="11793" width="8.7109375" style="2" customWidth="1"/>
    <col min="11794" max="12022" width="9.28515625" style="2"/>
    <col min="12023" max="12023" width="30.7109375" style="2" customWidth="1"/>
    <col min="12024" max="12024" width="20.7109375" style="2" customWidth="1"/>
    <col min="12025" max="12025" width="13.7109375" style="2" customWidth="1"/>
    <col min="12026" max="12026" width="11.7109375" style="2" customWidth="1"/>
    <col min="12027" max="12027" width="13.42578125" style="2" customWidth="1"/>
    <col min="12028" max="12028" width="11.42578125" style="2" customWidth="1"/>
    <col min="12029" max="12030" width="9.5703125" style="2" customWidth="1"/>
    <col min="12031" max="12033" width="9.28515625" style="2"/>
    <col min="12034" max="12038" width="5.5703125" style="2" customWidth="1"/>
    <col min="12039" max="12039" width="7.28515625" style="2" customWidth="1"/>
    <col min="12040" max="12040" width="5.7109375" style="2" customWidth="1"/>
    <col min="12041" max="12041" width="6" style="2" customWidth="1"/>
    <col min="12042" max="12042" width="5.7109375" style="2" customWidth="1"/>
    <col min="12043" max="12045" width="9.28515625" style="2"/>
    <col min="12046" max="12046" width="5.7109375" style="2" customWidth="1"/>
    <col min="12047" max="12047" width="14" style="2" customWidth="1"/>
    <col min="12048" max="12048" width="10.42578125" style="2" customWidth="1"/>
    <col min="12049" max="12049" width="8.7109375" style="2" customWidth="1"/>
    <col min="12050" max="12278" width="9.28515625" style="2"/>
    <col min="12279" max="12279" width="30.7109375" style="2" customWidth="1"/>
    <col min="12280" max="12280" width="20.7109375" style="2" customWidth="1"/>
    <col min="12281" max="12281" width="13.7109375" style="2" customWidth="1"/>
    <col min="12282" max="12282" width="11.7109375" style="2" customWidth="1"/>
    <col min="12283" max="12283" width="13.42578125" style="2" customWidth="1"/>
    <col min="12284" max="12284" width="11.42578125" style="2" customWidth="1"/>
    <col min="12285" max="12286" width="9.5703125" style="2" customWidth="1"/>
    <col min="12287" max="12289" width="9.28515625" style="2"/>
    <col min="12290" max="12294" width="5.5703125" style="2" customWidth="1"/>
    <col min="12295" max="12295" width="7.28515625" style="2" customWidth="1"/>
    <col min="12296" max="12296" width="5.7109375" style="2" customWidth="1"/>
    <col min="12297" max="12297" width="6" style="2" customWidth="1"/>
    <col min="12298" max="12298" width="5.7109375" style="2" customWidth="1"/>
    <col min="12299" max="12301" width="9.28515625" style="2"/>
    <col min="12302" max="12302" width="5.7109375" style="2" customWidth="1"/>
    <col min="12303" max="12303" width="14" style="2" customWidth="1"/>
    <col min="12304" max="12304" width="10.42578125" style="2" customWidth="1"/>
    <col min="12305" max="12305" width="8.7109375" style="2" customWidth="1"/>
    <col min="12306" max="12534" width="9.28515625" style="2"/>
    <col min="12535" max="12535" width="30.7109375" style="2" customWidth="1"/>
    <col min="12536" max="12536" width="20.7109375" style="2" customWidth="1"/>
    <col min="12537" max="12537" width="13.7109375" style="2" customWidth="1"/>
    <col min="12538" max="12538" width="11.7109375" style="2" customWidth="1"/>
    <col min="12539" max="12539" width="13.42578125" style="2" customWidth="1"/>
    <col min="12540" max="12540" width="11.42578125" style="2" customWidth="1"/>
    <col min="12541" max="12542" width="9.5703125" style="2" customWidth="1"/>
    <col min="12543" max="12545" width="9.28515625" style="2"/>
    <col min="12546" max="12550" width="5.5703125" style="2" customWidth="1"/>
    <col min="12551" max="12551" width="7.28515625" style="2" customWidth="1"/>
    <col min="12552" max="12552" width="5.7109375" style="2" customWidth="1"/>
    <col min="12553" max="12553" width="6" style="2" customWidth="1"/>
    <col min="12554" max="12554" width="5.7109375" style="2" customWidth="1"/>
    <col min="12555" max="12557" width="9.28515625" style="2"/>
    <col min="12558" max="12558" width="5.7109375" style="2" customWidth="1"/>
    <col min="12559" max="12559" width="14" style="2" customWidth="1"/>
    <col min="12560" max="12560" width="10.42578125" style="2" customWidth="1"/>
    <col min="12561" max="12561" width="8.7109375" style="2" customWidth="1"/>
    <col min="12562" max="12790" width="9.28515625" style="2"/>
    <col min="12791" max="12791" width="30.7109375" style="2" customWidth="1"/>
    <col min="12792" max="12792" width="20.7109375" style="2" customWidth="1"/>
    <col min="12793" max="12793" width="13.7109375" style="2" customWidth="1"/>
    <col min="12794" max="12794" width="11.7109375" style="2" customWidth="1"/>
    <col min="12795" max="12795" width="13.42578125" style="2" customWidth="1"/>
    <col min="12796" max="12796" width="11.42578125" style="2" customWidth="1"/>
    <col min="12797" max="12798" width="9.5703125" style="2" customWidth="1"/>
    <col min="12799" max="12801" width="9.28515625" style="2"/>
    <col min="12802" max="12806" width="5.5703125" style="2" customWidth="1"/>
    <col min="12807" max="12807" width="7.28515625" style="2" customWidth="1"/>
    <col min="12808" max="12808" width="5.7109375" style="2" customWidth="1"/>
    <col min="12809" max="12809" width="6" style="2" customWidth="1"/>
    <col min="12810" max="12810" width="5.7109375" style="2" customWidth="1"/>
    <col min="12811" max="12813" width="9.28515625" style="2"/>
    <col min="12814" max="12814" width="5.7109375" style="2" customWidth="1"/>
    <col min="12815" max="12815" width="14" style="2" customWidth="1"/>
    <col min="12816" max="12816" width="10.42578125" style="2" customWidth="1"/>
    <col min="12817" max="12817" width="8.7109375" style="2" customWidth="1"/>
    <col min="12818" max="13046" width="9.28515625" style="2"/>
    <col min="13047" max="13047" width="30.7109375" style="2" customWidth="1"/>
    <col min="13048" max="13048" width="20.7109375" style="2" customWidth="1"/>
    <col min="13049" max="13049" width="13.7109375" style="2" customWidth="1"/>
    <col min="13050" max="13050" width="11.7109375" style="2" customWidth="1"/>
    <col min="13051" max="13051" width="13.42578125" style="2" customWidth="1"/>
    <col min="13052" max="13052" width="11.42578125" style="2" customWidth="1"/>
    <col min="13053" max="13054" width="9.5703125" style="2" customWidth="1"/>
    <col min="13055" max="13057" width="9.28515625" style="2"/>
    <col min="13058" max="13062" width="5.5703125" style="2" customWidth="1"/>
    <col min="13063" max="13063" width="7.28515625" style="2" customWidth="1"/>
    <col min="13064" max="13064" width="5.7109375" style="2" customWidth="1"/>
    <col min="13065" max="13065" width="6" style="2" customWidth="1"/>
    <col min="13066" max="13066" width="5.7109375" style="2" customWidth="1"/>
    <col min="13067" max="13069" width="9.28515625" style="2"/>
    <col min="13070" max="13070" width="5.7109375" style="2" customWidth="1"/>
    <col min="13071" max="13071" width="14" style="2" customWidth="1"/>
    <col min="13072" max="13072" width="10.42578125" style="2" customWidth="1"/>
    <col min="13073" max="13073" width="8.7109375" style="2" customWidth="1"/>
    <col min="13074" max="13302" width="9.28515625" style="2"/>
    <col min="13303" max="13303" width="30.7109375" style="2" customWidth="1"/>
    <col min="13304" max="13304" width="20.7109375" style="2" customWidth="1"/>
    <col min="13305" max="13305" width="13.7109375" style="2" customWidth="1"/>
    <col min="13306" max="13306" width="11.7109375" style="2" customWidth="1"/>
    <col min="13307" max="13307" width="13.42578125" style="2" customWidth="1"/>
    <col min="13308" max="13308" width="11.42578125" style="2" customWidth="1"/>
    <col min="13309" max="13310" width="9.5703125" style="2" customWidth="1"/>
    <col min="13311" max="13313" width="9.28515625" style="2"/>
    <col min="13314" max="13318" width="5.5703125" style="2" customWidth="1"/>
    <col min="13319" max="13319" width="7.28515625" style="2" customWidth="1"/>
    <col min="13320" max="13320" width="5.7109375" style="2" customWidth="1"/>
    <col min="13321" max="13321" width="6" style="2" customWidth="1"/>
    <col min="13322" max="13322" width="5.7109375" style="2" customWidth="1"/>
    <col min="13323" max="13325" width="9.28515625" style="2"/>
    <col min="13326" max="13326" width="5.7109375" style="2" customWidth="1"/>
    <col min="13327" max="13327" width="14" style="2" customWidth="1"/>
    <col min="13328" max="13328" width="10.42578125" style="2" customWidth="1"/>
    <col min="13329" max="13329" width="8.7109375" style="2" customWidth="1"/>
    <col min="13330" max="13558" width="9.28515625" style="2"/>
    <col min="13559" max="13559" width="30.7109375" style="2" customWidth="1"/>
    <col min="13560" max="13560" width="20.7109375" style="2" customWidth="1"/>
    <col min="13561" max="13561" width="13.7109375" style="2" customWidth="1"/>
    <col min="13562" max="13562" width="11.7109375" style="2" customWidth="1"/>
    <col min="13563" max="13563" width="13.42578125" style="2" customWidth="1"/>
    <col min="13564" max="13564" width="11.42578125" style="2" customWidth="1"/>
    <col min="13565" max="13566" width="9.5703125" style="2" customWidth="1"/>
    <col min="13567" max="13569" width="9.28515625" style="2"/>
    <col min="13570" max="13574" width="5.5703125" style="2" customWidth="1"/>
    <col min="13575" max="13575" width="7.28515625" style="2" customWidth="1"/>
    <col min="13576" max="13576" width="5.7109375" style="2" customWidth="1"/>
    <col min="13577" max="13577" width="6" style="2" customWidth="1"/>
    <col min="13578" max="13578" width="5.7109375" style="2" customWidth="1"/>
    <col min="13579" max="13581" width="9.28515625" style="2"/>
    <col min="13582" max="13582" width="5.7109375" style="2" customWidth="1"/>
    <col min="13583" max="13583" width="14" style="2" customWidth="1"/>
    <col min="13584" max="13584" width="10.42578125" style="2" customWidth="1"/>
    <col min="13585" max="13585" width="8.7109375" style="2" customWidth="1"/>
    <col min="13586" max="13814" width="9.28515625" style="2"/>
    <col min="13815" max="13815" width="30.7109375" style="2" customWidth="1"/>
    <col min="13816" max="13816" width="20.7109375" style="2" customWidth="1"/>
    <col min="13817" max="13817" width="13.7109375" style="2" customWidth="1"/>
    <col min="13818" max="13818" width="11.7109375" style="2" customWidth="1"/>
    <col min="13819" max="13819" width="13.42578125" style="2" customWidth="1"/>
    <col min="13820" max="13820" width="11.42578125" style="2" customWidth="1"/>
    <col min="13821" max="13822" width="9.5703125" style="2" customWidth="1"/>
    <col min="13823" max="13825" width="9.28515625" style="2"/>
    <col min="13826" max="13830" width="5.5703125" style="2" customWidth="1"/>
    <col min="13831" max="13831" width="7.28515625" style="2" customWidth="1"/>
    <col min="13832" max="13832" width="5.7109375" style="2" customWidth="1"/>
    <col min="13833" max="13833" width="6" style="2" customWidth="1"/>
    <col min="13834" max="13834" width="5.7109375" style="2" customWidth="1"/>
    <col min="13835" max="13837" width="9.28515625" style="2"/>
    <col min="13838" max="13838" width="5.7109375" style="2" customWidth="1"/>
    <col min="13839" max="13839" width="14" style="2" customWidth="1"/>
    <col min="13840" max="13840" width="10.42578125" style="2" customWidth="1"/>
    <col min="13841" max="13841" width="8.7109375" style="2" customWidth="1"/>
    <col min="13842" max="14070" width="9.28515625" style="2"/>
    <col min="14071" max="14071" width="30.7109375" style="2" customWidth="1"/>
    <col min="14072" max="14072" width="20.7109375" style="2" customWidth="1"/>
    <col min="14073" max="14073" width="13.7109375" style="2" customWidth="1"/>
    <col min="14074" max="14074" width="11.7109375" style="2" customWidth="1"/>
    <col min="14075" max="14075" width="13.42578125" style="2" customWidth="1"/>
    <col min="14076" max="14076" width="11.42578125" style="2" customWidth="1"/>
    <col min="14077" max="14078" width="9.5703125" style="2" customWidth="1"/>
    <col min="14079" max="14081" width="9.28515625" style="2"/>
    <col min="14082" max="14086" width="5.5703125" style="2" customWidth="1"/>
    <col min="14087" max="14087" width="7.28515625" style="2" customWidth="1"/>
    <col min="14088" max="14088" width="5.7109375" style="2" customWidth="1"/>
    <col min="14089" max="14089" width="6" style="2" customWidth="1"/>
    <col min="14090" max="14090" width="5.7109375" style="2" customWidth="1"/>
    <col min="14091" max="14093" width="9.28515625" style="2"/>
    <col min="14094" max="14094" width="5.7109375" style="2" customWidth="1"/>
    <col min="14095" max="14095" width="14" style="2" customWidth="1"/>
    <col min="14096" max="14096" width="10.42578125" style="2" customWidth="1"/>
    <col min="14097" max="14097" width="8.7109375" style="2" customWidth="1"/>
    <col min="14098" max="14326" width="9.28515625" style="2"/>
    <col min="14327" max="14327" width="30.7109375" style="2" customWidth="1"/>
    <col min="14328" max="14328" width="20.7109375" style="2" customWidth="1"/>
    <col min="14329" max="14329" width="13.7109375" style="2" customWidth="1"/>
    <col min="14330" max="14330" width="11.7109375" style="2" customWidth="1"/>
    <col min="14331" max="14331" width="13.42578125" style="2" customWidth="1"/>
    <col min="14332" max="14332" width="11.42578125" style="2" customWidth="1"/>
    <col min="14333" max="14334" width="9.5703125" style="2" customWidth="1"/>
    <col min="14335" max="14337" width="9.28515625" style="2"/>
    <col min="14338" max="14342" width="5.5703125" style="2" customWidth="1"/>
    <col min="14343" max="14343" width="7.28515625" style="2" customWidth="1"/>
    <col min="14344" max="14344" width="5.7109375" style="2" customWidth="1"/>
    <col min="14345" max="14345" width="6" style="2" customWidth="1"/>
    <col min="14346" max="14346" width="5.7109375" style="2" customWidth="1"/>
    <col min="14347" max="14349" width="9.28515625" style="2"/>
    <col min="14350" max="14350" width="5.7109375" style="2" customWidth="1"/>
    <col min="14351" max="14351" width="14" style="2" customWidth="1"/>
    <col min="14352" max="14352" width="10.42578125" style="2" customWidth="1"/>
    <col min="14353" max="14353" width="8.7109375" style="2" customWidth="1"/>
    <col min="14354" max="14582" width="9.28515625" style="2"/>
    <col min="14583" max="14583" width="30.7109375" style="2" customWidth="1"/>
    <col min="14584" max="14584" width="20.7109375" style="2" customWidth="1"/>
    <col min="14585" max="14585" width="13.7109375" style="2" customWidth="1"/>
    <col min="14586" max="14586" width="11.7109375" style="2" customWidth="1"/>
    <col min="14587" max="14587" width="13.42578125" style="2" customWidth="1"/>
    <col min="14588" max="14588" width="11.42578125" style="2" customWidth="1"/>
    <col min="14589" max="14590" width="9.5703125" style="2" customWidth="1"/>
    <col min="14591" max="14593" width="9.28515625" style="2"/>
    <col min="14594" max="14598" width="5.5703125" style="2" customWidth="1"/>
    <col min="14599" max="14599" width="7.28515625" style="2" customWidth="1"/>
    <col min="14600" max="14600" width="5.7109375" style="2" customWidth="1"/>
    <col min="14601" max="14601" width="6" style="2" customWidth="1"/>
    <col min="14602" max="14602" width="5.7109375" style="2" customWidth="1"/>
    <col min="14603" max="14605" width="9.28515625" style="2"/>
    <col min="14606" max="14606" width="5.7109375" style="2" customWidth="1"/>
    <col min="14607" max="14607" width="14" style="2" customWidth="1"/>
    <col min="14608" max="14608" width="10.42578125" style="2" customWidth="1"/>
    <col min="14609" max="14609" width="8.7109375" style="2" customWidth="1"/>
    <col min="14610" max="14838" width="9.28515625" style="2"/>
    <col min="14839" max="14839" width="30.7109375" style="2" customWidth="1"/>
    <col min="14840" max="14840" width="20.7109375" style="2" customWidth="1"/>
    <col min="14841" max="14841" width="13.7109375" style="2" customWidth="1"/>
    <col min="14842" max="14842" width="11.7109375" style="2" customWidth="1"/>
    <col min="14843" max="14843" width="13.42578125" style="2" customWidth="1"/>
    <col min="14844" max="14844" width="11.42578125" style="2" customWidth="1"/>
    <col min="14845" max="14846" width="9.5703125" style="2" customWidth="1"/>
    <col min="14847" max="14849" width="9.28515625" style="2"/>
    <col min="14850" max="14854" width="5.5703125" style="2" customWidth="1"/>
    <col min="14855" max="14855" width="7.28515625" style="2" customWidth="1"/>
    <col min="14856" max="14856" width="5.7109375" style="2" customWidth="1"/>
    <col min="14857" max="14857" width="6" style="2" customWidth="1"/>
    <col min="14858" max="14858" width="5.7109375" style="2" customWidth="1"/>
    <col min="14859" max="14861" width="9.28515625" style="2"/>
    <col min="14862" max="14862" width="5.7109375" style="2" customWidth="1"/>
    <col min="14863" max="14863" width="14" style="2" customWidth="1"/>
    <col min="14864" max="14864" width="10.42578125" style="2" customWidth="1"/>
    <col min="14865" max="14865" width="8.7109375" style="2" customWidth="1"/>
    <col min="14866" max="15094" width="9.28515625" style="2"/>
    <col min="15095" max="15095" width="30.7109375" style="2" customWidth="1"/>
    <col min="15096" max="15096" width="20.7109375" style="2" customWidth="1"/>
    <col min="15097" max="15097" width="13.7109375" style="2" customWidth="1"/>
    <col min="15098" max="15098" width="11.7109375" style="2" customWidth="1"/>
    <col min="15099" max="15099" width="13.42578125" style="2" customWidth="1"/>
    <col min="15100" max="15100" width="11.42578125" style="2" customWidth="1"/>
    <col min="15101" max="15102" width="9.5703125" style="2" customWidth="1"/>
    <col min="15103" max="15105" width="9.28515625" style="2"/>
    <col min="15106" max="15110" width="5.5703125" style="2" customWidth="1"/>
    <col min="15111" max="15111" width="7.28515625" style="2" customWidth="1"/>
    <col min="15112" max="15112" width="5.7109375" style="2" customWidth="1"/>
    <col min="15113" max="15113" width="6" style="2" customWidth="1"/>
    <col min="15114" max="15114" width="5.7109375" style="2" customWidth="1"/>
    <col min="15115" max="15117" width="9.28515625" style="2"/>
    <col min="15118" max="15118" width="5.7109375" style="2" customWidth="1"/>
    <col min="15119" max="15119" width="14" style="2" customWidth="1"/>
    <col min="15120" max="15120" width="10.42578125" style="2" customWidth="1"/>
    <col min="15121" max="15121" width="8.7109375" style="2" customWidth="1"/>
    <col min="15122" max="15350" width="9.28515625" style="2"/>
    <col min="15351" max="15351" width="30.7109375" style="2" customWidth="1"/>
    <col min="15352" max="15352" width="20.7109375" style="2" customWidth="1"/>
    <col min="15353" max="15353" width="13.7109375" style="2" customWidth="1"/>
    <col min="15354" max="15354" width="11.7109375" style="2" customWidth="1"/>
    <col min="15355" max="15355" width="13.42578125" style="2" customWidth="1"/>
    <col min="15356" max="15356" width="11.42578125" style="2" customWidth="1"/>
    <col min="15357" max="15358" width="9.5703125" style="2" customWidth="1"/>
    <col min="15359" max="15361" width="9.28515625" style="2"/>
    <col min="15362" max="15366" width="5.5703125" style="2" customWidth="1"/>
    <col min="15367" max="15367" width="7.28515625" style="2" customWidth="1"/>
    <col min="15368" max="15368" width="5.7109375" style="2" customWidth="1"/>
    <col min="15369" max="15369" width="6" style="2" customWidth="1"/>
    <col min="15370" max="15370" width="5.7109375" style="2" customWidth="1"/>
    <col min="15371" max="15373" width="9.28515625" style="2"/>
    <col min="15374" max="15374" width="5.7109375" style="2" customWidth="1"/>
    <col min="15375" max="15375" width="14" style="2" customWidth="1"/>
    <col min="15376" max="15376" width="10.42578125" style="2" customWidth="1"/>
    <col min="15377" max="15377" width="8.7109375" style="2" customWidth="1"/>
    <col min="15378" max="15606" width="9.28515625" style="2"/>
    <col min="15607" max="15607" width="30.7109375" style="2" customWidth="1"/>
    <col min="15608" max="15608" width="20.7109375" style="2" customWidth="1"/>
    <col min="15609" max="15609" width="13.7109375" style="2" customWidth="1"/>
    <col min="15610" max="15610" width="11.7109375" style="2" customWidth="1"/>
    <col min="15611" max="15611" width="13.42578125" style="2" customWidth="1"/>
    <col min="15612" max="15612" width="11.42578125" style="2" customWidth="1"/>
    <col min="15613" max="15614" width="9.5703125" style="2" customWidth="1"/>
    <col min="15615" max="15617" width="9.28515625" style="2"/>
    <col min="15618" max="15622" width="5.5703125" style="2" customWidth="1"/>
    <col min="15623" max="15623" width="7.28515625" style="2" customWidth="1"/>
    <col min="15624" max="15624" width="5.7109375" style="2" customWidth="1"/>
    <col min="15625" max="15625" width="6" style="2" customWidth="1"/>
    <col min="15626" max="15626" width="5.7109375" style="2" customWidth="1"/>
    <col min="15627" max="15629" width="9.28515625" style="2"/>
    <col min="15630" max="15630" width="5.7109375" style="2" customWidth="1"/>
    <col min="15631" max="15631" width="14" style="2" customWidth="1"/>
    <col min="15632" max="15632" width="10.42578125" style="2" customWidth="1"/>
    <col min="15633" max="15633" width="8.7109375" style="2" customWidth="1"/>
    <col min="15634" max="15862" width="9.28515625" style="2"/>
    <col min="15863" max="15863" width="30.7109375" style="2" customWidth="1"/>
    <col min="15864" max="15864" width="20.7109375" style="2" customWidth="1"/>
    <col min="15865" max="15865" width="13.7109375" style="2" customWidth="1"/>
    <col min="15866" max="15866" width="11.7109375" style="2" customWidth="1"/>
    <col min="15867" max="15867" width="13.42578125" style="2" customWidth="1"/>
    <col min="15868" max="15868" width="11.42578125" style="2" customWidth="1"/>
    <col min="15869" max="15870" width="9.5703125" style="2" customWidth="1"/>
    <col min="15871" max="15873" width="9.28515625" style="2"/>
    <col min="15874" max="15878" width="5.5703125" style="2" customWidth="1"/>
    <col min="15879" max="15879" width="7.28515625" style="2" customWidth="1"/>
    <col min="15880" max="15880" width="5.7109375" style="2" customWidth="1"/>
    <col min="15881" max="15881" width="6" style="2" customWidth="1"/>
    <col min="15882" max="15882" width="5.7109375" style="2" customWidth="1"/>
    <col min="15883" max="15885" width="9.28515625" style="2"/>
    <col min="15886" max="15886" width="5.7109375" style="2" customWidth="1"/>
    <col min="15887" max="15887" width="14" style="2" customWidth="1"/>
    <col min="15888" max="15888" width="10.42578125" style="2" customWidth="1"/>
    <col min="15889" max="15889" width="8.7109375" style="2" customWidth="1"/>
    <col min="15890" max="16118" width="9.28515625" style="2"/>
    <col min="16119" max="16119" width="30.7109375" style="2" customWidth="1"/>
    <col min="16120" max="16120" width="20.7109375" style="2" customWidth="1"/>
    <col min="16121" max="16121" width="13.7109375" style="2" customWidth="1"/>
    <col min="16122" max="16122" width="11.7109375" style="2" customWidth="1"/>
    <col min="16123" max="16123" width="13.42578125" style="2" customWidth="1"/>
    <col min="16124" max="16124" width="11.42578125" style="2" customWidth="1"/>
    <col min="16125" max="16126" width="9.5703125" style="2" customWidth="1"/>
    <col min="16127" max="16129" width="9.28515625" style="2"/>
    <col min="16130" max="16134" width="5.5703125" style="2" customWidth="1"/>
    <col min="16135" max="16135" width="7.28515625" style="2" customWidth="1"/>
    <col min="16136" max="16136" width="5.7109375" style="2" customWidth="1"/>
    <col min="16137" max="16137" width="6" style="2" customWidth="1"/>
    <col min="16138" max="16138" width="5.7109375" style="2" customWidth="1"/>
    <col min="16139" max="16141" width="9.28515625" style="2"/>
    <col min="16142" max="16142" width="5.7109375" style="2" customWidth="1"/>
    <col min="16143" max="16143" width="14" style="2" customWidth="1"/>
    <col min="16144" max="16144" width="10.42578125" style="2" customWidth="1"/>
    <col min="16145" max="16145" width="8.7109375" style="2" customWidth="1"/>
    <col min="16146" max="16384" width="9.28515625" style="2"/>
  </cols>
  <sheetData>
    <row r="1" spans="1:33" s="4" customFormat="1" ht="19.5" customHeight="1" thickBot="1" x14ac:dyDescent="0.25">
      <c r="A1" s="259" t="str">
        <f>"Confidential - Budget application: " &amp; C6</f>
        <v xml:space="preserve">Confidential - Budget application: </v>
      </c>
      <c r="B1" s="260"/>
      <c r="C1" s="260"/>
      <c r="D1" s="260"/>
      <c r="E1" s="260"/>
      <c r="F1" s="260"/>
      <c r="G1" s="260"/>
      <c r="H1" s="260"/>
      <c r="I1" s="260"/>
      <c r="J1" s="260"/>
      <c r="K1" s="260"/>
      <c r="L1" s="260"/>
      <c r="M1" s="260"/>
      <c r="N1" s="260"/>
      <c r="O1" s="260"/>
      <c r="P1" s="260"/>
      <c r="Q1" s="260"/>
      <c r="R1" s="260"/>
      <c r="S1" s="261"/>
      <c r="T1" s="193"/>
      <c r="U1" s="193"/>
      <c r="V1" s="193"/>
      <c r="W1" s="193"/>
      <c r="X1" s="193"/>
      <c r="Y1" s="193"/>
      <c r="Z1" s="193"/>
      <c r="AA1" s="193"/>
      <c r="AB1" s="193"/>
      <c r="AC1" s="193"/>
      <c r="AD1" s="193"/>
      <c r="AE1" s="193"/>
      <c r="AF1" s="193"/>
      <c r="AG1" s="193"/>
    </row>
    <row r="2" spans="1:33" s="13" customFormat="1" ht="15" customHeight="1" thickBot="1" x14ac:dyDescent="0.3">
      <c r="A2" s="218" t="s">
        <v>0</v>
      </c>
      <c r="H2" s="219"/>
      <c r="O2" s="219"/>
      <c r="P2" s="219"/>
      <c r="Q2" s="219"/>
      <c r="T2" s="200"/>
      <c r="U2" s="200"/>
      <c r="V2" s="200"/>
      <c r="W2" s="200"/>
      <c r="X2" s="200"/>
      <c r="Y2" s="200"/>
      <c r="Z2" s="200"/>
      <c r="AA2" s="200"/>
      <c r="AB2" s="200"/>
      <c r="AC2" s="200"/>
      <c r="AD2" s="200"/>
      <c r="AE2" s="200"/>
      <c r="AF2" s="200"/>
      <c r="AG2" s="200"/>
    </row>
    <row r="3" spans="1:33" ht="15" customHeight="1" x14ac:dyDescent="0.2">
      <c r="A3" s="262" t="s">
        <v>1</v>
      </c>
      <c r="B3" s="263"/>
      <c r="C3" s="235"/>
      <c r="D3" s="235"/>
      <c r="E3" s="235"/>
      <c r="F3" s="235"/>
      <c r="G3" s="235"/>
      <c r="H3" s="235"/>
      <c r="I3" s="235"/>
      <c r="J3" s="235"/>
      <c r="K3" s="235"/>
      <c r="L3" s="235"/>
      <c r="M3" s="235"/>
      <c r="N3" s="235"/>
      <c r="O3" s="235"/>
      <c r="P3" s="235"/>
      <c r="Q3" s="235"/>
      <c r="R3" s="235"/>
      <c r="S3" s="236"/>
      <c r="T3" s="194"/>
      <c r="U3" s="194"/>
      <c r="V3" s="194"/>
      <c r="W3" s="194"/>
      <c r="X3" s="194"/>
      <c r="Y3" s="194"/>
      <c r="Z3" s="194"/>
      <c r="AA3" s="194"/>
      <c r="AB3" s="194"/>
      <c r="AC3" s="194"/>
      <c r="AD3" s="194"/>
      <c r="AE3" s="194"/>
      <c r="AF3" s="194"/>
      <c r="AG3" s="194"/>
    </row>
    <row r="4" spans="1:33" ht="15" customHeight="1" x14ac:dyDescent="0.2">
      <c r="A4" s="252" t="s">
        <v>2</v>
      </c>
      <c r="B4" s="253"/>
      <c r="C4" s="249"/>
      <c r="D4" s="250"/>
      <c r="E4" s="250"/>
      <c r="F4" s="250"/>
      <c r="G4" s="250"/>
      <c r="H4" s="250"/>
      <c r="I4" s="250"/>
      <c r="J4" s="250"/>
      <c r="K4" s="250"/>
      <c r="L4" s="250"/>
      <c r="M4" s="250"/>
      <c r="N4" s="250"/>
      <c r="O4" s="250"/>
      <c r="P4" s="250"/>
      <c r="Q4" s="250"/>
      <c r="R4" s="250"/>
      <c r="S4" s="251"/>
      <c r="T4" s="194"/>
      <c r="U4" s="194"/>
      <c r="V4" s="194"/>
      <c r="W4" s="194"/>
      <c r="X4" s="194"/>
      <c r="Y4" s="194"/>
      <c r="Z4" s="194"/>
      <c r="AA4" s="194"/>
      <c r="AB4" s="194"/>
      <c r="AC4" s="194"/>
      <c r="AD4" s="194"/>
      <c r="AE4" s="194"/>
      <c r="AF4" s="194"/>
      <c r="AG4" s="194"/>
    </row>
    <row r="5" spans="1:33" ht="15" customHeight="1" x14ac:dyDescent="0.2">
      <c r="A5" s="99" t="s">
        <v>3</v>
      </c>
      <c r="B5" s="100"/>
      <c r="C5" s="249"/>
      <c r="D5" s="250"/>
      <c r="E5" s="250"/>
      <c r="F5" s="250"/>
      <c r="G5" s="250"/>
      <c r="H5" s="250"/>
      <c r="I5" s="250"/>
      <c r="J5" s="250"/>
      <c r="K5" s="250"/>
      <c r="L5" s="250"/>
      <c r="M5" s="250"/>
      <c r="N5" s="250"/>
      <c r="O5" s="250"/>
      <c r="P5" s="250"/>
      <c r="Q5" s="250"/>
      <c r="R5" s="250"/>
      <c r="S5" s="251"/>
      <c r="T5" s="194"/>
      <c r="U5" s="194"/>
      <c r="V5" s="194"/>
      <c r="W5" s="194"/>
      <c r="X5" s="194"/>
      <c r="Y5" s="194"/>
      <c r="Z5" s="194"/>
      <c r="AA5" s="194"/>
      <c r="AB5" s="194"/>
      <c r="AC5" s="194"/>
      <c r="AD5" s="194"/>
      <c r="AE5" s="194"/>
      <c r="AF5" s="194"/>
      <c r="AG5" s="194"/>
    </row>
    <row r="6" spans="1:33" ht="15" customHeight="1" x14ac:dyDescent="0.2">
      <c r="A6" s="252" t="s">
        <v>4</v>
      </c>
      <c r="B6" s="253"/>
      <c r="C6" s="249"/>
      <c r="D6" s="250"/>
      <c r="E6" s="250"/>
      <c r="F6" s="250"/>
      <c r="G6" s="250"/>
      <c r="H6" s="250"/>
      <c r="I6" s="250"/>
      <c r="J6" s="250"/>
      <c r="K6" s="250"/>
      <c r="L6" s="250"/>
      <c r="M6" s="250"/>
      <c r="N6" s="250"/>
      <c r="O6" s="250"/>
      <c r="P6" s="250"/>
      <c r="Q6" s="250"/>
      <c r="R6" s="250"/>
      <c r="S6" s="251"/>
      <c r="T6" s="194"/>
      <c r="U6" s="194"/>
      <c r="V6" s="194"/>
      <c r="W6" s="194"/>
      <c r="X6" s="194"/>
      <c r="Y6" s="194"/>
      <c r="Z6" s="194"/>
      <c r="AA6" s="194"/>
      <c r="AB6" s="194"/>
      <c r="AC6" s="194"/>
      <c r="AD6" s="194"/>
      <c r="AE6" s="194"/>
      <c r="AF6" s="194"/>
      <c r="AG6" s="194"/>
    </row>
    <row r="7" spans="1:33" ht="27.75" customHeight="1" thickBot="1" x14ac:dyDescent="0.25">
      <c r="A7" s="254" t="s">
        <v>5</v>
      </c>
      <c r="B7" s="255"/>
      <c r="C7" s="256"/>
      <c r="D7" s="257"/>
      <c r="E7" s="257"/>
      <c r="F7" s="257"/>
      <c r="G7" s="257"/>
      <c r="H7" s="257"/>
      <c r="I7" s="257"/>
      <c r="J7" s="257"/>
      <c r="K7" s="257"/>
      <c r="L7" s="257"/>
      <c r="M7" s="257"/>
      <c r="N7" s="257"/>
      <c r="O7" s="257"/>
      <c r="P7" s="257"/>
      <c r="Q7" s="257"/>
      <c r="R7" s="257"/>
      <c r="S7" s="258"/>
      <c r="T7" s="194"/>
      <c r="U7" s="194"/>
      <c r="V7" s="194"/>
      <c r="W7" s="194"/>
      <c r="X7" s="194"/>
      <c r="Y7" s="194"/>
      <c r="Z7" s="194"/>
      <c r="AA7" s="194"/>
      <c r="AB7" s="194"/>
      <c r="AC7" s="194"/>
      <c r="AD7" s="194"/>
      <c r="AE7" s="194"/>
      <c r="AF7" s="194"/>
      <c r="AG7" s="194"/>
    </row>
    <row r="8" spans="1:33" ht="15" customHeight="1" thickBot="1" x14ac:dyDescent="0.25">
      <c r="T8" s="194"/>
      <c r="U8" s="194"/>
      <c r="V8" s="194"/>
      <c r="W8" s="194"/>
      <c r="X8" s="194"/>
      <c r="Y8" s="194"/>
      <c r="Z8" s="194"/>
      <c r="AA8" s="194"/>
      <c r="AB8" s="194"/>
      <c r="AC8" s="194"/>
      <c r="AD8" s="194"/>
      <c r="AE8" s="194"/>
      <c r="AF8" s="194"/>
      <c r="AG8" s="194"/>
    </row>
    <row r="9" spans="1:33" ht="24.75" customHeight="1" thickBot="1" x14ac:dyDescent="0.25">
      <c r="A9" s="234" t="s">
        <v>6</v>
      </c>
      <c r="B9" s="235"/>
      <c r="C9" s="235"/>
      <c r="D9" s="235"/>
      <c r="E9" s="235"/>
      <c r="F9" s="235"/>
      <c r="G9" s="235"/>
      <c r="H9" s="235"/>
      <c r="I9" s="235"/>
      <c r="J9" s="235"/>
      <c r="K9" s="235"/>
      <c r="L9" s="235"/>
      <c r="M9" s="235"/>
      <c r="N9" s="235"/>
      <c r="O9" s="235"/>
      <c r="P9" s="235"/>
      <c r="Q9" s="235"/>
      <c r="R9" s="235"/>
      <c r="S9" s="236"/>
      <c r="T9" s="194"/>
      <c r="U9" s="195"/>
      <c r="V9" s="194"/>
      <c r="W9" s="194"/>
      <c r="X9" s="194"/>
      <c r="Y9" s="194"/>
      <c r="Z9" s="194"/>
      <c r="AA9" s="194"/>
      <c r="AB9" s="194"/>
      <c r="AC9" s="194"/>
      <c r="AD9" s="194"/>
      <c r="AE9" s="194"/>
      <c r="AF9" s="194"/>
      <c r="AG9" s="194"/>
    </row>
    <row r="10" spans="1:33" ht="15" hidden="1" customHeight="1" thickBot="1" x14ac:dyDescent="0.25">
      <c r="A10" s="36"/>
      <c r="B10" s="37"/>
      <c r="C10" s="37"/>
      <c r="D10" s="37"/>
      <c r="E10" s="37"/>
      <c r="F10" s="38" t="s">
        <v>7</v>
      </c>
      <c r="G10" s="38" t="s">
        <v>8</v>
      </c>
      <c r="H10" s="38" t="s">
        <v>9</v>
      </c>
      <c r="I10" s="38" t="s">
        <v>10</v>
      </c>
      <c r="J10" s="38" t="s">
        <v>11</v>
      </c>
      <c r="K10" s="38" t="s">
        <v>12</v>
      </c>
      <c r="L10" s="39"/>
      <c r="M10" s="39"/>
      <c r="N10" s="39"/>
      <c r="O10" s="39"/>
      <c r="P10" s="39"/>
      <c r="Q10" s="39"/>
      <c r="R10" s="39"/>
      <c r="S10" s="40"/>
      <c r="T10" s="194"/>
      <c r="U10" s="194"/>
      <c r="V10" s="194"/>
      <c r="W10" s="194"/>
      <c r="X10" s="194"/>
      <c r="Y10" s="194"/>
      <c r="Z10" s="194"/>
      <c r="AA10" s="194"/>
      <c r="AB10" s="194"/>
      <c r="AC10" s="194"/>
      <c r="AD10" s="194"/>
      <c r="AE10" s="194"/>
      <c r="AF10" s="194"/>
      <c r="AG10" s="194"/>
    </row>
    <row r="11" spans="1:33" ht="15" hidden="1" customHeight="1" thickBot="1" x14ac:dyDescent="0.25">
      <c r="A11" s="237" t="s">
        <v>13</v>
      </c>
      <c r="B11" s="238"/>
      <c r="C11" s="238"/>
      <c r="D11" s="238"/>
      <c r="E11" s="239"/>
      <c r="F11" s="201">
        <v>1596</v>
      </c>
      <c r="G11" s="201">
        <v>1596</v>
      </c>
      <c r="H11" s="201">
        <v>1596</v>
      </c>
      <c r="I11" s="189">
        <v>1596</v>
      </c>
      <c r="J11" s="189">
        <v>1596</v>
      </c>
      <c r="K11" s="189">
        <v>1596</v>
      </c>
      <c r="L11" s="41"/>
      <c r="M11" s="41"/>
      <c r="N11" s="41"/>
      <c r="O11" s="41"/>
      <c r="P11" s="41"/>
      <c r="Q11" s="41"/>
      <c r="R11" s="41"/>
      <c r="S11" s="42"/>
      <c r="T11" s="194"/>
      <c r="U11" s="194"/>
      <c r="V11" s="194"/>
      <c r="W11" s="194"/>
      <c r="X11" s="194"/>
      <c r="Y11" s="194"/>
      <c r="Z11" s="194"/>
      <c r="AA11" s="194"/>
      <c r="AB11" s="194"/>
      <c r="AC11" s="194"/>
      <c r="AD11" s="194"/>
      <c r="AE11" s="194"/>
      <c r="AF11" s="194"/>
      <c r="AG11" s="194"/>
    </row>
    <row r="12" spans="1:33" ht="21" hidden="1" customHeight="1" x14ac:dyDescent="0.2">
      <c r="A12" s="43"/>
      <c r="B12" s="44"/>
      <c r="C12" s="44"/>
      <c r="D12" s="44"/>
      <c r="E12" s="45"/>
      <c r="F12" s="46">
        <f>IF(F11&gt;1720,1720,F11)</f>
        <v>1596</v>
      </c>
      <c r="G12" s="46">
        <f t="shared" ref="G12:K12" si="0">IF(G11&gt;1720,1720,G11)</f>
        <v>1596</v>
      </c>
      <c r="H12" s="46">
        <f t="shared" si="0"/>
        <v>1596</v>
      </c>
      <c r="I12" s="46">
        <f t="shared" si="0"/>
        <v>1596</v>
      </c>
      <c r="J12" s="46">
        <f t="shared" si="0"/>
        <v>1596</v>
      </c>
      <c r="K12" s="46">
        <f t="shared" si="0"/>
        <v>1596</v>
      </c>
      <c r="L12" s="47"/>
      <c r="M12" s="47"/>
      <c r="N12" s="47"/>
      <c r="O12" s="47"/>
      <c r="P12" s="47"/>
      <c r="Q12" s="47"/>
      <c r="R12" s="47"/>
      <c r="S12" s="48"/>
      <c r="T12" s="194"/>
      <c r="U12" s="194"/>
      <c r="V12" s="194"/>
      <c r="W12" s="194"/>
      <c r="X12" s="194"/>
      <c r="Y12" s="194"/>
      <c r="Z12" s="194"/>
      <c r="AA12" s="194"/>
      <c r="AB12" s="194"/>
      <c r="AC12" s="194"/>
      <c r="AD12" s="194"/>
      <c r="AE12" s="194"/>
      <c r="AF12" s="194"/>
      <c r="AG12" s="194"/>
    </row>
    <row r="13" spans="1:33" ht="15" customHeight="1" thickBot="1" x14ac:dyDescent="0.25">
      <c r="A13" s="240" t="s">
        <v>14</v>
      </c>
      <c r="B13" s="241"/>
      <c r="C13" s="241"/>
      <c r="D13" s="241"/>
      <c r="E13" s="241"/>
      <c r="F13" s="88"/>
      <c r="G13" s="88"/>
      <c r="H13" s="88"/>
      <c r="I13" s="88"/>
      <c r="J13" s="88"/>
      <c r="K13" s="88"/>
      <c r="L13" s="88"/>
      <c r="M13" s="88"/>
      <c r="N13" s="88"/>
      <c r="O13" s="88"/>
      <c r="P13" s="88"/>
      <c r="Q13" s="88"/>
      <c r="R13" s="88"/>
      <c r="S13" s="89"/>
      <c r="T13" s="194"/>
      <c r="U13" s="194"/>
      <c r="V13" s="194"/>
      <c r="W13" s="194"/>
      <c r="X13" s="194"/>
      <c r="Y13" s="194"/>
      <c r="Z13" s="194"/>
      <c r="AA13" s="194"/>
      <c r="AB13" s="194"/>
      <c r="AC13" s="194"/>
      <c r="AD13" s="194"/>
      <c r="AE13" s="194"/>
      <c r="AF13" s="194"/>
      <c r="AG13" s="194"/>
    </row>
    <row r="14" spans="1:33" ht="15" customHeight="1" thickBot="1" x14ac:dyDescent="0.25">
      <c r="A14" s="242" t="s">
        <v>15</v>
      </c>
      <c r="B14" s="243"/>
      <c r="C14" s="243"/>
      <c r="D14" s="243"/>
      <c r="E14" s="243"/>
      <c r="F14" s="244" t="str">
        <f>IF(COUNTIFS($E$16:$E$87,"=b")&gt;0,"Annual salary","Monthly salary (2)")</f>
        <v>Monthly salary (2)</v>
      </c>
      <c r="G14" s="245"/>
      <c r="H14" s="245"/>
      <c r="I14" s="245"/>
      <c r="J14" s="245"/>
      <c r="K14" s="246"/>
      <c r="L14" s="244" t="s">
        <v>16</v>
      </c>
      <c r="M14" s="245"/>
      <c r="N14" s="245"/>
      <c r="O14" s="245"/>
      <c r="P14" s="245"/>
      <c r="Q14" s="245"/>
      <c r="R14" s="246"/>
      <c r="S14" s="49"/>
      <c r="T14" s="194"/>
      <c r="U14" s="194"/>
      <c r="V14" s="194"/>
      <c r="W14" s="194"/>
      <c r="X14" s="194"/>
      <c r="Y14" s="194"/>
      <c r="Z14" s="194"/>
      <c r="AA14" s="194"/>
      <c r="AB14" s="194"/>
      <c r="AC14" s="194"/>
      <c r="AD14" s="194"/>
      <c r="AE14" s="194"/>
      <c r="AF14" s="194"/>
      <c r="AG14" s="194"/>
    </row>
    <row r="15" spans="1:33" ht="101.25" customHeight="1" thickBot="1" x14ac:dyDescent="0.25">
      <c r="A15" s="225" t="s">
        <v>17</v>
      </c>
      <c r="B15" s="226"/>
      <c r="C15" s="226"/>
      <c r="D15" s="227"/>
      <c r="E15" s="50" t="s">
        <v>18</v>
      </c>
      <c r="F15" s="51" t="str">
        <f>IF(COUNTIFS($E$16:$E$87,"=b")&gt;0,"Annual salary year 1","Monthly salary year 1")</f>
        <v>Monthly salary year 1</v>
      </c>
      <c r="G15" s="51" t="str">
        <f>IF(COUNTIFS($E$16:$E$87,"=b")&gt;0,"Annual salary year 2","Monthly salary year 2")</f>
        <v>Monthly salary year 2</v>
      </c>
      <c r="H15" s="51" t="str">
        <f>IF(COUNTIFS($E$16:$E$87,"=b")&gt;0,"Annual salary year 3","Monthly salary year 3")</f>
        <v>Monthly salary year 3</v>
      </c>
      <c r="I15" s="51" t="str">
        <f>IF(COUNTIFS($E$16:$E$87,"=b")&gt;0,"Annual salary year 4","Monthly salary year 4")</f>
        <v>Monthly salary year 4</v>
      </c>
      <c r="J15" s="51" t="str">
        <f>IF(COUNTIFS($E$16:$E$87,"=b")&gt;0,"Annual salary year 5","Monthly salary year 5")</f>
        <v>Monthly salary year 5</v>
      </c>
      <c r="K15" s="52" t="str">
        <f>IF(COUNTIFS($E$16:$E$87,"=b")&gt;0,"Annual salary year 6","Monthly salary year 6")</f>
        <v>Monthly salary year 6</v>
      </c>
      <c r="L15" s="53" t="s">
        <v>19</v>
      </c>
      <c r="M15" s="54" t="s">
        <v>20</v>
      </c>
      <c r="N15" s="54" t="s">
        <v>21</v>
      </c>
      <c r="O15" s="119" t="s">
        <v>22</v>
      </c>
      <c r="P15" s="119" t="s">
        <v>23</v>
      </c>
      <c r="Q15" s="119" t="s">
        <v>24</v>
      </c>
      <c r="R15" s="55" t="s">
        <v>25</v>
      </c>
      <c r="S15" s="56" t="s">
        <v>26</v>
      </c>
      <c r="T15" s="194"/>
      <c r="U15" s="194"/>
      <c r="V15" s="194"/>
      <c r="W15" s="194"/>
      <c r="X15" s="194"/>
      <c r="Y15" s="194"/>
      <c r="Z15" s="194"/>
      <c r="AA15" s="194"/>
      <c r="AB15" s="194"/>
      <c r="AC15" s="194"/>
      <c r="AD15" s="194"/>
      <c r="AE15" s="194"/>
      <c r="AF15" s="194"/>
      <c r="AG15" s="194"/>
    </row>
    <row r="16" spans="1:33" ht="13.5" customHeight="1" x14ac:dyDescent="0.2">
      <c r="A16" s="228"/>
      <c r="B16" s="229"/>
      <c r="C16" s="230"/>
      <c r="D16" s="230"/>
      <c r="E16" s="57"/>
      <c r="F16" s="107"/>
      <c r="G16" s="108"/>
      <c r="H16" s="108"/>
      <c r="I16" s="120"/>
      <c r="J16" s="121"/>
      <c r="K16" s="122"/>
      <c r="L16" s="58"/>
      <c r="M16" s="59"/>
      <c r="N16" s="59"/>
      <c r="O16" s="59"/>
      <c r="P16" s="134"/>
      <c r="Q16" s="135"/>
      <c r="R16" s="60">
        <f>SUM(L16:Q16)</f>
        <v>0</v>
      </c>
      <c r="S16" s="61">
        <f>IF(E16="o",0,IF(COUNTIFS($E$16:$E$87,"=b")&gt;0,IF(E16="b",(F16/12*L16)+(G16/12*M16)+(H16/12*N16)+(I16/12*O16)+(J16/12*P16)+(K16/12*Q16),0),(F16*1.2%*$F$12/12*L16)+(G16*1.2%*$G$12/12*M16)+(H16*1.2%*$H$12/12*N16)+(I16*1.2%*$I$12/12*O16)+(J16*1.2%*$J$12/12*P16)+(K16*1.2%*$K$12/12*Q16)))</f>
        <v>0</v>
      </c>
      <c r="T16" s="194">
        <f>IF(E16="o",0,SUM(L16:Q16))</f>
        <v>0</v>
      </c>
      <c r="U16" s="194"/>
      <c r="V16" s="194"/>
      <c r="W16" s="194"/>
      <c r="X16" s="194"/>
      <c r="Y16" s="194"/>
      <c r="Z16" s="194"/>
      <c r="AA16" s="194"/>
      <c r="AB16" s="194"/>
      <c r="AC16" s="194"/>
      <c r="AD16" s="194"/>
      <c r="AE16" s="194"/>
      <c r="AF16" s="194"/>
      <c r="AG16" s="194"/>
    </row>
    <row r="17" spans="1:33" ht="13.5" customHeight="1" x14ac:dyDescent="0.2">
      <c r="A17" s="231"/>
      <c r="B17" s="232"/>
      <c r="C17" s="233"/>
      <c r="D17" s="233"/>
      <c r="E17" s="57"/>
      <c r="F17" s="109"/>
      <c r="G17" s="110"/>
      <c r="H17" s="110"/>
      <c r="I17" s="123"/>
      <c r="J17" s="124"/>
      <c r="K17" s="125"/>
      <c r="L17" s="62"/>
      <c r="M17" s="63"/>
      <c r="N17" s="63"/>
      <c r="O17" s="63"/>
      <c r="P17" s="136"/>
      <c r="Q17" s="137"/>
      <c r="R17" s="60">
        <f t="shared" ref="R17:R80" si="1">SUM(L17:Q17)</f>
        <v>0</v>
      </c>
      <c r="S17" s="61">
        <f t="shared" ref="S17:S80" si="2">IF(E17="o",0,IF(COUNTIFS($E$16:$E$87,"=b")&gt;0,IF(E17="b",(F17/12*L17)+(G17/12*M17)+(H17/12*N17)+(I17/12*O17)+(J17/12*P17)+(K17/12*Q17),0),(F17*1.2%*$F$12/12*L17)+(G17*1.2%*$G$12/12*M17)+(H17*1.2%*$H$12/12*N17)+(I17*1.2%*$I$12/12*O17)+(J17*1.2%*$J$12/12*P17)+(K17*1.2%*$K$12/12*Q17)))</f>
        <v>0</v>
      </c>
      <c r="T17" s="194">
        <f t="shared" ref="T17:T44" si="3">IF(E17="o",0,SUM(L17:Q17))</f>
        <v>0</v>
      </c>
      <c r="U17" s="194"/>
      <c r="V17" s="194"/>
      <c r="W17" s="194"/>
      <c r="X17" s="194"/>
      <c r="Y17" s="194"/>
      <c r="Z17" s="194"/>
      <c r="AA17" s="194"/>
      <c r="AB17" s="194"/>
      <c r="AC17" s="194"/>
      <c r="AD17" s="194"/>
      <c r="AE17" s="194"/>
      <c r="AF17" s="194"/>
      <c r="AG17" s="194"/>
    </row>
    <row r="18" spans="1:33" ht="13.5" customHeight="1" x14ac:dyDescent="0.2">
      <c r="A18" s="231"/>
      <c r="B18" s="232"/>
      <c r="C18" s="233"/>
      <c r="D18" s="233"/>
      <c r="E18" s="57"/>
      <c r="F18" s="111"/>
      <c r="G18" s="112"/>
      <c r="H18" s="112"/>
      <c r="I18" s="126"/>
      <c r="J18" s="127"/>
      <c r="K18" s="128"/>
      <c r="L18" s="64"/>
      <c r="M18" s="65"/>
      <c r="N18" s="65"/>
      <c r="O18" s="63"/>
      <c r="P18" s="136"/>
      <c r="Q18" s="137"/>
      <c r="R18" s="60">
        <f t="shared" si="1"/>
        <v>0</v>
      </c>
      <c r="S18" s="61">
        <f t="shared" si="2"/>
        <v>0</v>
      </c>
      <c r="T18" s="194">
        <f t="shared" si="3"/>
        <v>0</v>
      </c>
      <c r="U18" s="194"/>
      <c r="V18" s="194"/>
      <c r="W18" s="194"/>
      <c r="X18" s="194"/>
      <c r="Y18" s="194"/>
      <c r="Z18" s="194"/>
      <c r="AA18" s="194"/>
      <c r="AB18" s="194"/>
      <c r="AC18" s="194"/>
      <c r="AD18" s="194"/>
      <c r="AE18" s="194"/>
      <c r="AF18" s="194"/>
      <c r="AG18" s="194"/>
    </row>
    <row r="19" spans="1:33" ht="13.5" customHeight="1" x14ac:dyDescent="0.2">
      <c r="A19" s="231"/>
      <c r="B19" s="232"/>
      <c r="C19" s="233"/>
      <c r="D19" s="233"/>
      <c r="E19" s="57"/>
      <c r="F19" s="113"/>
      <c r="G19" s="114"/>
      <c r="H19" s="114"/>
      <c r="I19" s="129"/>
      <c r="J19" s="130"/>
      <c r="K19" s="131"/>
      <c r="L19" s="68"/>
      <c r="M19" s="69"/>
      <c r="N19" s="69"/>
      <c r="O19" s="71"/>
      <c r="P19" s="138"/>
      <c r="Q19" s="139"/>
      <c r="R19" s="60">
        <f t="shared" si="1"/>
        <v>0</v>
      </c>
      <c r="S19" s="61">
        <f t="shared" si="2"/>
        <v>0</v>
      </c>
      <c r="T19" s="194">
        <f t="shared" si="3"/>
        <v>0</v>
      </c>
      <c r="U19" s="196"/>
      <c r="V19" s="194"/>
      <c r="W19" s="194"/>
      <c r="X19" s="194"/>
      <c r="Y19" s="194"/>
      <c r="Z19" s="194"/>
      <c r="AA19" s="194"/>
      <c r="AB19" s="194"/>
      <c r="AC19" s="194"/>
      <c r="AD19" s="194"/>
      <c r="AE19" s="194"/>
      <c r="AF19" s="194"/>
      <c r="AG19" s="194"/>
    </row>
    <row r="20" spans="1:33" ht="13.5" customHeight="1" x14ac:dyDescent="0.2">
      <c r="A20" s="231"/>
      <c r="B20" s="232"/>
      <c r="C20" s="233"/>
      <c r="D20" s="233"/>
      <c r="E20" s="57"/>
      <c r="F20" s="113"/>
      <c r="G20" s="114"/>
      <c r="H20" s="114"/>
      <c r="I20" s="129"/>
      <c r="J20" s="130"/>
      <c r="K20" s="131"/>
      <c r="L20" s="68"/>
      <c r="M20" s="69"/>
      <c r="N20" s="69"/>
      <c r="O20" s="71"/>
      <c r="P20" s="138"/>
      <c r="Q20" s="139"/>
      <c r="R20" s="60">
        <f t="shared" si="1"/>
        <v>0</v>
      </c>
      <c r="S20" s="61">
        <f t="shared" si="2"/>
        <v>0</v>
      </c>
      <c r="T20" s="194">
        <f t="shared" si="3"/>
        <v>0</v>
      </c>
      <c r="U20" s="194"/>
      <c r="V20" s="194"/>
      <c r="W20" s="194"/>
      <c r="X20" s="194"/>
      <c r="Y20" s="194"/>
      <c r="Z20" s="194"/>
      <c r="AA20" s="194"/>
      <c r="AB20" s="194"/>
      <c r="AC20" s="194"/>
      <c r="AD20" s="194"/>
      <c r="AE20" s="194"/>
      <c r="AF20" s="194"/>
      <c r="AG20" s="194"/>
    </row>
    <row r="21" spans="1:33" ht="13.5" customHeight="1" x14ac:dyDescent="0.2">
      <c r="A21" s="231"/>
      <c r="B21" s="232"/>
      <c r="C21" s="233"/>
      <c r="D21" s="233"/>
      <c r="E21" s="57"/>
      <c r="F21" s="113"/>
      <c r="G21" s="114"/>
      <c r="H21" s="114"/>
      <c r="I21" s="129"/>
      <c r="J21" s="130"/>
      <c r="K21" s="131"/>
      <c r="L21" s="68"/>
      <c r="M21" s="69"/>
      <c r="N21" s="69"/>
      <c r="O21" s="71"/>
      <c r="P21" s="138"/>
      <c r="Q21" s="139"/>
      <c r="R21" s="60">
        <f t="shared" si="1"/>
        <v>0</v>
      </c>
      <c r="S21" s="61">
        <f t="shared" si="2"/>
        <v>0</v>
      </c>
      <c r="T21" s="194">
        <f t="shared" si="3"/>
        <v>0</v>
      </c>
      <c r="U21" s="194"/>
      <c r="V21" s="194"/>
      <c r="W21" s="194"/>
      <c r="X21" s="194"/>
      <c r="Y21" s="194"/>
      <c r="Z21" s="194"/>
      <c r="AA21" s="194"/>
      <c r="AB21" s="194"/>
      <c r="AC21" s="194"/>
      <c r="AD21" s="194"/>
      <c r="AE21" s="194"/>
      <c r="AF21" s="194"/>
      <c r="AG21" s="194"/>
    </row>
    <row r="22" spans="1:33" ht="13.5" customHeight="1" x14ac:dyDescent="0.2">
      <c r="A22" s="231"/>
      <c r="B22" s="232"/>
      <c r="C22" s="233"/>
      <c r="D22" s="233"/>
      <c r="E22" s="57"/>
      <c r="F22" s="113"/>
      <c r="G22" s="114"/>
      <c r="H22" s="114"/>
      <c r="I22" s="129"/>
      <c r="J22" s="130"/>
      <c r="K22" s="131"/>
      <c r="L22" s="68"/>
      <c r="M22" s="69"/>
      <c r="N22" s="69"/>
      <c r="O22" s="71"/>
      <c r="P22" s="138"/>
      <c r="Q22" s="139"/>
      <c r="R22" s="60">
        <f t="shared" si="1"/>
        <v>0</v>
      </c>
      <c r="S22" s="61">
        <f t="shared" si="2"/>
        <v>0</v>
      </c>
      <c r="T22" s="194">
        <f t="shared" si="3"/>
        <v>0</v>
      </c>
      <c r="U22" s="194"/>
      <c r="V22" s="194"/>
      <c r="W22" s="194"/>
      <c r="X22" s="194"/>
      <c r="Y22" s="194"/>
      <c r="Z22" s="194"/>
      <c r="AA22" s="194"/>
      <c r="AB22" s="194"/>
      <c r="AC22" s="194"/>
      <c r="AD22" s="194"/>
      <c r="AE22" s="194"/>
      <c r="AF22" s="194"/>
      <c r="AG22" s="194"/>
    </row>
    <row r="23" spans="1:33" ht="13.5" customHeight="1" x14ac:dyDescent="0.2">
      <c r="A23" s="231"/>
      <c r="B23" s="232"/>
      <c r="C23" s="233"/>
      <c r="D23" s="233"/>
      <c r="E23" s="57"/>
      <c r="F23" s="113"/>
      <c r="G23" s="114"/>
      <c r="H23" s="114"/>
      <c r="I23" s="129"/>
      <c r="J23" s="130"/>
      <c r="K23" s="131"/>
      <c r="L23" s="68"/>
      <c r="M23" s="69"/>
      <c r="N23" s="69"/>
      <c r="O23" s="71"/>
      <c r="P23" s="138"/>
      <c r="Q23" s="139"/>
      <c r="R23" s="60">
        <f t="shared" si="1"/>
        <v>0</v>
      </c>
      <c r="S23" s="61">
        <f t="shared" si="2"/>
        <v>0</v>
      </c>
      <c r="T23" s="194">
        <f t="shared" si="3"/>
        <v>0</v>
      </c>
      <c r="U23" s="194"/>
      <c r="V23" s="194"/>
      <c r="W23" s="194"/>
      <c r="X23" s="194"/>
      <c r="Y23" s="194"/>
      <c r="Z23" s="194"/>
      <c r="AA23" s="194"/>
      <c r="AB23" s="194"/>
      <c r="AC23" s="194"/>
      <c r="AD23" s="194"/>
      <c r="AE23" s="194"/>
      <c r="AF23" s="194"/>
      <c r="AG23" s="194"/>
    </row>
    <row r="24" spans="1:33" ht="13.5" customHeight="1" x14ac:dyDescent="0.2">
      <c r="A24" s="247"/>
      <c r="B24" s="248"/>
      <c r="C24" s="248"/>
      <c r="D24" s="232"/>
      <c r="E24" s="57"/>
      <c r="F24" s="113"/>
      <c r="G24" s="114"/>
      <c r="H24" s="114"/>
      <c r="I24" s="129"/>
      <c r="J24" s="130"/>
      <c r="K24" s="131"/>
      <c r="L24" s="68"/>
      <c r="M24" s="69"/>
      <c r="N24" s="69"/>
      <c r="O24" s="71"/>
      <c r="P24" s="138"/>
      <c r="Q24" s="139"/>
      <c r="R24" s="60">
        <f t="shared" si="1"/>
        <v>0</v>
      </c>
      <c r="S24" s="61">
        <f t="shared" si="2"/>
        <v>0</v>
      </c>
      <c r="T24" s="194">
        <f t="shared" si="3"/>
        <v>0</v>
      </c>
      <c r="U24" s="194"/>
      <c r="V24" s="194"/>
      <c r="W24" s="194"/>
      <c r="X24" s="194"/>
      <c r="Y24" s="194"/>
      <c r="Z24" s="194"/>
      <c r="AA24" s="194"/>
      <c r="AB24" s="194"/>
      <c r="AC24" s="194"/>
      <c r="AD24" s="194"/>
      <c r="AE24" s="194"/>
      <c r="AF24" s="194"/>
      <c r="AG24" s="194"/>
    </row>
    <row r="25" spans="1:33" ht="13.5" customHeight="1" x14ac:dyDescent="0.2">
      <c r="A25" s="247"/>
      <c r="B25" s="248"/>
      <c r="C25" s="248"/>
      <c r="D25" s="232"/>
      <c r="E25" s="57"/>
      <c r="F25" s="113"/>
      <c r="G25" s="114"/>
      <c r="H25" s="114"/>
      <c r="I25" s="129"/>
      <c r="J25" s="130"/>
      <c r="K25" s="131"/>
      <c r="L25" s="68"/>
      <c r="M25" s="69"/>
      <c r="N25" s="69"/>
      <c r="O25" s="71"/>
      <c r="P25" s="138"/>
      <c r="Q25" s="139"/>
      <c r="R25" s="60">
        <f t="shared" si="1"/>
        <v>0</v>
      </c>
      <c r="S25" s="61">
        <f t="shared" si="2"/>
        <v>0</v>
      </c>
      <c r="T25" s="194">
        <f t="shared" si="3"/>
        <v>0</v>
      </c>
      <c r="U25" s="194"/>
      <c r="V25" s="194"/>
      <c r="W25" s="194"/>
      <c r="X25" s="194"/>
      <c r="Y25" s="194"/>
      <c r="Z25" s="194"/>
      <c r="AA25" s="194"/>
      <c r="AB25" s="194"/>
      <c r="AC25" s="194"/>
      <c r="AD25" s="194"/>
      <c r="AE25" s="194"/>
      <c r="AF25" s="194"/>
      <c r="AG25" s="194"/>
    </row>
    <row r="26" spans="1:33" ht="13.5" customHeight="1" x14ac:dyDescent="0.2">
      <c r="A26" s="247"/>
      <c r="B26" s="248"/>
      <c r="C26" s="248"/>
      <c r="D26" s="232"/>
      <c r="E26" s="57"/>
      <c r="F26" s="113"/>
      <c r="G26" s="114"/>
      <c r="H26" s="114"/>
      <c r="I26" s="129"/>
      <c r="J26" s="130"/>
      <c r="K26" s="131"/>
      <c r="L26" s="68"/>
      <c r="M26" s="69"/>
      <c r="N26" s="69"/>
      <c r="O26" s="71"/>
      <c r="P26" s="138"/>
      <c r="Q26" s="139"/>
      <c r="R26" s="60">
        <f t="shared" si="1"/>
        <v>0</v>
      </c>
      <c r="S26" s="61">
        <f t="shared" si="2"/>
        <v>0</v>
      </c>
      <c r="T26" s="194">
        <f t="shared" si="3"/>
        <v>0</v>
      </c>
      <c r="U26" s="194"/>
      <c r="V26" s="194"/>
      <c r="W26" s="194"/>
      <c r="X26" s="194"/>
      <c r="Y26" s="194"/>
      <c r="Z26" s="194"/>
      <c r="AA26" s="194"/>
      <c r="AB26" s="194"/>
      <c r="AC26" s="194"/>
      <c r="AD26" s="194"/>
      <c r="AE26" s="194"/>
      <c r="AF26" s="194"/>
      <c r="AG26" s="194"/>
    </row>
    <row r="27" spans="1:33" ht="13.5" customHeight="1" x14ac:dyDescent="0.2">
      <c r="A27" s="247"/>
      <c r="B27" s="248"/>
      <c r="C27" s="248"/>
      <c r="D27" s="232"/>
      <c r="E27" s="57"/>
      <c r="F27" s="113"/>
      <c r="G27" s="114"/>
      <c r="H27" s="114"/>
      <c r="I27" s="129"/>
      <c r="J27" s="130"/>
      <c r="K27" s="131"/>
      <c r="L27" s="68"/>
      <c r="M27" s="69"/>
      <c r="N27" s="69"/>
      <c r="O27" s="71"/>
      <c r="P27" s="138"/>
      <c r="Q27" s="139"/>
      <c r="R27" s="60">
        <f t="shared" si="1"/>
        <v>0</v>
      </c>
      <c r="S27" s="61">
        <f t="shared" si="2"/>
        <v>0</v>
      </c>
      <c r="T27" s="194">
        <f t="shared" si="3"/>
        <v>0</v>
      </c>
      <c r="U27" s="194"/>
      <c r="V27" s="194"/>
      <c r="W27" s="194"/>
      <c r="X27" s="194"/>
      <c r="Y27" s="194"/>
      <c r="Z27" s="194"/>
      <c r="AA27" s="194"/>
      <c r="AB27" s="194"/>
      <c r="AC27" s="194"/>
      <c r="AD27" s="194"/>
      <c r="AE27" s="194"/>
      <c r="AF27" s="194"/>
      <c r="AG27" s="194"/>
    </row>
    <row r="28" spans="1:33" ht="13.5" customHeight="1" x14ac:dyDescent="0.2">
      <c r="A28" s="247"/>
      <c r="B28" s="248"/>
      <c r="C28" s="248"/>
      <c r="D28" s="232"/>
      <c r="E28" s="57"/>
      <c r="F28" s="113"/>
      <c r="G28" s="114"/>
      <c r="H28" s="114"/>
      <c r="I28" s="129"/>
      <c r="J28" s="130"/>
      <c r="K28" s="131"/>
      <c r="L28" s="68"/>
      <c r="M28" s="69"/>
      <c r="N28" s="69"/>
      <c r="O28" s="71"/>
      <c r="P28" s="138"/>
      <c r="Q28" s="139"/>
      <c r="R28" s="60">
        <f t="shared" si="1"/>
        <v>0</v>
      </c>
      <c r="S28" s="61">
        <f t="shared" si="2"/>
        <v>0</v>
      </c>
      <c r="T28" s="194">
        <f t="shared" si="3"/>
        <v>0</v>
      </c>
      <c r="U28" s="194"/>
      <c r="V28" s="194"/>
      <c r="W28" s="194"/>
      <c r="X28" s="194"/>
      <c r="Y28" s="194"/>
      <c r="Z28" s="194"/>
      <c r="AA28" s="194"/>
      <c r="AB28" s="194"/>
      <c r="AC28" s="194"/>
      <c r="AD28" s="194"/>
      <c r="AE28" s="194"/>
      <c r="AF28" s="194"/>
      <c r="AG28" s="194"/>
    </row>
    <row r="29" spans="1:33" ht="13.5" customHeight="1" x14ac:dyDescent="0.2">
      <c r="A29" s="247"/>
      <c r="B29" s="248"/>
      <c r="C29" s="248"/>
      <c r="D29" s="232"/>
      <c r="E29" s="57"/>
      <c r="F29" s="113"/>
      <c r="G29" s="114"/>
      <c r="H29" s="114"/>
      <c r="I29" s="129"/>
      <c r="J29" s="130"/>
      <c r="K29" s="131"/>
      <c r="L29" s="68"/>
      <c r="M29" s="69"/>
      <c r="N29" s="69"/>
      <c r="O29" s="71"/>
      <c r="P29" s="138"/>
      <c r="Q29" s="139"/>
      <c r="R29" s="60">
        <f t="shared" si="1"/>
        <v>0</v>
      </c>
      <c r="S29" s="61">
        <f t="shared" si="2"/>
        <v>0</v>
      </c>
      <c r="T29" s="194">
        <f t="shared" si="3"/>
        <v>0</v>
      </c>
      <c r="U29" s="194"/>
      <c r="V29" s="194"/>
      <c r="W29" s="194"/>
      <c r="X29" s="194"/>
      <c r="Y29" s="194"/>
      <c r="Z29" s="194"/>
      <c r="AA29" s="194"/>
      <c r="AB29" s="194"/>
      <c r="AC29" s="194"/>
      <c r="AD29" s="194"/>
      <c r="AE29" s="194"/>
      <c r="AF29" s="194"/>
      <c r="AG29" s="194"/>
    </row>
    <row r="30" spans="1:33" ht="13.5" customHeight="1" x14ac:dyDescent="0.2">
      <c r="A30" s="247"/>
      <c r="B30" s="248"/>
      <c r="C30" s="248"/>
      <c r="D30" s="232"/>
      <c r="E30" s="57"/>
      <c r="F30" s="113"/>
      <c r="G30" s="114"/>
      <c r="H30" s="114"/>
      <c r="I30" s="129"/>
      <c r="J30" s="130"/>
      <c r="K30" s="131"/>
      <c r="L30" s="68"/>
      <c r="M30" s="69"/>
      <c r="N30" s="69"/>
      <c r="O30" s="71"/>
      <c r="P30" s="138"/>
      <c r="Q30" s="139"/>
      <c r="R30" s="60">
        <f t="shared" si="1"/>
        <v>0</v>
      </c>
      <c r="S30" s="61">
        <f t="shared" si="2"/>
        <v>0</v>
      </c>
      <c r="T30" s="194">
        <f t="shared" si="3"/>
        <v>0</v>
      </c>
      <c r="U30" s="194"/>
      <c r="V30" s="194"/>
      <c r="W30" s="194"/>
      <c r="X30" s="194"/>
      <c r="Y30" s="194"/>
      <c r="Z30" s="194"/>
      <c r="AA30" s="194"/>
      <c r="AB30" s="194"/>
      <c r="AC30" s="194"/>
      <c r="AD30" s="194"/>
      <c r="AE30" s="194"/>
      <c r="AF30" s="194"/>
      <c r="AG30" s="194"/>
    </row>
    <row r="31" spans="1:33" ht="13.5" customHeight="1" x14ac:dyDescent="0.2">
      <c r="A31" s="247"/>
      <c r="B31" s="248"/>
      <c r="C31" s="248"/>
      <c r="D31" s="232"/>
      <c r="E31" s="57"/>
      <c r="F31" s="113"/>
      <c r="G31" s="114"/>
      <c r="H31" s="114"/>
      <c r="I31" s="129"/>
      <c r="J31" s="130"/>
      <c r="K31" s="131"/>
      <c r="L31" s="68"/>
      <c r="M31" s="69"/>
      <c r="N31" s="69"/>
      <c r="O31" s="71"/>
      <c r="P31" s="138"/>
      <c r="Q31" s="139"/>
      <c r="R31" s="60">
        <f t="shared" si="1"/>
        <v>0</v>
      </c>
      <c r="S31" s="61">
        <f t="shared" si="2"/>
        <v>0</v>
      </c>
      <c r="T31" s="194">
        <f t="shared" si="3"/>
        <v>0</v>
      </c>
      <c r="U31" s="194"/>
      <c r="V31" s="194"/>
      <c r="W31" s="194"/>
      <c r="X31" s="194"/>
      <c r="Y31" s="194"/>
      <c r="Z31" s="194"/>
      <c r="AA31" s="194"/>
      <c r="AB31" s="194"/>
      <c r="AC31" s="194"/>
      <c r="AD31" s="194"/>
      <c r="AE31" s="194"/>
      <c r="AF31" s="194"/>
      <c r="AG31" s="194"/>
    </row>
    <row r="32" spans="1:33" ht="13.5" customHeight="1" x14ac:dyDescent="0.2">
      <c r="A32" s="228"/>
      <c r="B32" s="229"/>
      <c r="C32" s="230"/>
      <c r="D32" s="230"/>
      <c r="E32" s="57"/>
      <c r="F32" s="113"/>
      <c r="G32" s="114"/>
      <c r="H32" s="114"/>
      <c r="I32" s="129"/>
      <c r="J32" s="130"/>
      <c r="K32" s="131"/>
      <c r="L32" s="68"/>
      <c r="M32" s="69"/>
      <c r="N32" s="69"/>
      <c r="O32" s="71"/>
      <c r="P32" s="138"/>
      <c r="Q32" s="139"/>
      <c r="R32" s="60">
        <f t="shared" si="1"/>
        <v>0</v>
      </c>
      <c r="S32" s="61">
        <f t="shared" si="2"/>
        <v>0</v>
      </c>
      <c r="T32" s="194">
        <f t="shared" si="3"/>
        <v>0</v>
      </c>
      <c r="U32" s="194"/>
      <c r="V32" s="194"/>
      <c r="W32" s="194"/>
      <c r="X32" s="194"/>
      <c r="Y32" s="194"/>
      <c r="Z32" s="194"/>
      <c r="AA32" s="194"/>
      <c r="AB32" s="194"/>
      <c r="AC32" s="194"/>
      <c r="AD32" s="194"/>
      <c r="AE32" s="194"/>
      <c r="AF32" s="194"/>
      <c r="AG32" s="194"/>
    </row>
    <row r="33" spans="1:33" ht="13.5" customHeight="1" x14ac:dyDescent="0.2">
      <c r="A33" s="231"/>
      <c r="B33" s="232"/>
      <c r="C33" s="233"/>
      <c r="D33" s="233"/>
      <c r="E33" s="57"/>
      <c r="F33" s="113"/>
      <c r="G33" s="114"/>
      <c r="H33" s="114"/>
      <c r="I33" s="129"/>
      <c r="J33" s="130"/>
      <c r="K33" s="131"/>
      <c r="L33" s="68"/>
      <c r="M33" s="69"/>
      <c r="N33" s="69"/>
      <c r="O33" s="71"/>
      <c r="P33" s="138"/>
      <c r="Q33" s="139"/>
      <c r="R33" s="60">
        <f t="shared" si="1"/>
        <v>0</v>
      </c>
      <c r="S33" s="61">
        <f t="shared" si="2"/>
        <v>0</v>
      </c>
      <c r="T33" s="194">
        <f t="shared" si="3"/>
        <v>0</v>
      </c>
      <c r="U33" s="194"/>
      <c r="V33" s="194"/>
      <c r="W33" s="194"/>
      <c r="X33" s="194"/>
      <c r="Y33" s="194"/>
      <c r="Z33" s="194"/>
      <c r="AA33" s="194"/>
      <c r="AB33" s="194"/>
      <c r="AC33" s="194"/>
      <c r="AD33" s="194"/>
      <c r="AE33" s="194"/>
      <c r="AF33" s="194"/>
      <c r="AG33" s="194"/>
    </row>
    <row r="34" spans="1:33" ht="13.5" customHeight="1" x14ac:dyDescent="0.2">
      <c r="A34" s="231"/>
      <c r="B34" s="232"/>
      <c r="C34" s="233"/>
      <c r="D34" s="233"/>
      <c r="E34" s="57"/>
      <c r="F34" s="113"/>
      <c r="G34" s="114"/>
      <c r="H34" s="114"/>
      <c r="I34" s="129"/>
      <c r="J34" s="130"/>
      <c r="K34" s="131"/>
      <c r="L34" s="68"/>
      <c r="M34" s="69"/>
      <c r="N34" s="69"/>
      <c r="O34" s="71"/>
      <c r="P34" s="138"/>
      <c r="Q34" s="139"/>
      <c r="R34" s="60">
        <f t="shared" si="1"/>
        <v>0</v>
      </c>
      <c r="S34" s="61">
        <f t="shared" si="2"/>
        <v>0</v>
      </c>
      <c r="T34" s="194">
        <f t="shared" si="3"/>
        <v>0</v>
      </c>
      <c r="U34" s="194"/>
      <c r="V34" s="194"/>
      <c r="W34" s="194"/>
      <c r="X34" s="194"/>
      <c r="Y34" s="194"/>
      <c r="Z34" s="194"/>
      <c r="AA34" s="194"/>
      <c r="AB34" s="194"/>
      <c r="AC34" s="194"/>
      <c r="AD34" s="194"/>
      <c r="AE34" s="194"/>
      <c r="AF34" s="194"/>
      <c r="AG34" s="194"/>
    </row>
    <row r="35" spans="1:33" ht="13.5" customHeight="1" x14ac:dyDescent="0.2">
      <c r="A35" s="231"/>
      <c r="B35" s="232"/>
      <c r="C35" s="233"/>
      <c r="D35" s="233"/>
      <c r="E35" s="57"/>
      <c r="F35" s="113"/>
      <c r="G35" s="114"/>
      <c r="H35" s="114"/>
      <c r="I35" s="129"/>
      <c r="J35" s="130"/>
      <c r="K35" s="131"/>
      <c r="L35" s="68"/>
      <c r="M35" s="69"/>
      <c r="N35" s="69"/>
      <c r="O35" s="71"/>
      <c r="P35" s="138"/>
      <c r="Q35" s="139"/>
      <c r="R35" s="60">
        <f t="shared" si="1"/>
        <v>0</v>
      </c>
      <c r="S35" s="61">
        <f t="shared" si="2"/>
        <v>0</v>
      </c>
      <c r="T35" s="194">
        <f t="shared" si="3"/>
        <v>0</v>
      </c>
      <c r="U35" s="194"/>
      <c r="V35" s="194"/>
      <c r="W35" s="194"/>
      <c r="X35" s="194"/>
      <c r="Y35" s="194"/>
      <c r="Z35" s="194"/>
      <c r="AA35" s="194"/>
      <c r="AB35" s="194"/>
      <c r="AC35" s="194"/>
      <c r="AD35" s="194"/>
      <c r="AE35" s="194"/>
      <c r="AF35" s="194"/>
      <c r="AG35" s="194"/>
    </row>
    <row r="36" spans="1:33" ht="13.5" customHeight="1" x14ac:dyDescent="0.2">
      <c r="A36" s="231"/>
      <c r="B36" s="232"/>
      <c r="C36" s="233"/>
      <c r="D36" s="233"/>
      <c r="E36" s="57"/>
      <c r="F36" s="113"/>
      <c r="G36" s="114"/>
      <c r="H36" s="114"/>
      <c r="I36" s="129"/>
      <c r="J36" s="130"/>
      <c r="K36" s="131"/>
      <c r="L36" s="68"/>
      <c r="M36" s="69"/>
      <c r="N36" s="69"/>
      <c r="O36" s="71"/>
      <c r="P36" s="138"/>
      <c r="Q36" s="139"/>
      <c r="R36" s="60">
        <f t="shared" si="1"/>
        <v>0</v>
      </c>
      <c r="S36" s="61">
        <f t="shared" si="2"/>
        <v>0</v>
      </c>
      <c r="T36" s="194">
        <f t="shared" si="3"/>
        <v>0</v>
      </c>
      <c r="U36" s="194"/>
      <c r="V36" s="194"/>
      <c r="W36" s="194"/>
      <c r="X36" s="194"/>
      <c r="Y36" s="194"/>
      <c r="Z36" s="194"/>
      <c r="AA36" s="194"/>
      <c r="AB36" s="194"/>
      <c r="AC36" s="194"/>
      <c r="AD36" s="194"/>
      <c r="AE36" s="194"/>
      <c r="AF36" s="194"/>
      <c r="AG36" s="194"/>
    </row>
    <row r="37" spans="1:33" ht="13.5" customHeight="1" x14ac:dyDescent="0.2">
      <c r="A37" s="231"/>
      <c r="B37" s="232"/>
      <c r="C37" s="233"/>
      <c r="D37" s="233"/>
      <c r="E37" s="57"/>
      <c r="F37" s="113"/>
      <c r="G37" s="114"/>
      <c r="H37" s="114"/>
      <c r="I37" s="129"/>
      <c r="J37" s="130"/>
      <c r="K37" s="131"/>
      <c r="L37" s="68"/>
      <c r="M37" s="69"/>
      <c r="N37" s="69"/>
      <c r="O37" s="71"/>
      <c r="P37" s="138"/>
      <c r="Q37" s="139"/>
      <c r="R37" s="60">
        <f t="shared" si="1"/>
        <v>0</v>
      </c>
      <c r="S37" s="61">
        <f t="shared" si="2"/>
        <v>0</v>
      </c>
      <c r="T37" s="194">
        <f t="shared" si="3"/>
        <v>0</v>
      </c>
      <c r="U37" s="194"/>
      <c r="V37" s="194"/>
      <c r="W37" s="194"/>
      <c r="X37" s="194"/>
      <c r="Y37" s="194"/>
      <c r="Z37" s="194"/>
      <c r="AA37" s="194"/>
      <c r="AB37" s="194"/>
      <c r="AC37" s="194"/>
      <c r="AD37" s="194"/>
      <c r="AE37" s="194"/>
      <c r="AF37" s="194"/>
      <c r="AG37" s="194"/>
    </row>
    <row r="38" spans="1:33" ht="12.75" customHeight="1" x14ac:dyDescent="0.2">
      <c r="A38" s="231"/>
      <c r="B38" s="232"/>
      <c r="C38" s="233"/>
      <c r="D38" s="233"/>
      <c r="E38" s="57"/>
      <c r="F38" s="113"/>
      <c r="G38" s="114"/>
      <c r="H38" s="114"/>
      <c r="I38" s="129"/>
      <c r="J38" s="130"/>
      <c r="K38" s="131"/>
      <c r="L38" s="68"/>
      <c r="M38" s="69"/>
      <c r="N38" s="69"/>
      <c r="O38" s="71"/>
      <c r="P38" s="138"/>
      <c r="Q38" s="139"/>
      <c r="R38" s="60">
        <f t="shared" si="1"/>
        <v>0</v>
      </c>
      <c r="S38" s="61">
        <f t="shared" si="2"/>
        <v>0</v>
      </c>
      <c r="T38" s="194">
        <f t="shared" si="3"/>
        <v>0</v>
      </c>
      <c r="U38" s="194"/>
      <c r="V38" s="194"/>
      <c r="W38" s="194"/>
      <c r="X38" s="194"/>
      <c r="Y38" s="194"/>
      <c r="Z38" s="194"/>
      <c r="AA38" s="194"/>
      <c r="AB38" s="194"/>
      <c r="AC38" s="194"/>
      <c r="AD38" s="194"/>
      <c r="AE38" s="194"/>
      <c r="AF38" s="194"/>
      <c r="AG38" s="194"/>
    </row>
    <row r="39" spans="1:33" ht="13.5" customHeight="1" x14ac:dyDescent="0.2">
      <c r="A39" s="231"/>
      <c r="B39" s="232"/>
      <c r="C39" s="233"/>
      <c r="D39" s="233"/>
      <c r="E39" s="57"/>
      <c r="F39" s="113"/>
      <c r="G39" s="114"/>
      <c r="H39" s="114"/>
      <c r="I39" s="129"/>
      <c r="J39" s="130"/>
      <c r="K39" s="131"/>
      <c r="L39" s="68"/>
      <c r="M39" s="69"/>
      <c r="N39" s="69"/>
      <c r="O39" s="71"/>
      <c r="P39" s="138"/>
      <c r="Q39" s="139"/>
      <c r="R39" s="60">
        <f t="shared" si="1"/>
        <v>0</v>
      </c>
      <c r="S39" s="61">
        <f t="shared" si="2"/>
        <v>0</v>
      </c>
      <c r="T39" s="194">
        <f t="shared" si="3"/>
        <v>0</v>
      </c>
      <c r="U39" s="194"/>
      <c r="V39" s="194"/>
      <c r="W39" s="194"/>
      <c r="X39" s="194"/>
      <c r="Y39" s="194"/>
      <c r="Z39" s="194"/>
      <c r="AA39" s="194"/>
      <c r="AB39" s="194"/>
      <c r="AC39" s="194"/>
      <c r="AD39" s="194"/>
      <c r="AE39" s="194"/>
      <c r="AF39" s="194"/>
      <c r="AG39" s="194"/>
    </row>
    <row r="40" spans="1:33" ht="13.5" customHeight="1" x14ac:dyDescent="0.2">
      <c r="A40" s="231"/>
      <c r="B40" s="232"/>
      <c r="C40" s="233"/>
      <c r="D40" s="233"/>
      <c r="E40" s="57"/>
      <c r="F40" s="113"/>
      <c r="G40" s="114"/>
      <c r="H40" s="114"/>
      <c r="I40" s="129"/>
      <c r="J40" s="130"/>
      <c r="K40" s="131"/>
      <c r="L40" s="68"/>
      <c r="M40" s="69"/>
      <c r="N40" s="69"/>
      <c r="O40" s="71"/>
      <c r="P40" s="138"/>
      <c r="Q40" s="139"/>
      <c r="R40" s="60">
        <f t="shared" si="1"/>
        <v>0</v>
      </c>
      <c r="S40" s="61">
        <f t="shared" si="2"/>
        <v>0</v>
      </c>
      <c r="T40" s="194">
        <f t="shared" si="3"/>
        <v>0</v>
      </c>
      <c r="U40" s="194"/>
      <c r="V40" s="194"/>
      <c r="W40" s="194"/>
      <c r="X40" s="194"/>
      <c r="Y40" s="194"/>
      <c r="Z40" s="194"/>
      <c r="AA40" s="194"/>
      <c r="AB40" s="194"/>
      <c r="AC40" s="194"/>
      <c r="AD40" s="194"/>
      <c r="AE40" s="194"/>
      <c r="AF40" s="194"/>
      <c r="AG40" s="194"/>
    </row>
    <row r="41" spans="1:33" ht="13.5" customHeight="1" x14ac:dyDescent="0.2">
      <c r="A41" s="231"/>
      <c r="B41" s="232"/>
      <c r="C41" s="233"/>
      <c r="D41" s="233"/>
      <c r="E41" s="57"/>
      <c r="F41" s="113"/>
      <c r="G41" s="114"/>
      <c r="H41" s="114"/>
      <c r="I41" s="129"/>
      <c r="J41" s="130"/>
      <c r="K41" s="131"/>
      <c r="L41" s="68"/>
      <c r="M41" s="69"/>
      <c r="N41" s="69"/>
      <c r="O41" s="71"/>
      <c r="P41" s="138"/>
      <c r="Q41" s="139"/>
      <c r="R41" s="60">
        <f t="shared" si="1"/>
        <v>0</v>
      </c>
      <c r="S41" s="61">
        <f t="shared" si="2"/>
        <v>0</v>
      </c>
      <c r="T41" s="194">
        <f t="shared" si="3"/>
        <v>0</v>
      </c>
      <c r="U41" s="194"/>
      <c r="V41" s="194"/>
      <c r="W41" s="194"/>
      <c r="X41" s="194"/>
      <c r="Y41" s="194"/>
      <c r="Z41" s="194"/>
      <c r="AA41" s="194"/>
      <c r="AB41" s="194"/>
      <c r="AC41" s="194"/>
      <c r="AD41" s="194"/>
      <c r="AE41" s="194"/>
      <c r="AF41" s="194"/>
      <c r="AG41" s="194"/>
    </row>
    <row r="42" spans="1:33" ht="13.5" customHeight="1" x14ac:dyDescent="0.2">
      <c r="A42" s="231"/>
      <c r="B42" s="232"/>
      <c r="C42" s="233"/>
      <c r="D42" s="233"/>
      <c r="E42" s="57"/>
      <c r="F42" s="111"/>
      <c r="G42" s="112"/>
      <c r="H42" s="112"/>
      <c r="I42" s="129"/>
      <c r="J42" s="130"/>
      <c r="K42" s="131"/>
      <c r="L42" s="68"/>
      <c r="M42" s="69"/>
      <c r="N42" s="69"/>
      <c r="O42" s="71"/>
      <c r="P42" s="138"/>
      <c r="Q42" s="139"/>
      <c r="R42" s="60">
        <f t="shared" si="1"/>
        <v>0</v>
      </c>
      <c r="S42" s="61">
        <f t="shared" si="2"/>
        <v>0</v>
      </c>
      <c r="T42" s="194">
        <f t="shared" si="3"/>
        <v>0</v>
      </c>
      <c r="U42" s="194"/>
      <c r="V42" s="194"/>
      <c r="W42" s="194"/>
      <c r="X42" s="194"/>
      <c r="Y42" s="194"/>
      <c r="Z42" s="194"/>
      <c r="AA42" s="194"/>
      <c r="AB42" s="194"/>
      <c r="AC42" s="194"/>
      <c r="AD42" s="194"/>
      <c r="AE42" s="194"/>
      <c r="AF42" s="194"/>
      <c r="AG42" s="194"/>
    </row>
    <row r="43" spans="1:33" ht="13.5" customHeight="1" x14ac:dyDescent="0.2">
      <c r="A43" s="231"/>
      <c r="B43" s="232"/>
      <c r="C43" s="233"/>
      <c r="D43" s="233"/>
      <c r="E43" s="57"/>
      <c r="F43" s="117"/>
      <c r="G43" s="118"/>
      <c r="H43" s="118"/>
      <c r="I43" s="129"/>
      <c r="J43" s="130"/>
      <c r="K43" s="131"/>
      <c r="L43" s="68"/>
      <c r="M43" s="69"/>
      <c r="N43" s="69"/>
      <c r="O43" s="71"/>
      <c r="P43" s="138"/>
      <c r="Q43" s="139"/>
      <c r="R43" s="60">
        <f t="shared" si="1"/>
        <v>0</v>
      </c>
      <c r="S43" s="61">
        <f t="shared" si="2"/>
        <v>0</v>
      </c>
      <c r="T43" s="194">
        <f t="shared" si="3"/>
        <v>0</v>
      </c>
      <c r="U43" s="194"/>
      <c r="V43" s="194"/>
      <c r="W43" s="194"/>
      <c r="X43" s="194"/>
      <c r="Y43" s="194"/>
      <c r="Z43" s="194"/>
      <c r="AA43" s="194"/>
      <c r="AB43" s="194"/>
      <c r="AC43" s="194"/>
      <c r="AD43" s="194"/>
      <c r="AE43" s="194"/>
      <c r="AF43" s="194"/>
      <c r="AG43" s="194"/>
    </row>
    <row r="44" spans="1:33" ht="13.5" customHeight="1" thickBot="1" x14ac:dyDescent="0.25">
      <c r="A44" s="247"/>
      <c r="B44" s="248"/>
      <c r="C44" s="248"/>
      <c r="D44" s="232"/>
      <c r="E44" s="57"/>
      <c r="F44" s="66"/>
      <c r="G44" s="67"/>
      <c r="H44" s="67"/>
      <c r="I44" s="129"/>
      <c r="J44" s="130"/>
      <c r="K44" s="131"/>
      <c r="L44" s="68"/>
      <c r="M44" s="69"/>
      <c r="N44" s="69"/>
      <c r="O44" s="71"/>
      <c r="P44" s="138"/>
      <c r="Q44" s="139"/>
      <c r="R44" s="60">
        <f t="shared" si="1"/>
        <v>0</v>
      </c>
      <c r="S44" s="61">
        <f t="shared" si="2"/>
        <v>0</v>
      </c>
      <c r="T44" s="194">
        <f t="shared" si="3"/>
        <v>0</v>
      </c>
      <c r="U44" s="194"/>
      <c r="V44" s="194"/>
      <c r="W44" s="194"/>
      <c r="X44" s="194"/>
      <c r="Y44" s="194"/>
      <c r="Z44" s="194"/>
      <c r="AA44" s="194"/>
      <c r="AB44" s="194"/>
      <c r="AC44" s="194"/>
      <c r="AD44" s="194"/>
      <c r="AE44" s="194"/>
      <c r="AF44" s="194"/>
      <c r="AG44" s="194"/>
    </row>
    <row r="45" spans="1:33" ht="13.5" hidden="1" customHeight="1" x14ac:dyDescent="0.2">
      <c r="A45" s="247"/>
      <c r="B45" s="248"/>
      <c r="C45" s="248"/>
      <c r="D45" s="232"/>
      <c r="E45" s="57"/>
      <c r="F45" s="66"/>
      <c r="G45" s="67"/>
      <c r="H45" s="67"/>
      <c r="I45" s="129"/>
      <c r="J45" s="130"/>
      <c r="K45" s="131"/>
      <c r="L45" s="68"/>
      <c r="M45" s="69"/>
      <c r="N45" s="69"/>
      <c r="O45" s="71"/>
      <c r="P45" s="138"/>
      <c r="Q45" s="139"/>
      <c r="R45" s="60">
        <f t="shared" si="1"/>
        <v>0</v>
      </c>
      <c r="S45" s="61">
        <f t="shared" si="2"/>
        <v>0</v>
      </c>
      <c r="T45" s="194">
        <f t="shared" ref="T45:T80" si="4">IF(E45="w",0,SUM(L45:Q45))</f>
        <v>0</v>
      </c>
      <c r="U45" s="194"/>
      <c r="V45" s="194"/>
      <c r="W45" s="194"/>
      <c r="X45" s="194"/>
      <c r="Y45" s="194"/>
      <c r="Z45" s="194"/>
      <c r="AA45" s="194"/>
      <c r="AB45" s="194"/>
      <c r="AC45" s="194"/>
      <c r="AD45" s="194"/>
      <c r="AE45" s="194"/>
      <c r="AF45" s="194"/>
      <c r="AG45" s="194"/>
    </row>
    <row r="46" spans="1:33" ht="13.5" hidden="1" customHeight="1" thickBot="1" x14ac:dyDescent="0.25">
      <c r="A46" s="247"/>
      <c r="B46" s="248"/>
      <c r="C46" s="248"/>
      <c r="D46" s="232"/>
      <c r="E46" s="57"/>
      <c r="F46" s="117"/>
      <c r="G46" s="118"/>
      <c r="H46" s="118"/>
      <c r="I46" s="144"/>
      <c r="J46" s="145"/>
      <c r="K46" s="146"/>
      <c r="L46" s="68"/>
      <c r="M46" s="69"/>
      <c r="N46" s="69"/>
      <c r="O46" s="71"/>
      <c r="P46" s="138"/>
      <c r="Q46" s="139"/>
      <c r="R46" s="60">
        <f t="shared" si="1"/>
        <v>0</v>
      </c>
      <c r="S46" s="61">
        <f t="shared" si="2"/>
        <v>0</v>
      </c>
      <c r="T46" s="194">
        <f t="shared" si="4"/>
        <v>0</v>
      </c>
      <c r="U46" s="194"/>
      <c r="V46" s="194"/>
      <c r="W46" s="194"/>
      <c r="X46" s="194"/>
      <c r="Y46" s="194"/>
      <c r="Z46" s="194"/>
      <c r="AA46" s="194"/>
      <c r="AB46" s="194"/>
      <c r="AC46" s="194"/>
      <c r="AD46" s="194"/>
      <c r="AE46" s="194"/>
      <c r="AF46" s="194"/>
      <c r="AG46" s="194"/>
    </row>
    <row r="47" spans="1:33" ht="15" hidden="1" customHeight="1" x14ac:dyDescent="0.2">
      <c r="A47" s="247"/>
      <c r="B47" s="248"/>
      <c r="C47" s="248"/>
      <c r="D47" s="232"/>
      <c r="E47" s="57"/>
      <c r="F47" s="140"/>
      <c r="G47" s="141"/>
      <c r="H47" s="141"/>
      <c r="I47" s="142"/>
      <c r="J47" s="143"/>
      <c r="K47" s="143"/>
      <c r="L47" s="68"/>
      <c r="M47" s="69"/>
      <c r="N47" s="69"/>
      <c r="O47" s="71"/>
      <c r="P47" s="138"/>
      <c r="Q47" s="139"/>
      <c r="R47" s="60">
        <f t="shared" si="1"/>
        <v>0</v>
      </c>
      <c r="S47" s="61">
        <f t="shared" si="2"/>
        <v>0</v>
      </c>
      <c r="T47" s="194">
        <f t="shared" si="4"/>
        <v>0</v>
      </c>
      <c r="U47" s="194"/>
      <c r="V47" s="194"/>
      <c r="W47" s="194"/>
      <c r="X47" s="194"/>
      <c r="Y47" s="194"/>
      <c r="Z47" s="194"/>
      <c r="AA47" s="194"/>
      <c r="AB47" s="194"/>
      <c r="AC47" s="194"/>
      <c r="AD47" s="194"/>
      <c r="AE47" s="194"/>
      <c r="AF47" s="194"/>
      <c r="AG47" s="194"/>
    </row>
    <row r="48" spans="1:33" ht="15" hidden="1" customHeight="1" x14ac:dyDescent="0.2">
      <c r="A48" s="247"/>
      <c r="B48" s="248"/>
      <c r="C48" s="248"/>
      <c r="D48" s="232"/>
      <c r="E48" s="57"/>
      <c r="F48" s="66"/>
      <c r="G48" s="67"/>
      <c r="H48" s="67"/>
      <c r="I48" s="129"/>
      <c r="J48" s="130"/>
      <c r="K48" s="130"/>
      <c r="L48" s="68"/>
      <c r="M48" s="69"/>
      <c r="N48" s="69"/>
      <c r="O48" s="71"/>
      <c r="P48" s="138"/>
      <c r="Q48" s="139"/>
      <c r="R48" s="60">
        <f t="shared" si="1"/>
        <v>0</v>
      </c>
      <c r="S48" s="61">
        <f t="shared" si="2"/>
        <v>0</v>
      </c>
      <c r="T48" s="194">
        <f t="shared" si="4"/>
        <v>0</v>
      </c>
      <c r="U48" s="194"/>
      <c r="V48" s="194"/>
      <c r="W48" s="194"/>
      <c r="X48" s="194"/>
      <c r="Y48" s="194"/>
      <c r="Z48" s="194"/>
      <c r="AA48" s="194"/>
      <c r="AB48" s="194"/>
      <c r="AC48" s="194"/>
      <c r="AD48" s="194"/>
      <c r="AE48" s="194"/>
      <c r="AF48" s="194"/>
      <c r="AG48" s="194"/>
    </row>
    <row r="49" spans="1:33" ht="15" hidden="1" customHeight="1" x14ac:dyDescent="0.2">
      <c r="A49" s="247"/>
      <c r="B49" s="248"/>
      <c r="C49" s="248"/>
      <c r="D49" s="232"/>
      <c r="E49" s="57"/>
      <c r="F49" s="66"/>
      <c r="G49" s="67"/>
      <c r="H49" s="67"/>
      <c r="I49" s="129"/>
      <c r="J49" s="130"/>
      <c r="K49" s="130"/>
      <c r="L49" s="68"/>
      <c r="M49" s="69"/>
      <c r="N49" s="69"/>
      <c r="O49" s="71"/>
      <c r="P49" s="138"/>
      <c r="Q49" s="139"/>
      <c r="R49" s="60">
        <f t="shared" si="1"/>
        <v>0</v>
      </c>
      <c r="S49" s="61">
        <f t="shared" si="2"/>
        <v>0</v>
      </c>
      <c r="T49" s="194">
        <f t="shared" si="4"/>
        <v>0</v>
      </c>
      <c r="U49" s="194"/>
      <c r="V49" s="194"/>
      <c r="W49" s="194"/>
      <c r="X49" s="194"/>
      <c r="Y49" s="194"/>
      <c r="Z49" s="194"/>
      <c r="AA49" s="194"/>
      <c r="AB49" s="194"/>
      <c r="AC49" s="194"/>
      <c r="AD49" s="194"/>
      <c r="AE49" s="194"/>
      <c r="AF49" s="194"/>
      <c r="AG49" s="194"/>
    </row>
    <row r="50" spans="1:33" ht="15" hidden="1" customHeight="1" x14ac:dyDescent="0.2">
      <c r="A50" s="247"/>
      <c r="B50" s="248"/>
      <c r="C50" s="248"/>
      <c r="D50" s="232"/>
      <c r="E50" s="57"/>
      <c r="F50" s="66"/>
      <c r="G50" s="67"/>
      <c r="H50" s="67"/>
      <c r="I50" s="129"/>
      <c r="J50" s="130"/>
      <c r="K50" s="130"/>
      <c r="L50" s="68"/>
      <c r="M50" s="69"/>
      <c r="N50" s="69"/>
      <c r="O50" s="71"/>
      <c r="P50" s="138"/>
      <c r="Q50" s="139"/>
      <c r="R50" s="60">
        <f t="shared" si="1"/>
        <v>0</v>
      </c>
      <c r="S50" s="61">
        <f t="shared" si="2"/>
        <v>0</v>
      </c>
      <c r="T50" s="194">
        <f t="shared" si="4"/>
        <v>0</v>
      </c>
      <c r="U50" s="194"/>
      <c r="V50" s="194"/>
      <c r="W50" s="194"/>
      <c r="X50" s="194"/>
      <c r="Y50" s="194"/>
      <c r="Z50" s="194"/>
      <c r="AA50" s="194"/>
      <c r="AB50" s="194"/>
      <c r="AC50" s="194"/>
      <c r="AD50" s="194"/>
      <c r="AE50" s="194"/>
      <c r="AF50" s="194"/>
      <c r="AG50" s="194"/>
    </row>
    <row r="51" spans="1:33" ht="15" hidden="1" customHeight="1" x14ac:dyDescent="0.2">
      <c r="A51" s="247"/>
      <c r="B51" s="248"/>
      <c r="C51" s="248"/>
      <c r="D51" s="232"/>
      <c r="E51" s="57"/>
      <c r="F51" s="66"/>
      <c r="G51" s="67"/>
      <c r="H51" s="67"/>
      <c r="I51" s="129"/>
      <c r="J51" s="130"/>
      <c r="K51" s="130"/>
      <c r="L51" s="68"/>
      <c r="M51" s="69"/>
      <c r="N51" s="69"/>
      <c r="O51" s="71"/>
      <c r="P51" s="138"/>
      <c r="Q51" s="139"/>
      <c r="R51" s="60">
        <f t="shared" si="1"/>
        <v>0</v>
      </c>
      <c r="S51" s="61">
        <f t="shared" si="2"/>
        <v>0</v>
      </c>
      <c r="T51" s="194">
        <f t="shared" si="4"/>
        <v>0</v>
      </c>
      <c r="U51" s="194"/>
      <c r="V51" s="194"/>
      <c r="W51" s="194"/>
      <c r="X51" s="194"/>
      <c r="Y51" s="194"/>
      <c r="Z51" s="194"/>
      <c r="AA51" s="194"/>
      <c r="AB51" s="194"/>
      <c r="AC51" s="194"/>
      <c r="AD51" s="194"/>
      <c r="AE51" s="194"/>
      <c r="AF51" s="194"/>
      <c r="AG51" s="194"/>
    </row>
    <row r="52" spans="1:33" ht="15" hidden="1" customHeight="1" x14ac:dyDescent="0.2">
      <c r="A52" s="247"/>
      <c r="B52" s="248"/>
      <c r="C52" s="248"/>
      <c r="D52" s="232"/>
      <c r="E52" s="57"/>
      <c r="F52" s="66"/>
      <c r="G52" s="67"/>
      <c r="H52" s="67"/>
      <c r="I52" s="129"/>
      <c r="J52" s="130"/>
      <c r="K52" s="130"/>
      <c r="L52" s="68"/>
      <c r="M52" s="69"/>
      <c r="N52" s="69"/>
      <c r="O52" s="71"/>
      <c r="P52" s="138"/>
      <c r="Q52" s="139"/>
      <c r="R52" s="60">
        <f t="shared" si="1"/>
        <v>0</v>
      </c>
      <c r="S52" s="61">
        <f t="shared" si="2"/>
        <v>0</v>
      </c>
      <c r="T52" s="194">
        <f t="shared" si="4"/>
        <v>0</v>
      </c>
      <c r="U52" s="194"/>
      <c r="V52" s="194"/>
      <c r="W52" s="194"/>
      <c r="X52" s="194"/>
      <c r="Y52" s="194"/>
      <c r="Z52" s="194"/>
      <c r="AA52" s="194"/>
      <c r="AB52" s="194"/>
      <c r="AC52" s="194"/>
      <c r="AD52" s="194"/>
      <c r="AE52" s="194"/>
      <c r="AF52" s="194"/>
      <c r="AG52" s="194"/>
    </row>
    <row r="53" spans="1:33" ht="15" hidden="1" customHeight="1" x14ac:dyDescent="0.2">
      <c r="A53" s="247"/>
      <c r="B53" s="248"/>
      <c r="C53" s="248"/>
      <c r="D53" s="232"/>
      <c r="E53" s="57"/>
      <c r="F53" s="66"/>
      <c r="G53" s="67"/>
      <c r="H53" s="67"/>
      <c r="I53" s="129"/>
      <c r="J53" s="130"/>
      <c r="K53" s="130"/>
      <c r="L53" s="68"/>
      <c r="M53" s="69"/>
      <c r="N53" s="69"/>
      <c r="O53" s="71"/>
      <c r="P53" s="138"/>
      <c r="Q53" s="139"/>
      <c r="R53" s="60">
        <f t="shared" si="1"/>
        <v>0</v>
      </c>
      <c r="S53" s="61">
        <f t="shared" si="2"/>
        <v>0</v>
      </c>
      <c r="T53" s="194">
        <f t="shared" si="4"/>
        <v>0</v>
      </c>
      <c r="U53" s="194"/>
      <c r="V53" s="194"/>
      <c r="W53" s="194"/>
      <c r="X53" s="194"/>
      <c r="Y53" s="194"/>
      <c r="Z53" s="194"/>
      <c r="AA53" s="194"/>
      <c r="AB53" s="194"/>
      <c r="AC53" s="194"/>
      <c r="AD53" s="194"/>
      <c r="AE53" s="194"/>
      <c r="AF53" s="194"/>
      <c r="AG53" s="194"/>
    </row>
    <row r="54" spans="1:33" ht="15" hidden="1" customHeight="1" x14ac:dyDescent="0.2">
      <c r="A54" s="247"/>
      <c r="B54" s="248"/>
      <c r="C54" s="248"/>
      <c r="D54" s="232"/>
      <c r="E54" s="57"/>
      <c r="F54" s="66"/>
      <c r="G54" s="67"/>
      <c r="H54" s="67"/>
      <c r="I54" s="129"/>
      <c r="J54" s="130"/>
      <c r="K54" s="130"/>
      <c r="L54" s="68"/>
      <c r="M54" s="69"/>
      <c r="N54" s="69"/>
      <c r="O54" s="71"/>
      <c r="P54" s="138"/>
      <c r="Q54" s="139"/>
      <c r="R54" s="60">
        <f t="shared" si="1"/>
        <v>0</v>
      </c>
      <c r="S54" s="61">
        <f t="shared" si="2"/>
        <v>0</v>
      </c>
      <c r="T54" s="194">
        <f t="shared" si="4"/>
        <v>0</v>
      </c>
      <c r="U54" s="194"/>
      <c r="V54" s="194"/>
      <c r="W54" s="194"/>
      <c r="X54" s="194"/>
      <c r="Y54" s="194"/>
      <c r="Z54" s="194"/>
      <c r="AA54" s="194"/>
      <c r="AB54" s="194"/>
      <c r="AC54" s="194"/>
      <c r="AD54" s="194"/>
      <c r="AE54" s="194"/>
      <c r="AF54" s="194"/>
      <c r="AG54" s="194"/>
    </row>
    <row r="55" spans="1:33" ht="15" hidden="1" customHeight="1" x14ac:dyDescent="0.2">
      <c r="A55" s="247"/>
      <c r="B55" s="248"/>
      <c r="C55" s="248"/>
      <c r="D55" s="232"/>
      <c r="E55" s="57"/>
      <c r="F55" s="66"/>
      <c r="G55" s="67"/>
      <c r="H55" s="67"/>
      <c r="I55" s="129"/>
      <c r="J55" s="130"/>
      <c r="K55" s="130"/>
      <c r="L55" s="68"/>
      <c r="M55" s="69"/>
      <c r="N55" s="69"/>
      <c r="O55" s="71"/>
      <c r="P55" s="138"/>
      <c r="Q55" s="139"/>
      <c r="R55" s="60">
        <f t="shared" si="1"/>
        <v>0</v>
      </c>
      <c r="S55" s="61">
        <f t="shared" si="2"/>
        <v>0</v>
      </c>
      <c r="T55" s="194">
        <f t="shared" si="4"/>
        <v>0</v>
      </c>
      <c r="U55" s="194"/>
      <c r="V55" s="194"/>
      <c r="W55" s="194"/>
      <c r="X55" s="194"/>
      <c r="Y55" s="194"/>
      <c r="Z55" s="194"/>
      <c r="AA55" s="194"/>
      <c r="AB55" s="194"/>
      <c r="AC55" s="194"/>
      <c r="AD55" s="194"/>
      <c r="AE55" s="194"/>
      <c r="AF55" s="194"/>
      <c r="AG55" s="194"/>
    </row>
    <row r="56" spans="1:33" ht="15" hidden="1" customHeight="1" x14ac:dyDescent="0.2">
      <c r="A56" s="247"/>
      <c r="B56" s="248"/>
      <c r="C56" s="248"/>
      <c r="D56" s="232"/>
      <c r="E56" s="57"/>
      <c r="F56" s="66"/>
      <c r="G56" s="67"/>
      <c r="H56" s="67"/>
      <c r="I56" s="129"/>
      <c r="J56" s="130"/>
      <c r="K56" s="130"/>
      <c r="L56" s="68"/>
      <c r="M56" s="69"/>
      <c r="N56" s="69"/>
      <c r="O56" s="71"/>
      <c r="P56" s="138"/>
      <c r="Q56" s="139"/>
      <c r="R56" s="60">
        <f t="shared" si="1"/>
        <v>0</v>
      </c>
      <c r="S56" s="61">
        <f t="shared" si="2"/>
        <v>0</v>
      </c>
      <c r="T56" s="194">
        <f t="shared" si="4"/>
        <v>0</v>
      </c>
      <c r="U56" s="194"/>
      <c r="V56" s="194"/>
      <c r="W56" s="194"/>
      <c r="X56" s="194"/>
      <c r="Y56" s="194"/>
      <c r="Z56" s="194"/>
      <c r="AA56" s="194"/>
      <c r="AB56" s="194"/>
      <c r="AC56" s="194"/>
      <c r="AD56" s="194"/>
      <c r="AE56" s="194"/>
      <c r="AF56" s="194"/>
      <c r="AG56" s="194"/>
    </row>
    <row r="57" spans="1:33" ht="15" hidden="1" customHeight="1" x14ac:dyDescent="0.2">
      <c r="A57" s="247"/>
      <c r="B57" s="248"/>
      <c r="C57" s="248"/>
      <c r="D57" s="232"/>
      <c r="E57" s="57"/>
      <c r="F57" s="66"/>
      <c r="G57" s="67"/>
      <c r="H57" s="67"/>
      <c r="I57" s="129"/>
      <c r="J57" s="130"/>
      <c r="K57" s="130"/>
      <c r="L57" s="68"/>
      <c r="M57" s="69"/>
      <c r="N57" s="69"/>
      <c r="O57" s="71"/>
      <c r="P57" s="138"/>
      <c r="Q57" s="139"/>
      <c r="R57" s="60">
        <f t="shared" si="1"/>
        <v>0</v>
      </c>
      <c r="S57" s="61">
        <f t="shared" si="2"/>
        <v>0</v>
      </c>
      <c r="T57" s="194">
        <f t="shared" si="4"/>
        <v>0</v>
      </c>
      <c r="U57" s="194"/>
      <c r="V57" s="194"/>
      <c r="W57" s="194"/>
      <c r="X57" s="194"/>
      <c r="Y57" s="194"/>
      <c r="Z57" s="194"/>
      <c r="AA57" s="194"/>
      <c r="AB57" s="194"/>
      <c r="AC57" s="194"/>
      <c r="AD57" s="194"/>
      <c r="AE57" s="194"/>
      <c r="AF57" s="194"/>
      <c r="AG57" s="194"/>
    </row>
    <row r="58" spans="1:33" ht="15" hidden="1" customHeight="1" x14ac:dyDescent="0.2">
      <c r="A58" s="247"/>
      <c r="B58" s="248"/>
      <c r="C58" s="248"/>
      <c r="D58" s="232"/>
      <c r="E58" s="57"/>
      <c r="F58" s="66"/>
      <c r="G58" s="67"/>
      <c r="H58" s="67"/>
      <c r="I58" s="129"/>
      <c r="J58" s="130"/>
      <c r="K58" s="130"/>
      <c r="L58" s="68"/>
      <c r="M58" s="69"/>
      <c r="N58" s="69"/>
      <c r="O58" s="71"/>
      <c r="P58" s="138"/>
      <c r="Q58" s="139"/>
      <c r="R58" s="60">
        <f t="shared" si="1"/>
        <v>0</v>
      </c>
      <c r="S58" s="61">
        <f t="shared" si="2"/>
        <v>0</v>
      </c>
      <c r="T58" s="194">
        <f t="shared" si="4"/>
        <v>0</v>
      </c>
      <c r="U58" s="194"/>
      <c r="V58" s="194"/>
      <c r="W58" s="194"/>
      <c r="X58" s="194"/>
      <c r="Y58" s="194"/>
      <c r="Z58" s="194"/>
      <c r="AA58" s="194"/>
      <c r="AB58" s="194"/>
      <c r="AC58" s="194"/>
      <c r="AD58" s="194"/>
      <c r="AE58" s="194"/>
      <c r="AF58" s="194"/>
      <c r="AG58" s="194"/>
    </row>
    <row r="59" spans="1:33" ht="15" hidden="1" customHeight="1" x14ac:dyDescent="0.2">
      <c r="A59" s="247"/>
      <c r="B59" s="248"/>
      <c r="C59" s="248"/>
      <c r="D59" s="232"/>
      <c r="E59" s="57"/>
      <c r="F59" s="66"/>
      <c r="G59" s="67"/>
      <c r="H59" s="67"/>
      <c r="I59" s="129"/>
      <c r="J59" s="130"/>
      <c r="K59" s="130"/>
      <c r="L59" s="68"/>
      <c r="M59" s="69"/>
      <c r="N59" s="69"/>
      <c r="O59" s="71"/>
      <c r="P59" s="138"/>
      <c r="Q59" s="139"/>
      <c r="R59" s="60">
        <f t="shared" si="1"/>
        <v>0</v>
      </c>
      <c r="S59" s="61">
        <f t="shared" si="2"/>
        <v>0</v>
      </c>
      <c r="T59" s="194">
        <f t="shared" si="4"/>
        <v>0</v>
      </c>
      <c r="U59" s="194"/>
      <c r="V59" s="194"/>
      <c r="W59" s="194"/>
      <c r="X59" s="194"/>
      <c r="Y59" s="194"/>
      <c r="Z59" s="194"/>
      <c r="AA59" s="194"/>
      <c r="AB59" s="194"/>
      <c r="AC59" s="194"/>
      <c r="AD59" s="194"/>
      <c r="AE59" s="194"/>
      <c r="AF59" s="194"/>
      <c r="AG59" s="194"/>
    </row>
    <row r="60" spans="1:33" ht="15" hidden="1" customHeight="1" x14ac:dyDescent="0.2">
      <c r="A60" s="247"/>
      <c r="B60" s="248"/>
      <c r="C60" s="248"/>
      <c r="D60" s="232"/>
      <c r="E60" s="57"/>
      <c r="F60" s="66"/>
      <c r="G60" s="67"/>
      <c r="H60" s="67"/>
      <c r="I60" s="129"/>
      <c r="J60" s="130"/>
      <c r="K60" s="130"/>
      <c r="L60" s="68"/>
      <c r="M60" s="69"/>
      <c r="N60" s="69"/>
      <c r="O60" s="71"/>
      <c r="P60" s="138"/>
      <c r="Q60" s="139"/>
      <c r="R60" s="60">
        <f t="shared" si="1"/>
        <v>0</v>
      </c>
      <c r="S60" s="61">
        <f t="shared" si="2"/>
        <v>0</v>
      </c>
      <c r="T60" s="194">
        <f t="shared" si="4"/>
        <v>0</v>
      </c>
      <c r="U60" s="194"/>
      <c r="V60" s="194"/>
      <c r="W60" s="194"/>
      <c r="X60" s="194"/>
      <c r="Y60" s="194"/>
      <c r="Z60" s="194"/>
      <c r="AA60" s="194"/>
      <c r="AB60" s="194"/>
      <c r="AC60" s="194"/>
      <c r="AD60" s="194"/>
      <c r="AE60" s="194"/>
      <c r="AF60" s="194"/>
      <c r="AG60" s="194"/>
    </row>
    <row r="61" spans="1:33" ht="15" hidden="1" customHeight="1" x14ac:dyDescent="0.2">
      <c r="A61" s="247"/>
      <c r="B61" s="248"/>
      <c r="C61" s="248"/>
      <c r="D61" s="232"/>
      <c r="E61" s="57"/>
      <c r="F61" s="66"/>
      <c r="G61" s="67"/>
      <c r="H61" s="67"/>
      <c r="I61" s="129"/>
      <c r="J61" s="130"/>
      <c r="K61" s="130"/>
      <c r="L61" s="68"/>
      <c r="M61" s="69"/>
      <c r="N61" s="69"/>
      <c r="O61" s="71"/>
      <c r="P61" s="138"/>
      <c r="Q61" s="139"/>
      <c r="R61" s="60">
        <f t="shared" si="1"/>
        <v>0</v>
      </c>
      <c r="S61" s="61">
        <f t="shared" si="2"/>
        <v>0</v>
      </c>
      <c r="T61" s="194">
        <f t="shared" si="4"/>
        <v>0</v>
      </c>
      <c r="U61" s="194"/>
      <c r="V61" s="194"/>
      <c r="W61" s="194"/>
      <c r="X61" s="194"/>
      <c r="Y61" s="194"/>
      <c r="Z61" s="194"/>
      <c r="AA61" s="194"/>
      <c r="AB61" s="194"/>
      <c r="AC61" s="194"/>
      <c r="AD61" s="194"/>
      <c r="AE61" s="194"/>
      <c r="AF61" s="194"/>
      <c r="AG61" s="194"/>
    </row>
    <row r="62" spans="1:33" ht="15" hidden="1" customHeight="1" x14ac:dyDescent="0.2">
      <c r="A62" s="247"/>
      <c r="B62" s="248"/>
      <c r="C62" s="248"/>
      <c r="D62" s="232"/>
      <c r="E62" s="57"/>
      <c r="F62" s="66"/>
      <c r="G62" s="67"/>
      <c r="H62" s="67"/>
      <c r="I62" s="129"/>
      <c r="J62" s="130"/>
      <c r="K62" s="130"/>
      <c r="L62" s="68"/>
      <c r="M62" s="69"/>
      <c r="N62" s="69"/>
      <c r="O62" s="71"/>
      <c r="P62" s="138"/>
      <c r="Q62" s="139"/>
      <c r="R62" s="60">
        <f t="shared" si="1"/>
        <v>0</v>
      </c>
      <c r="S62" s="61">
        <f t="shared" si="2"/>
        <v>0</v>
      </c>
      <c r="T62" s="194">
        <f t="shared" si="4"/>
        <v>0</v>
      </c>
      <c r="U62" s="194"/>
      <c r="V62" s="194"/>
      <c r="W62" s="194"/>
      <c r="X62" s="194"/>
      <c r="Y62" s="194"/>
      <c r="Z62" s="194"/>
      <c r="AA62" s="194"/>
      <c r="AB62" s="194"/>
      <c r="AC62" s="194"/>
      <c r="AD62" s="194"/>
      <c r="AE62" s="194"/>
      <c r="AF62" s="194"/>
      <c r="AG62" s="194"/>
    </row>
    <row r="63" spans="1:33" ht="15" hidden="1" customHeight="1" x14ac:dyDescent="0.2">
      <c r="A63" s="247"/>
      <c r="B63" s="248"/>
      <c r="C63" s="248"/>
      <c r="D63" s="232"/>
      <c r="E63" s="57"/>
      <c r="F63" s="66"/>
      <c r="G63" s="67"/>
      <c r="H63" s="67"/>
      <c r="I63" s="129"/>
      <c r="J63" s="130"/>
      <c r="K63" s="130"/>
      <c r="L63" s="68"/>
      <c r="M63" s="69"/>
      <c r="N63" s="69"/>
      <c r="O63" s="71"/>
      <c r="P63" s="138"/>
      <c r="Q63" s="139"/>
      <c r="R63" s="60">
        <f t="shared" si="1"/>
        <v>0</v>
      </c>
      <c r="S63" s="61">
        <f t="shared" si="2"/>
        <v>0</v>
      </c>
      <c r="T63" s="194">
        <f t="shared" si="4"/>
        <v>0</v>
      </c>
      <c r="U63" s="194"/>
      <c r="V63" s="194"/>
      <c r="W63" s="194"/>
      <c r="X63" s="194"/>
      <c r="Y63" s="194"/>
      <c r="Z63" s="194"/>
      <c r="AA63" s="194"/>
      <c r="AB63" s="194"/>
      <c r="AC63" s="194"/>
      <c r="AD63" s="194"/>
      <c r="AE63" s="194"/>
      <c r="AF63" s="194"/>
      <c r="AG63" s="194"/>
    </row>
    <row r="64" spans="1:33" ht="15" hidden="1" customHeight="1" x14ac:dyDescent="0.2">
      <c r="A64" s="247"/>
      <c r="B64" s="248"/>
      <c r="C64" s="248"/>
      <c r="D64" s="232"/>
      <c r="E64" s="57"/>
      <c r="F64" s="66"/>
      <c r="G64" s="67"/>
      <c r="H64" s="67"/>
      <c r="I64" s="129"/>
      <c r="J64" s="130"/>
      <c r="K64" s="130"/>
      <c r="L64" s="68"/>
      <c r="M64" s="69"/>
      <c r="N64" s="69"/>
      <c r="O64" s="71"/>
      <c r="P64" s="138"/>
      <c r="Q64" s="139"/>
      <c r="R64" s="60">
        <f t="shared" si="1"/>
        <v>0</v>
      </c>
      <c r="S64" s="61">
        <f t="shared" si="2"/>
        <v>0</v>
      </c>
      <c r="T64" s="194">
        <f t="shared" si="4"/>
        <v>0</v>
      </c>
      <c r="U64" s="194"/>
      <c r="V64" s="194"/>
      <c r="W64" s="194"/>
      <c r="X64" s="194"/>
      <c r="Y64" s="194"/>
      <c r="Z64" s="194"/>
      <c r="AA64" s="194"/>
      <c r="AB64" s="194"/>
      <c r="AC64" s="194"/>
      <c r="AD64" s="194"/>
      <c r="AE64" s="194"/>
      <c r="AF64" s="194"/>
      <c r="AG64" s="194"/>
    </row>
    <row r="65" spans="1:33" ht="15" hidden="1" customHeight="1" x14ac:dyDescent="0.2">
      <c r="A65" s="247"/>
      <c r="B65" s="248"/>
      <c r="C65" s="248"/>
      <c r="D65" s="232"/>
      <c r="E65" s="57"/>
      <c r="F65" s="66"/>
      <c r="G65" s="67"/>
      <c r="H65" s="67"/>
      <c r="I65" s="129"/>
      <c r="J65" s="130"/>
      <c r="K65" s="130"/>
      <c r="L65" s="68"/>
      <c r="M65" s="69"/>
      <c r="N65" s="69"/>
      <c r="O65" s="71"/>
      <c r="P65" s="138"/>
      <c r="Q65" s="139"/>
      <c r="R65" s="60">
        <f t="shared" si="1"/>
        <v>0</v>
      </c>
      <c r="S65" s="61">
        <f t="shared" si="2"/>
        <v>0</v>
      </c>
      <c r="T65" s="194">
        <f t="shared" si="4"/>
        <v>0</v>
      </c>
      <c r="U65" s="194"/>
      <c r="V65" s="194"/>
      <c r="W65" s="194"/>
      <c r="X65" s="194"/>
      <c r="Y65" s="194"/>
      <c r="Z65" s="194"/>
      <c r="AA65" s="194"/>
      <c r="AB65" s="194"/>
      <c r="AC65" s="194"/>
      <c r="AD65" s="194"/>
      <c r="AE65" s="194"/>
      <c r="AF65" s="194"/>
      <c r="AG65" s="194"/>
    </row>
    <row r="66" spans="1:33" ht="15" hidden="1" customHeight="1" x14ac:dyDescent="0.2">
      <c r="A66" s="247"/>
      <c r="B66" s="248"/>
      <c r="C66" s="248"/>
      <c r="D66" s="232"/>
      <c r="E66" s="57"/>
      <c r="F66" s="66"/>
      <c r="G66" s="67"/>
      <c r="H66" s="67"/>
      <c r="I66" s="129"/>
      <c r="J66" s="130"/>
      <c r="K66" s="130"/>
      <c r="L66" s="68"/>
      <c r="M66" s="69"/>
      <c r="N66" s="69"/>
      <c r="O66" s="71"/>
      <c r="P66" s="138"/>
      <c r="Q66" s="139"/>
      <c r="R66" s="60">
        <f t="shared" si="1"/>
        <v>0</v>
      </c>
      <c r="S66" s="61">
        <f t="shared" si="2"/>
        <v>0</v>
      </c>
      <c r="T66" s="194">
        <f t="shared" si="4"/>
        <v>0</v>
      </c>
      <c r="U66" s="194"/>
      <c r="V66" s="194"/>
      <c r="W66" s="194"/>
      <c r="X66" s="194"/>
      <c r="Y66" s="194"/>
      <c r="Z66" s="194"/>
      <c r="AA66" s="194"/>
      <c r="AB66" s="194"/>
      <c r="AC66" s="194"/>
      <c r="AD66" s="194"/>
      <c r="AE66" s="194"/>
      <c r="AF66" s="194"/>
      <c r="AG66" s="194"/>
    </row>
    <row r="67" spans="1:33" ht="15" hidden="1" customHeight="1" x14ac:dyDescent="0.2">
      <c r="A67" s="247"/>
      <c r="B67" s="248"/>
      <c r="C67" s="248"/>
      <c r="D67" s="232"/>
      <c r="E67" s="57"/>
      <c r="F67" s="66"/>
      <c r="G67" s="67"/>
      <c r="H67" s="67"/>
      <c r="I67" s="129"/>
      <c r="J67" s="130"/>
      <c r="K67" s="130"/>
      <c r="L67" s="68"/>
      <c r="M67" s="69"/>
      <c r="N67" s="69"/>
      <c r="O67" s="71"/>
      <c r="P67" s="138"/>
      <c r="Q67" s="139"/>
      <c r="R67" s="60">
        <f t="shared" si="1"/>
        <v>0</v>
      </c>
      <c r="S67" s="61">
        <f t="shared" si="2"/>
        <v>0</v>
      </c>
      <c r="T67" s="194">
        <f t="shared" si="4"/>
        <v>0</v>
      </c>
      <c r="U67" s="194"/>
      <c r="V67" s="194"/>
      <c r="W67" s="194"/>
      <c r="X67" s="194"/>
      <c r="Y67" s="194"/>
      <c r="Z67" s="194"/>
      <c r="AA67" s="194"/>
      <c r="AB67" s="194"/>
      <c r="AC67" s="194"/>
      <c r="AD67" s="194"/>
      <c r="AE67" s="194"/>
      <c r="AF67" s="194"/>
      <c r="AG67" s="194"/>
    </row>
    <row r="68" spans="1:33" ht="15" hidden="1" customHeight="1" x14ac:dyDescent="0.2">
      <c r="A68" s="247"/>
      <c r="B68" s="248"/>
      <c r="C68" s="248"/>
      <c r="D68" s="232"/>
      <c r="E68" s="57"/>
      <c r="F68" s="66"/>
      <c r="G68" s="67"/>
      <c r="H68" s="67"/>
      <c r="I68" s="129"/>
      <c r="J68" s="130"/>
      <c r="K68" s="130"/>
      <c r="L68" s="68"/>
      <c r="M68" s="69"/>
      <c r="N68" s="69"/>
      <c r="O68" s="71"/>
      <c r="P68" s="138"/>
      <c r="Q68" s="139"/>
      <c r="R68" s="60">
        <f t="shared" si="1"/>
        <v>0</v>
      </c>
      <c r="S68" s="61">
        <f t="shared" si="2"/>
        <v>0</v>
      </c>
      <c r="T68" s="194">
        <f t="shared" si="4"/>
        <v>0</v>
      </c>
      <c r="U68" s="194"/>
      <c r="V68" s="194"/>
      <c r="W68" s="194"/>
      <c r="X68" s="194"/>
      <c r="Y68" s="194"/>
      <c r="Z68" s="194"/>
      <c r="AA68" s="194"/>
      <c r="AB68" s="194"/>
      <c r="AC68" s="194"/>
      <c r="AD68" s="194"/>
      <c r="AE68" s="194"/>
      <c r="AF68" s="194"/>
      <c r="AG68" s="194"/>
    </row>
    <row r="69" spans="1:33" ht="15" hidden="1" customHeight="1" x14ac:dyDescent="0.2">
      <c r="A69" s="247"/>
      <c r="B69" s="248"/>
      <c r="C69" s="248"/>
      <c r="D69" s="232"/>
      <c r="E69" s="57"/>
      <c r="F69" s="66"/>
      <c r="G69" s="67"/>
      <c r="H69" s="67"/>
      <c r="I69" s="129"/>
      <c r="J69" s="130"/>
      <c r="K69" s="130"/>
      <c r="L69" s="68"/>
      <c r="M69" s="69"/>
      <c r="N69" s="69"/>
      <c r="O69" s="71"/>
      <c r="P69" s="138"/>
      <c r="Q69" s="139"/>
      <c r="R69" s="60">
        <f t="shared" si="1"/>
        <v>0</v>
      </c>
      <c r="S69" s="61">
        <f t="shared" si="2"/>
        <v>0</v>
      </c>
      <c r="T69" s="194">
        <f t="shared" si="4"/>
        <v>0</v>
      </c>
      <c r="U69" s="194"/>
      <c r="V69" s="194"/>
      <c r="W69" s="194"/>
      <c r="X69" s="194"/>
      <c r="Y69" s="194"/>
      <c r="Z69" s="194"/>
      <c r="AA69" s="194"/>
      <c r="AB69" s="194"/>
      <c r="AC69" s="194"/>
      <c r="AD69" s="194"/>
      <c r="AE69" s="194"/>
      <c r="AF69" s="194"/>
      <c r="AG69" s="194"/>
    </row>
    <row r="70" spans="1:33" ht="15" hidden="1" customHeight="1" x14ac:dyDescent="0.2">
      <c r="A70" s="247"/>
      <c r="B70" s="248"/>
      <c r="C70" s="248"/>
      <c r="D70" s="232"/>
      <c r="E70" s="57"/>
      <c r="F70" s="66"/>
      <c r="G70" s="67"/>
      <c r="H70" s="67"/>
      <c r="I70" s="129"/>
      <c r="J70" s="130"/>
      <c r="K70" s="130"/>
      <c r="L70" s="68"/>
      <c r="M70" s="69"/>
      <c r="N70" s="69"/>
      <c r="O70" s="71"/>
      <c r="P70" s="138"/>
      <c r="Q70" s="139"/>
      <c r="R70" s="60">
        <f t="shared" si="1"/>
        <v>0</v>
      </c>
      <c r="S70" s="61">
        <f t="shared" si="2"/>
        <v>0</v>
      </c>
      <c r="T70" s="194">
        <f t="shared" si="4"/>
        <v>0</v>
      </c>
      <c r="U70" s="194"/>
      <c r="V70" s="194"/>
      <c r="W70" s="194"/>
      <c r="X70" s="194"/>
      <c r="Y70" s="194"/>
      <c r="Z70" s="194"/>
      <c r="AA70" s="194"/>
      <c r="AB70" s="194"/>
      <c r="AC70" s="194"/>
      <c r="AD70" s="194"/>
      <c r="AE70" s="194"/>
      <c r="AF70" s="194"/>
      <c r="AG70" s="194"/>
    </row>
    <row r="71" spans="1:33" ht="15" hidden="1" customHeight="1" x14ac:dyDescent="0.2">
      <c r="A71" s="247"/>
      <c r="B71" s="248"/>
      <c r="C71" s="248"/>
      <c r="D71" s="232"/>
      <c r="E71" s="57"/>
      <c r="F71" s="66"/>
      <c r="G71" s="67"/>
      <c r="H71" s="67"/>
      <c r="I71" s="129"/>
      <c r="J71" s="130"/>
      <c r="K71" s="130"/>
      <c r="L71" s="68"/>
      <c r="M71" s="69"/>
      <c r="N71" s="69"/>
      <c r="O71" s="71"/>
      <c r="P71" s="138"/>
      <c r="Q71" s="139"/>
      <c r="R71" s="60">
        <f t="shared" si="1"/>
        <v>0</v>
      </c>
      <c r="S71" s="61">
        <f t="shared" si="2"/>
        <v>0</v>
      </c>
      <c r="T71" s="194">
        <f t="shared" si="4"/>
        <v>0</v>
      </c>
      <c r="U71" s="194"/>
      <c r="V71" s="194"/>
      <c r="W71" s="194"/>
      <c r="X71" s="194"/>
      <c r="Y71" s="194"/>
      <c r="Z71" s="194"/>
      <c r="AA71" s="194"/>
      <c r="AB71" s="194"/>
      <c r="AC71" s="194"/>
      <c r="AD71" s="194"/>
      <c r="AE71" s="194"/>
      <c r="AF71" s="194"/>
      <c r="AG71" s="194"/>
    </row>
    <row r="72" spans="1:33" ht="15" hidden="1" customHeight="1" x14ac:dyDescent="0.2">
      <c r="A72" s="247"/>
      <c r="B72" s="248"/>
      <c r="C72" s="248"/>
      <c r="D72" s="232"/>
      <c r="E72" s="57"/>
      <c r="F72" s="66"/>
      <c r="G72" s="67"/>
      <c r="H72" s="67"/>
      <c r="I72" s="129"/>
      <c r="J72" s="130"/>
      <c r="K72" s="130"/>
      <c r="L72" s="68"/>
      <c r="M72" s="69"/>
      <c r="N72" s="69"/>
      <c r="O72" s="71"/>
      <c r="P72" s="138"/>
      <c r="Q72" s="139"/>
      <c r="R72" s="60">
        <f t="shared" si="1"/>
        <v>0</v>
      </c>
      <c r="S72" s="61">
        <f t="shared" si="2"/>
        <v>0</v>
      </c>
      <c r="T72" s="194">
        <f t="shared" si="4"/>
        <v>0</v>
      </c>
      <c r="U72" s="194"/>
      <c r="V72" s="194"/>
      <c r="W72" s="194"/>
      <c r="X72" s="194"/>
      <c r="Y72" s="194"/>
      <c r="Z72" s="194"/>
      <c r="AA72" s="194"/>
      <c r="AB72" s="194"/>
      <c r="AC72" s="194"/>
      <c r="AD72" s="194"/>
      <c r="AE72" s="194"/>
      <c r="AF72" s="194"/>
      <c r="AG72" s="194"/>
    </row>
    <row r="73" spans="1:33" ht="15" hidden="1" customHeight="1" x14ac:dyDescent="0.2">
      <c r="A73" s="247"/>
      <c r="B73" s="248"/>
      <c r="C73" s="248"/>
      <c r="D73" s="232"/>
      <c r="E73" s="57"/>
      <c r="F73" s="66"/>
      <c r="G73" s="67"/>
      <c r="H73" s="67"/>
      <c r="I73" s="129"/>
      <c r="J73" s="130"/>
      <c r="K73" s="130"/>
      <c r="L73" s="68"/>
      <c r="M73" s="69"/>
      <c r="N73" s="69"/>
      <c r="O73" s="71"/>
      <c r="P73" s="138"/>
      <c r="Q73" s="139"/>
      <c r="R73" s="60">
        <f t="shared" si="1"/>
        <v>0</v>
      </c>
      <c r="S73" s="61">
        <f t="shared" si="2"/>
        <v>0</v>
      </c>
      <c r="T73" s="194">
        <f t="shared" si="4"/>
        <v>0</v>
      </c>
      <c r="U73" s="194"/>
      <c r="V73" s="194"/>
      <c r="W73" s="194"/>
      <c r="X73" s="194"/>
      <c r="Y73" s="194"/>
      <c r="Z73" s="194"/>
      <c r="AA73" s="194"/>
      <c r="AB73" s="194"/>
      <c r="AC73" s="194"/>
      <c r="AD73" s="194"/>
      <c r="AE73" s="194"/>
      <c r="AF73" s="194"/>
      <c r="AG73" s="194"/>
    </row>
    <row r="74" spans="1:33" ht="15" hidden="1" customHeight="1" x14ac:dyDescent="0.2">
      <c r="A74" s="247"/>
      <c r="B74" s="248"/>
      <c r="C74" s="248"/>
      <c r="D74" s="232"/>
      <c r="E74" s="57"/>
      <c r="F74" s="66"/>
      <c r="G74" s="67"/>
      <c r="H74" s="67"/>
      <c r="I74" s="129"/>
      <c r="J74" s="130"/>
      <c r="K74" s="130"/>
      <c r="L74" s="68"/>
      <c r="M74" s="69"/>
      <c r="N74" s="69"/>
      <c r="O74" s="71"/>
      <c r="P74" s="138"/>
      <c r="Q74" s="139"/>
      <c r="R74" s="60">
        <f t="shared" si="1"/>
        <v>0</v>
      </c>
      <c r="S74" s="61">
        <f t="shared" si="2"/>
        <v>0</v>
      </c>
      <c r="T74" s="194">
        <f t="shared" si="4"/>
        <v>0</v>
      </c>
      <c r="U74" s="194"/>
      <c r="V74" s="194"/>
      <c r="W74" s="194"/>
      <c r="X74" s="194"/>
      <c r="Y74" s="194"/>
      <c r="Z74" s="194"/>
      <c r="AA74" s="194"/>
      <c r="AB74" s="194"/>
      <c r="AC74" s="194"/>
      <c r="AD74" s="194"/>
      <c r="AE74" s="194"/>
      <c r="AF74" s="194"/>
      <c r="AG74" s="194"/>
    </row>
    <row r="75" spans="1:33" ht="15" hidden="1" customHeight="1" x14ac:dyDescent="0.2">
      <c r="A75" s="247"/>
      <c r="B75" s="248"/>
      <c r="C75" s="248"/>
      <c r="D75" s="232"/>
      <c r="E75" s="57"/>
      <c r="F75" s="66"/>
      <c r="G75" s="67"/>
      <c r="H75" s="67"/>
      <c r="I75" s="129"/>
      <c r="J75" s="130"/>
      <c r="K75" s="130"/>
      <c r="L75" s="68"/>
      <c r="M75" s="69"/>
      <c r="N75" s="69"/>
      <c r="O75" s="71"/>
      <c r="P75" s="138"/>
      <c r="Q75" s="139"/>
      <c r="R75" s="60">
        <f t="shared" si="1"/>
        <v>0</v>
      </c>
      <c r="S75" s="61">
        <f t="shared" si="2"/>
        <v>0</v>
      </c>
      <c r="T75" s="194">
        <f t="shared" si="4"/>
        <v>0</v>
      </c>
      <c r="U75" s="194"/>
      <c r="V75" s="194"/>
      <c r="W75" s="194"/>
      <c r="X75" s="194"/>
      <c r="Y75" s="194"/>
      <c r="Z75" s="194"/>
      <c r="AA75" s="194"/>
      <c r="AB75" s="194"/>
      <c r="AC75" s="194"/>
      <c r="AD75" s="194"/>
      <c r="AE75" s="194"/>
      <c r="AF75" s="194"/>
      <c r="AG75" s="194"/>
    </row>
    <row r="76" spans="1:33" ht="15" hidden="1" customHeight="1" x14ac:dyDescent="0.2">
      <c r="A76" s="247"/>
      <c r="B76" s="248"/>
      <c r="C76" s="248"/>
      <c r="D76" s="232"/>
      <c r="E76" s="57"/>
      <c r="F76" s="66"/>
      <c r="G76" s="67"/>
      <c r="H76" s="67"/>
      <c r="I76" s="129"/>
      <c r="J76" s="130"/>
      <c r="K76" s="130"/>
      <c r="L76" s="68"/>
      <c r="M76" s="69"/>
      <c r="N76" s="69"/>
      <c r="O76" s="71"/>
      <c r="P76" s="138"/>
      <c r="Q76" s="139"/>
      <c r="R76" s="60">
        <f t="shared" si="1"/>
        <v>0</v>
      </c>
      <c r="S76" s="61">
        <f t="shared" si="2"/>
        <v>0</v>
      </c>
      <c r="T76" s="194">
        <f t="shared" si="4"/>
        <v>0</v>
      </c>
      <c r="U76" s="194"/>
      <c r="V76" s="194"/>
      <c r="W76" s="194"/>
      <c r="X76" s="194"/>
      <c r="Y76" s="194"/>
      <c r="Z76" s="194"/>
      <c r="AA76" s="194"/>
      <c r="AB76" s="194"/>
      <c r="AC76" s="194"/>
      <c r="AD76" s="194"/>
      <c r="AE76" s="194"/>
      <c r="AF76" s="194"/>
      <c r="AG76" s="194"/>
    </row>
    <row r="77" spans="1:33" ht="15" hidden="1" customHeight="1" x14ac:dyDescent="0.2">
      <c r="A77" s="247"/>
      <c r="B77" s="248"/>
      <c r="C77" s="248"/>
      <c r="D77" s="232"/>
      <c r="E77" s="57"/>
      <c r="F77" s="66"/>
      <c r="G77" s="67"/>
      <c r="H77" s="67"/>
      <c r="I77" s="129"/>
      <c r="J77" s="130"/>
      <c r="K77" s="130"/>
      <c r="L77" s="68"/>
      <c r="M77" s="69"/>
      <c r="N77" s="69"/>
      <c r="O77" s="71"/>
      <c r="P77" s="138"/>
      <c r="Q77" s="139"/>
      <c r="R77" s="60">
        <f t="shared" si="1"/>
        <v>0</v>
      </c>
      <c r="S77" s="61">
        <f t="shared" si="2"/>
        <v>0</v>
      </c>
      <c r="T77" s="194">
        <f t="shared" si="4"/>
        <v>0</v>
      </c>
      <c r="U77" s="194"/>
      <c r="V77" s="194"/>
      <c r="W77" s="194"/>
      <c r="X77" s="194"/>
      <c r="Y77" s="194"/>
      <c r="Z77" s="194"/>
      <c r="AA77" s="194"/>
      <c r="AB77" s="194"/>
      <c r="AC77" s="194"/>
      <c r="AD77" s="194"/>
      <c r="AE77" s="194"/>
      <c r="AF77" s="194"/>
      <c r="AG77" s="194"/>
    </row>
    <row r="78" spans="1:33" ht="15" hidden="1" customHeight="1" x14ac:dyDescent="0.2">
      <c r="A78" s="247"/>
      <c r="B78" s="248"/>
      <c r="C78" s="248"/>
      <c r="D78" s="232"/>
      <c r="E78" s="57"/>
      <c r="F78" s="66"/>
      <c r="G78" s="67"/>
      <c r="H78" s="67"/>
      <c r="I78" s="129"/>
      <c r="J78" s="130"/>
      <c r="K78" s="130"/>
      <c r="L78" s="68"/>
      <c r="M78" s="69"/>
      <c r="N78" s="69"/>
      <c r="O78" s="71"/>
      <c r="P78" s="138"/>
      <c r="Q78" s="139"/>
      <c r="R78" s="60">
        <f t="shared" si="1"/>
        <v>0</v>
      </c>
      <c r="S78" s="61">
        <f t="shared" si="2"/>
        <v>0</v>
      </c>
      <c r="T78" s="194">
        <f t="shared" si="4"/>
        <v>0</v>
      </c>
      <c r="U78" s="194"/>
      <c r="V78" s="194"/>
      <c r="W78" s="194"/>
      <c r="X78" s="194"/>
      <c r="Y78" s="194"/>
      <c r="Z78" s="194"/>
      <c r="AA78" s="194"/>
      <c r="AB78" s="194"/>
      <c r="AC78" s="194"/>
      <c r="AD78" s="194"/>
      <c r="AE78" s="194"/>
      <c r="AF78" s="194"/>
      <c r="AG78" s="194"/>
    </row>
    <row r="79" spans="1:33" ht="15" hidden="1" customHeight="1" x14ac:dyDescent="0.2">
      <c r="A79" s="247"/>
      <c r="B79" s="248"/>
      <c r="C79" s="248"/>
      <c r="D79" s="232"/>
      <c r="E79" s="57"/>
      <c r="F79" s="66"/>
      <c r="G79" s="67"/>
      <c r="H79" s="67"/>
      <c r="I79" s="129"/>
      <c r="J79" s="130"/>
      <c r="K79" s="130"/>
      <c r="L79" s="68"/>
      <c r="M79" s="69"/>
      <c r="N79" s="69"/>
      <c r="O79" s="71"/>
      <c r="P79" s="138"/>
      <c r="Q79" s="139"/>
      <c r="R79" s="60">
        <f t="shared" si="1"/>
        <v>0</v>
      </c>
      <c r="S79" s="61">
        <f t="shared" si="2"/>
        <v>0</v>
      </c>
      <c r="T79" s="194">
        <f t="shared" si="4"/>
        <v>0</v>
      </c>
      <c r="U79" s="194"/>
      <c r="V79" s="194"/>
      <c r="W79" s="194"/>
      <c r="X79" s="194"/>
      <c r="Y79" s="194"/>
      <c r="Z79" s="194"/>
      <c r="AA79" s="194"/>
      <c r="AB79" s="194"/>
      <c r="AC79" s="194"/>
      <c r="AD79" s="194"/>
      <c r="AE79" s="194"/>
      <c r="AF79" s="194"/>
      <c r="AG79" s="194"/>
    </row>
    <row r="80" spans="1:33" ht="15" hidden="1" customHeight="1" x14ac:dyDescent="0.2">
      <c r="A80" s="247"/>
      <c r="B80" s="248"/>
      <c r="C80" s="248"/>
      <c r="D80" s="232"/>
      <c r="E80" s="57"/>
      <c r="F80" s="66"/>
      <c r="G80" s="67"/>
      <c r="H80" s="67"/>
      <c r="I80" s="129"/>
      <c r="J80" s="130"/>
      <c r="K80" s="130"/>
      <c r="L80" s="68"/>
      <c r="M80" s="69"/>
      <c r="N80" s="69"/>
      <c r="O80" s="71"/>
      <c r="P80" s="138"/>
      <c r="Q80" s="139"/>
      <c r="R80" s="60">
        <f t="shared" si="1"/>
        <v>0</v>
      </c>
      <c r="S80" s="61">
        <f t="shared" si="2"/>
        <v>0</v>
      </c>
      <c r="T80" s="194">
        <f t="shared" si="4"/>
        <v>0</v>
      </c>
      <c r="U80" s="194"/>
      <c r="V80" s="194"/>
      <c r="W80" s="194"/>
      <c r="X80" s="194"/>
      <c r="Y80" s="194"/>
      <c r="Z80" s="194"/>
      <c r="AA80" s="194"/>
      <c r="AB80" s="194"/>
      <c r="AC80" s="194"/>
      <c r="AD80" s="194"/>
      <c r="AE80" s="194"/>
      <c r="AF80" s="194"/>
      <c r="AG80" s="194"/>
    </row>
    <row r="81" spans="1:33" ht="15" hidden="1" customHeight="1" x14ac:dyDescent="0.2">
      <c r="A81" s="247"/>
      <c r="B81" s="248"/>
      <c r="C81" s="248"/>
      <c r="D81" s="232"/>
      <c r="E81" s="57"/>
      <c r="F81" s="66"/>
      <c r="G81" s="67"/>
      <c r="H81" s="67"/>
      <c r="I81" s="129"/>
      <c r="J81" s="130"/>
      <c r="K81" s="130"/>
      <c r="L81" s="68"/>
      <c r="M81" s="69"/>
      <c r="N81" s="69"/>
      <c r="O81" s="71"/>
      <c r="P81" s="138"/>
      <c r="Q81" s="139"/>
      <c r="R81" s="60">
        <f t="shared" ref="R81:R87" si="5">SUM(L81:Q81)</f>
        <v>0</v>
      </c>
      <c r="S81" s="61">
        <f t="shared" ref="S81:S87" si="6">IF(E81="o",0,IF(COUNTIFS($E$16:$E$87,"=b")&gt;0,IF(E81="b",(F81/12*L81)+(G81/12*M81)+(H81/12*N81)+(I81/12*O81)+(J81/12*P81)+(K81/12*Q81),0),(F81*1.2%*$F$12/12*L81)+(G81*1.2%*$G$12/12*M81)+(H81*1.2%*$H$12/12*N81)+(I81*1.2%*$I$12/12*O81)+(J81*1.2%*$J$12/12*P81)+(K81*1.2%*$K$12/12*Q81)))</f>
        <v>0</v>
      </c>
      <c r="T81" s="194">
        <f t="shared" ref="T81:T87" si="7">IF(E81="w",0,SUM(L81:Q81))</f>
        <v>0</v>
      </c>
      <c r="U81" s="194"/>
      <c r="V81" s="194"/>
      <c r="W81" s="194"/>
      <c r="X81" s="194"/>
      <c r="Y81" s="194"/>
      <c r="Z81" s="194"/>
      <c r="AA81" s="194"/>
      <c r="AB81" s="194"/>
      <c r="AC81" s="194"/>
      <c r="AD81" s="194"/>
      <c r="AE81" s="194"/>
      <c r="AF81" s="194"/>
      <c r="AG81" s="194"/>
    </row>
    <row r="82" spans="1:33" ht="15" hidden="1" customHeight="1" x14ac:dyDescent="0.2">
      <c r="A82" s="247"/>
      <c r="B82" s="248"/>
      <c r="C82" s="248"/>
      <c r="D82" s="232"/>
      <c r="E82" s="57"/>
      <c r="F82" s="66"/>
      <c r="G82" s="67"/>
      <c r="H82" s="67"/>
      <c r="I82" s="129"/>
      <c r="J82" s="130"/>
      <c r="K82" s="130"/>
      <c r="L82" s="68"/>
      <c r="M82" s="69"/>
      <c r="N82" s="69"/>
      <c r="O82" s="71"/>
      <c r="P82" s="138"/>
      <c r="Q82" s="139"/>
      <c r="R82" s="60">
        <f t="shared" si="5"/>
        <v>0</v>
      </c>
      <c r="S82" s="61">
        <f t="shared" si="6"/>
        <v>0</v>
      </c>
      <c r="T82" s="194">
        <f t="shared" si="7"/>
        <v>0</v>
      </c>
      <c r="U82" s="194"/>
      <c r="V82" s="194"/>
      <c r="W82" s="194"/>
      <c r="X82" s="194"/>
      <c r="Y82" s="194"/>
      <c r="Z82" s="194"/>
      <c r="AA82" s="194"/>
      <c r="AB82" s="194"/>
      <c r="AC82" s="194"/>
      <c r="AD82" s="194"/>
      <c r="AE82" s="194"/>
      <c r="AF82" s="194"/>
      <c r="AG82" s="194"/>
    </row>
    <row r="83" spans="1:33" ht="15" hidden="1" customHeight="1" x14ac:dyDescent="0.2">
      <c r="A83" s="247"/>
      <c r="B83" s="248"/>
      <c r="C83" s="248"/>
      <c r="D83" s="232"/>
      <c r="E83" s="57"/>
      <c r="F83" s="66"/>
      <c r="G83" s="67"/>
      <c r="H83" s="67"/>
      <c r="I83" s="129"/>
      <c r="J83" s="130"/>
      <c r="K83" s="130"/>
      <c r="L83" s="68"/>
      <c r="M83" s="69"/>
      <c r="N83" s="69"/>
      <c r="O83" s="71"/>
      <c r="P83" s="138"/>
      <c r="Q83" s="139"/>
      <c r="R83" s="60">
        <f t="shared" si="5"/>
        <v>0</v>
      </c>
      <c r="S83" s="61">
        <f t="shared" si="6"/>
        <v>0</v>
      </c>
      <c r="T83" s="194">
        <f t="shared" si="7"/>
        <v>0</v>
      </c>
      <c r="U83" s="194"/>
      <c r="V83" s="194"/>
      <c r="W83" s="194"/>
      <c r="X83" s="194"/>
      <c r="Y83" s="194"/>
      <c r="Z83" s="194"/>
      <c r="AA83" s="194"/>
      <c r="AB83" s="194"/>
      <c r="AC83" s="194"/>
      <c r="AD83" s="194"/>
      <c r="AE83" s="194"/>
      <c r="AF83" s="194"/>
      <c r="AG83" s="194"/>
    </row>
    <row r="84" spans="1:33" ht="15" hidden="1" customHeight="1" x14ac:dyDescent="0.2">
      <c r="A84" s="247"/>
      <c r="B84" s="248"/>
      <c r="C84" s="248"/>
      <c r="D84" s="232"/>
      <c r="E84" s="57"/>
      <c r="F84" s="66"/>
      <c r="G84" s="67"/>
      <c r="H84" s="67"/>
      <c r="I84" s="129"/>
      <c r="J84" s="130"/>
      <c r="K84" s="130"/>
      <c r="L84" s="68"/>
      <c r="M84" s="69"/>
      <c r="N84" s="69"/>
      <c r="O84" s="71"/>
      <c r="P84" s="138"/>
      <c r="Q84" s="139"/>
      <c r="R84" s="60">
        <f t="shared" si="5"/>
        <v>0</v>
      </c>
      <c r="S84" s="61">
        <f t="shared" si="6"/>
        <v>0</v>
      </c>
      <c r="T84" s="194">
        <f t="shared" si="7"/>
        <v>0</v>
      </c>
      <c r="U84" s="194"/>
      <c r="V84" s="194"/>
      <c r="W84" s="194"/>
      <c r="X84" s="194"/>
      <c r="Y84" s="194"/>
      <c r="Z84" s="194"/>
      <c r="AA84" s="194"/>
      <c r="AB84" s="194"/>
      <c r="AC84" s="194"/>
      <c r="AD84" s="194"/>
      <c r="AE84" s="194"/>
      <c r="AF84" s="194"/>
      <c r="AG84" s="194"/>
    </row>
    <row r="85" spans="1:33" ht="13.5" hidden="1" customHeight="1" x14ac:dyDescent="0.2">
      <c r="A85" s="247"/>
      <c r="B85" s="248"/>
      <c r="C85" s="248"/>
      <c r="D85" s="232"/>
      <c r="E85" s="57"/>
      <c r="F85" s="66"/>
      <c r="G85" s="67"/>
      <c r="H85" s="67"/>
      <c r="I85" s="129"/>
      <c r="J85" s="130"/>
      <c r="K85" s="130"/>
      <c r="L85" s="68"/>
      <c r="M85" s="69"/>
      <c r="N85" s="69"/>
      <c r="O85" s="71"/>
      <c r="P85" s="138"/>
      <c r="Q85" s="139"/>
      <c r="R85" s="60">
        <f t="shared" si="5"/>
        <v>0</v>
      </c>
      <c r="S85" s="61">
        <f t="shared" si="6"/>
        <v>0</v>
      </c>
      <c r="T85" s="194">
        <f t="shared" si="7"/>
        <v>0</v>
      </c>
      <c r="U85" s="194"/>
      <c r="V85" s="194"/>
      <c r="W85" s="194"/>
      <c r="X85" s="194"/>
      <c r="Y85" s="194"/>
      <c r="Z85" s="194"/>
      <c r="AA85" s="194"/>
      <c r="AB85" s="194"/>
      <c r="AC85" s="194"/>
      <c r="AD85" s="194"/>
      <c r="AE85" s="194"/>
      <c r="AF85" s="194"/>
      <c r="AG85" s="194"/>
    </row>
    <row r="86" spans="1:33" ht="13.5" hidden="1" customHeight="1" x14ac:dyDescent="0.2">
      <c r="A86" s="247"/>
      <c r="B86" s="248"/>
      <c r="C86" s="248"/>
      <c r="D86" s="232"/>
      <c r="E86" s="57"/>
      <c r="F86" s="66"/>
      <c r="G86" s="67"/>
      <c r="H86" s="67"/>
      <c r="I86" s="129"/>
      <c r="J86" s="130"/>
      <c r="K86" s="130"/>
      <c r="L86" s="68"/>
      <c r="M86" s="69"/>
      <c r="N86" s="69"/>
      <c r="O86" s="71"/>
      <c r="P86" s="138"/>
      <c r="Q86" s="139"/>
      <c r="R86" s="60">
        <f t="shared" si="5"/>
        <v>0</v>
      </c>
      <c r="S86" s="61">
        <f t="shared" si="6"/>
        <v>0</v>
      </c>
      <c r="T86" s="194">
        <f t="shared" si="7"/>
        <v>0</v>
      </c>
      <c r="U86" s="194"/>
      <c r="V86" s="194"/>
      <c r="W86" s="194"/>
      <c r="X86" s="194"/>
      <c r="Y86" s="194"/>
      <c r="Z86" s="194"/>
      <c r="AA86" s="194"/>
      <c r="AB86" s="194"/>
      <c r="AC86" s="194"/>
      <c r="AD86" s="194"/>
      <c r="AE86" s="194"/>
      <c r="AF86" s="194"/>
      <c r="AG86" s="194"/>
    </row>
    <row r="87" spans="1:33" ht="13.5" hidden="1" customHeight="1" thickBot="1" x14ac:dyDescent="0.25">
      <c r="A87" s="247"/>
      <c r="B87" s="248"/>
      <c r="C87" s="248"/>
      <c r="D87" s="232"/>
      <c r="E87" s="57"/>
      <c r="F87" s="90"/>
      <c r="G87" s="91"/>
      <c r="H87" s="91"/>
      <c r="I87" s="132"/>
      <c r="J87" s="133"/>
      <c r="K87" s="133"/>
      <c r="L87" s="70"/>
      <c r="M87" s="71"/>
      <c r="N87" s="71"/>
      <c r="O87" s="71"/>
      <c r="P87" s="138"/>
      <c r="Q87" s="139"/>
      <c r="R87" s="60">
        <f t="shared" si="5"/>
        <v>0</v>
      </c>
      <c r="S87" s="61">
        <f t="shared" si="6"/>
        <v>0</v>
      </c>
      <c r="T87" s="194">
        <f t="shared" si="7"/>
        <v>0</v>
      </c>
      <c r="U87" s="194"/>
      <c r="V87" s="194"/>
      <c r="W87" s="194"/>
      <c r="X87" s="194"/>
      <c r="Y87" s="194"/>
      <c r="Z87" s="194"/>
      <c r="AA87" s="194"/>
      <c r="AB87" s="194"/>
      <c r="AC87" s="194"/>
      <c r="AD87" s="194"/>
      <c r="AE87" s="194"/>
      <c r="AF87" s="194"/>
      <c r="AG87" s="194"/>
    </row>
    <row r="88" spans="1:33" ht="13.5" customHeight="1" thickBot="1" x14ac:dyDescent="0.25">
      <c r="A88" s="284" t="s">
        <v>27</v>
      </c>
      <c r="B88" s="285"/>
      <c r="C88" s="285"/>
      <c r="D88" s="285"/>
      <c r="E88" s="285"/>
      <c r="F88" s="147"/>
      <c r="G88" s="147"/>
      <c r="H88" s="147"/>
      <c r="I88" s="72"/>
      <c r="J88" s="72"/>
      <c r="K88" s="72"/>
      <c r="L88" s="73">
        <f t="shared" ref="L88:Q88" si="8">SUM(L16:L87)</f>
        <v>0</v>
      </c>
      <c r="M88" s="73">
        <f t="shared" si="8"/>
        <v>0</v>
      </c>
      <c r="N88" s="73">
        <f t="shared" si="8"/>
        <v>0</v>
      </c>
      <c r="O88" s="73">
        <f t="shared" si="8"/>
        <v>0</v>
      </c>
      <c r="P88" s="73">
        <f t="shared" si="8"/>
        <v>0</v>
      </c>
      <c r="Q88" s="73">
        <f t="shared" si="8"/>
        <v>0</v>
      </c>
      <c r="R88" s="73">
        <f>SUM(R16:R87)</f>
        <v>0</v>
      </c>
      <c r="S88" s="74">
        <f>SUM(S16:S87)</f>
        <v>0</v>
      </c>
      <c r="T88" s="194">
        <f>SUM(T16:T87)</f>
        <v>0</v>
      </c>
      <c r="U88" s="194"/>
      <c r="V88" s="194"/>
      <c r="W88" s="194"/>
      <c r="X88" s="194"/>
      <c r="Y88" s="194"/>
      <c r="Z88" s="194"/>
      <c r="AA88" s="194"/>
      <c r="AB88" s="194"/>
      <c r="AC88" s="194"/>
      <c r="AD88" s="194"/>
      <c r="AE88" s="194"/>
      <c r="AF88" s="194"/>
      <c r="AG88" s="194"/>
    </row>
    <row r="89" spans="1:33" s="190" customFormat="1" ht="159" customHeight="1" x14ac:dyDescent="0.25">
      <c r="A89" s="286" t="s">
        <v>28</v>
      </c>
      <c r="B89" s="286"/>
      <c r="C89" s="286"/>
      <c r="D89" s="286"/>
      <c r="E89" s="286"/>
      <c r="F89" s="286"/>
      <c r="G89" s="286"/>
      <c r="H89" s="286"/>
      <c r="I89" s="286"/>
      <c r="J89" s="286"/>
      <c r="K89" s="286"/>
      <c r="L89" s="286"/>
      <c r="M89" s="286"/>
      <c r="N89" s="286"/>
      <c r="O89" s="286"/>
      <c r="P89" s="286"/>
      <c r="Q89" s="286"/>
      <c r="R89" s="286"/>
      <c r="S89" s="286"/>
      <c r="T89" s="197"/>
      <c r="U89" s="197"/>
      <c r="V89" s="197"/>
      <c r="W89" s="197"/>
      <c r="X89" s="197"/>
      <c r="Y89" s="197"/>
      <c r="Z89" s="197"/>
      <c r="AA89" s="197"/>
      <c r="AB89" s="197"/>
      <c r="AC89" s="197"/>
      <c r="AD89" s="197"/>
      <c r="AE89" s="197"/>
      <c r="AF89" s="197"/>
      <c r="AG89" s="197"/>
    </row>
    <row r="90" spans="1:33" s="5" customFormat="1" ht="15" customHeight="1" thickBot="1" x14ac:dyDescent="0.25">
      <c r="A90" s="101"/>
      <c r="B90" s="101"/>
      <c r="C90" s="101"/>
      <c r="D90" s="101"/>
      <c r="E90" s="101"/>
      <c r="F90" s="101"/>
      <c r="G90" s="101"/>
      <c r="H90" s="101"/>
      <c r="I90" s="101"/>
      <c r="J90" s="101"/>
      <c r="K90" s="101"/>
      <c r="L90" s="101"/>
      <c r="M90" s="101"/>
      <c r="N90" s="101"/>
      <c r="O90" s="101"/>
      <c r="P90" s="101"/>
      <c r="Q90" s="101"/>
      <c r="R90" s="101"/>
      <c r="S90" s="101"/>
      <c r="T90" s="198"/>
      <c r="U90" s="198"/>
      <c r="V90" s="198"/>
      <c r="W90" s="198"/>
      <c r="X90" s="198"/>
      <c r="Y90" s="198"/>
      <c r="Z90" s="198"/>
      <c r="AA90" s="198"/>
      <c r="AB90" s="198"/>
      <c r="AC90" s="198"/>
      <c r="AD90" s="198"/>
      <c r="AE90" s="198"/>
      <c r="AF90" s="198"/>
      <c r="AG90" s="198"/>
    </row>
    <row r="91" spans="1:33" s="5" customFormat="1" ht="15" customHeight="1" x14ac:dyDescent="0.2">
      <c r="A91" s="287" t="s">
        <v>29</v>
      </c>
      <c r="B91" s="288"/>
      <c r="C91" s="288"/>
      <c r="D91" s="288"/>
      <c r="E91" s="288"/>
      <c r="F91" s="288"/>
      <c r="G91" s="288"/>
      <c r="H91" s="288"/>
      <c r="I91" s="288"/>
      <c r="J91" s="288"/>
      <c r="K91" s="288"/>
      <c r="L91" s="288"/>
      <c r="M91" s="288"/>
      <c r="N91" s="288"/>
      <c r="O91" s="288"/>
      <c r="P91" s="288"/>
      <c r="Q91" s="288"/>
      <c r="R91" s="288"/>
      <c r="S91" s="289"/>
      <c r="T91" s="198"/>
      <c r="U91" s="198"/>
      <c r="V91" s="198"/>
      <c r="W91" s="198"/>
      <c r="X91" s="198"/>
      <c r="Y91" s="198"/>
      <c r="Z91" s="198"/>
      <c r="AA91" s="198"/>
      <c r="AB91" s="198"/>
      <c r="AC91" s="198"/>
      <c r="AD91" s="198"/>
      <c r="AE91" s="198"/>
      <c r="AF91" s="198"/>
      <c r="AG91" s="198"/>
    </row>
    <row r="92" spans="1:33" s="5" customFormat="1" ht="15" customHeight="1" x14ac:dyDescent="0.2">
      <c r="A92" s="290"/>
      <c r="B92" s="291"/>
      <c r="C92" s="291"/>
      <c r="D92" s="291"/>
      <c r="E92" s="291"/>
      <c r="F92" s="291"/>
      <c r="G92" s="291"/>
      <c r="H92" s="291"/>
      <c r="I92" s="291"/>
      <c r="J92" s="291"/>
      <c r="K92" s="291"/>
      <c r="L92" s="291"/>
      <c r="M92" s="291"/>
      <c r="N92" s="291"/>
      <c r="O92" s="291"/>
      <c r="P92" s="291"/>
      <c r="Q92" s="291"/>
      <c r="R92" s="291"/>
      <c r="S92" s="292"/>
      <c r="T92" s="198"/>
      <c r="U92" s="198"/>
      <c r="V92" s="198"/>
      <c r="W92" s="198"/>
      <c r="X92" s="198"/>
      <c r="Y92" s="198"/>
      <c r="Z92" s="198"/>
      <c r="AA92" s="198"/>
      <c r="AB92" s="198"/>
      <c r="AC92" s="198"/>
      <c r="AD92" s="198"/>
      <c r="AE92" s="198"/>
      <c r="AF92" s="198"/>
      <c r="AG92" s="198"/>
    </row>
    <row r="93" spans="1:33" s="5" customFormat="1" ht="15" customHeight="1" x14ac:dyDescent="0.2">
      <c r="A93" s="293"/>
      <c r="B93" s="294"/>
      <c r="C93" s="294"/>
      <c r="D93" s="294"/>
      <c r="E93" s="294"/>
      <c r="F93" s="294"/>
      <c r="G93" s="294"/>
      <c r="H93" s="294"/>
      <c r="I93" s="294"/>
      <c r="J93" s="294"/>
      <c r="K93" s="294"/>
      <c r="L93" s="294"/>
      <c r="M93" s="294"/>
      <c r="N93" s="294"/>
      <c r="O93" s="294"/>
      <c r="P93" s="294"/>
      <c r="Q93" s="294"/>
      <c r="R93" s="294"/>
      <c r="S93" s="295"/>
      <c r="T93" s="198"/>
      <c r="U93" s="198"/>
      <c r="V93" s="198"/>
      <c r="W93" s="198"/>
      <c r="X93" s="198"/>
      <c r="Y93" s="198"/>
      <c r="Z93" s="198"/>
      <c r="AA93" s="198"/>
      <c r="AB93" s="198"/>
      <c r="AC93" s="198"/>
      <c r="AD93" s="198"/>
      <c r="AE93" s="198"/>
      <c r="AF93" s="198"/>
      <c r="AG93" s="198"/>
    </row>
    <row r="94" spans="1:33" s="5" customFormat="1" ht="15" customHeight="1" x14ac:dyDescent="0.2">
      <c r="A94" s="293"/>
      <c r="B94" s="294"/>
      <c r="C94" s="294"/>
      <c r="D94" s="294"/>
      <c r="E94" s="294"/>
      <c r="F94" s="294"/>
      <c r="G94" s="294"/>
      <c r="H94" s="294"/>
      <c r="I94" s="294"/>
      <c r="J94" s="294"/>
      <c r="K94" s="294"/>
      <c r="L94" s="294"/>
      <c r="M94" s="294"/>
      <c r="N94" s="294"/>
      <c r="O94" s="294"/>
      <c r="P94" s="294"/>
      <c r="Q94" s="294"/>
      <c r="R94" s="294"/>
      <c r="S94" s="295"/>
      <c r="T94" s="198"/>
      <c r="U94" s="198"/>
      <c r="V94" s="198"/>
      <c r="W94" s="198"/>
      <c r="X94" s="198"/>
      <c r="Y94" s="198"/>
      <c r="Z94" s="198"/>
      <c r="AA94" s="198"/>
      <c r="AB94" s="198"/>
      <c r="AC94" s="198"/>
      <c r="AD94" s="198"/>
      <c r="AE94" s="198"/>
      <c r="AF94" s="198"/>
      <c r="AG94" s="198"/>
    </row>
    <row r="95" spans="1:33" s="5" customFormat="1" ht="15" customHeight="1" x14ac:dyDescent="0.2">
      <c r="A95" s="293"/>
      <c r="B95" s="294"/>
      <c r="C95" s="294"/>
      <c r="D95" s="294"/>
      <c r="E95" s="294"/>
      <c r="F95" s="294"/>
      <c r="G95" s="294"/>
      <c r="H95" s="294"/>
      <c r="I95" s="294"/>
      <c r="J95" s="294"/>
      <c r="K95" s="294"/>
      <c r="L95" s="294"/>
      <c r="M95" s="294"/>
      <c r="N95" s="294"/>
      <c r="O95" s="294"/>
      <c r="P95" s="294"/>
      <c r="Q95" s="294"/>
      <c r="R95" s="294"/>
      <c r="S95" s="295"/>
      <c r="T95" s="198"/>
      <c r="U95" s="198"/>
      <c r="V95" s="198"/>
      <c r="W95" s="198"/>
      <c r="X95" s="198"/>
      <c r="Y95" s="198"/>
      <c r="Z95" s="198"/>
      <c r="AA95" s="198"/>
      <c r="AB95" s="198"/>
      <c r="AC95" s="198"/>
      <c r="AD95" s="198"/>
      <c r="AE95" s="198"/>
      <c r="AF95" s="198"/>
      <c r="AG95" s="198"/>
    </row>
    <row r="96" spans="1:33" s="5" customFormat="1" ht="15" customHeight="1" x14ac:dyDescent="0.2">
      <c r="A96" s="293"/>
      <c r="B96" s="294"/>
      <c r="C96" s="294"/>
      <c r="D96" s="294"/>
      <c r="E96" s="294"/>
      <c r="F96" s="294"/>
      <c r="G96" s="294"/>
      <c r="H96" s="294"/>
      <c r="I96" s="294"/>
      <c r="J96" s="294"/>
      <c r="K96" s="294"/>
      <c r="L96" s="294"/>
      <c r="M96" s="294"/>
      <c r="N96" s="294"/>
      <c r="O96" s="294"/>
      <c r="P96" s="294"/>
      <c r="Q96" s="294"/>
      <c r="R96" s="294"/>
      <c r="S96" s="295"/>
      <c r="T96" s="198"/>
      <c r="U96" s="198"/>
      <c r="V96" s="198"/>
      <c r="W96" s="198"/>
      <c r="X96" s="198"/>
      <c r="Y96" s="198"/>
      <c r="Z96" s="198"/>
      <c r="AA96" s="198"/>
      <c r="AB96" s="198"/>
      <c r="AC96" s="198"/>
      <c r="AD96" s="198"/>
      <c r="AE96" s="198"/>
      <c r="AF96" s="198"/>
      <c r="AG96" s="198"/>
    </row>
    <row r="97" spans="1:33" s="5" customFormat="1" ht="15" customHeight="1" x14ac:dyDescent="0.2">
      <c r="A97" s="293"/>
      <c r="B97" s="294"/>
      <c r="C97" s="294"/>
      <c r="D97" s="294"/>
      <c r="E97" s="294"/>
      <c r="F97" s="294"/>
      <c r="G97" s="294"/>
      <c r="H97" s="294"/>
      <c r="I97" s="294"/>
      <c r="J97" s="294"/>
      <c r="K97" s="294"/>
      <c r="L97" s="294"/>
      <c r="M97" s="294"/>
      <c r="N97" s="294"/>
      <c r="O97" s="294"/>
      <c r="P97" s="294"/>
      <c r="Q97" s="294"/>
      <c r="R97" s="294"/>
      <c r="S97" s="295"/>
      <c r="T97" s="198"/>
      <c r="U97" s="198"/>
      <c r="V97" s="198"/>
      <c r="W97" s="198"/>
      <c r="X97" s="198"/>
      <c r="Y97" s="198"/>
      <c r="Z97" s="198"/>
      <c r="AA97" s="198"/>
      <c r="AB97" s="198"/>
      <c r="AC97" s="198"/>
      <c r="AD97" s="198"/>
      <c r="AE97" s="198"/>
      <c r="AF97" s="198"/>
      <c r="AG97" s="198"/>
    </row>
    <row r="98" spans="1:33" s="5" customFormat="1" ht="15" customHeight="1" thickBot="1" x14ac:dyDescent="0.25">
      <c r="A98" s="296"/>
      <c r="B98" s="297"/>
      <c r="C98" s="297"/>
      <c r="D98" s="297"/>
      <c r="E98" s="297"/>
      <c r="F98" s="297"/>
      <c r="G98" s="297"/>
      <c r="H98" s="297"/>
      <c r="I98" s="297"/>
      <c r="J98" s="297"/>
      <c r="K98" s="297"/>
      <c r="L98" s="297"/>
      <c r="M98" s="297"/>
      <c r="N98" s="297"/>
      <c r="O98" s="297"/>
      <c r="P98" s="297"/>
      <c r="Q98" s="297"/>
      <c r="R98" s="297"/>
      <c r="S98" s="298"/>
      <c r="T98" s="198"/>
      <c r="U98" s="198"/>
      <c r="V98" s="198"/>
      <c r="W98" s="198"/>
      <c r="X98" s="198"/>
      <c r="Y98" s="198"/>
      <c r="Z98" s="198"/>
      <c r="AA98" s="198"/>
      <c r="AB98" s="198"/>
      <c r="AC98" s="198"/>
      <c r="AD98" s="198"/>
      <c r="AE98" s="198"/>
      <c r="AF98" s="198"/>
      <c r="AG98" s="198"/>
    </row>
    <row r="99" spans="1:33" s="5" customFormat="1" ht="15" customHeight="1" thickBot="1" x14ac:dyDescent="0.25">
      <c r="H99" s="6"/>
      <c r="O99" s="6"/>
      <c r="P99" s="6"/>
      <c r="Q99" s="6"/>
      <c r="T99" s="198"/>
      <c r="U99" s="198"/>
      <c r="V99" s="198"/>
      <c r="W99" s="198"/>
      <c r="X99" s="198"/>
      <c r="Y99" s="198"/>
      <c r="Z99" s="198"/>
      <c r="AA99" s="198"/>
      <c r="AB99" s="198"/>
      <c r="AC99" s="198"/>
      <c r="AD99" s="198"/>
      <c r="AE99" s="198"/>
      <c r="AF99" s="198"/>
      <c r="AG99" s="198"/>
    </row>
    <row r="100" spans="1:33" s="5" customFormat="1" ht="15" customHeight="1" thickBot="1" x14ac:dyDescent="0.25">
      <c r="A100" s="264" t="s">
        <v>30</v>
      </c>
      <c r="B100" s="265"/>
      <c r="C100" s="265"/>
      <c r="D100" s="265"/>
      <c r="E100" s="265"/>
      <c r="F100" s="266"/>
      <c r="G100" s="7"/>
      <c r="H100" s="7"/>
      <c r="I100" s="7"/>
      <c r="J100" s="7"/>
      <c r="K100" s="7"/>
      <c r="L100" s="7"/>
      <c r="M100" s="7"/>
      <c r="N100" s="7"/>
      <c r="O100" s="2"/>
      <c r="P100" s="2"/>
      <c r="Q100" s="2"/>
      <c r="R100" s="2"/>
      <c r="S100" s="2"/>
      <c r="T100" s="198"/>
      <c r="U100" s="198"/>
      <c r="V100" s="198"/>
      <c r="W100" s="198"/>
      <c r="X100" s="198"/>
      <c r="Y100" s="198"/>
      <c r="Z100" s="198"/>
      <c r="AA100" s="198"/>
      <c r="AB100" s="198"/>
      <c r="AC100" s="198"/>
      <c r="AD100" s="198"/>
      <c r="AE100" s="198"/>
      <c r="AF100" s="198"/>
      <c r="AG100" s="198"/>
    </row>
    <row r="101" spans="1:33" s="5" customFormat="1" ht="15" customHeight="1" thickBot="1" x14ac:dyDescent="0.25">
      <c r="A101" s="35"/>
      <c r="B101" s="23"/>
      <c r="C101" s="24" t="s">
        <v>31</v>
      </c>
      <c r="D101" s="24" t="s">
        <v>32</v>
      </c>
      <c r="E101" s="24" t="s">
        <v>33</v>
      </c>
      <c r="F101" s="29"/>
      <c r="G101" s="2"/>
      <c r="H101" s="2"/>
      <c r="I101" s="2"/>
      <c r="J101" s="2"/>
      <c r="K101" s="2"/>
      <c r="L101" s="2"/>
      <c r="M101" s="2"/>
      <c r="N101" s="2"/>
      <c r="O101" s="2"/>
      <c r="P101" s="2"/>
      <c r="Q101" s="2"/>
      <c r="R101" s="2"/>
      <c r="S101" s="2"/>
      <c r="T101" s="198"/>
      <c r="U101" s="198"/>
      <c r="V101" s="198"/>
      <c r="W101" s="198"/>
      <c r="X101" s="198"/>
      <c r="Y101" s="198"/>
      <c r="Z101" s="198"/>
      <c r="AA101" s="198"/>
      <c r="AB101" s="198"/>
      <c r="AC101" s="198"/>
      <c r="AD101" s="198"/>
      <c r="AE101" s="198"/>
      <c r="AF101" s="198"/>
      <c r="AG101" s="198"/>
    </row>
    <row r="102" spans="1:33" s="5" customFormat="1" ht="15" customHeight="1" thickBot="1" x14ac:dyDescent="0.25">
      <c r="A102" s="26" t="s">
        <v>34</v>
      </c>
      <c r="B102" s="27"/>
      <c r="C102" s="28">
        <f>T88</f>
        <v>0</v>
      </c>
      <c r="D102" s="34">
        <f>+C102/12</f>
        <v>0</v>
      </c>
      <c r="E102" s="187">
        <v>25000</v>
      </c>
      <c r="F102" s="220">
        <f>$E$102*$D$102</f>
        <v>0</v>
      </c>
      <c r="G102" s="2"/>
      <c r="H102" s="2"/>
      <c r="I102" s="2"/>
      <c r="J102" s="2"/>
      <c r="K102" s="2"/>
      <c r="L102" s="2"/>
      <c r="M102" s="2"/>
      <c r="N102" s="2"/>
      <c r="O102" s="2"/>
      <c r="P102" s="2"/>
      <c r="Q102" s="2"/>
      <c r="R102" s="2"/>
      <c r="S102" s="2"/>
      <c r="T102" s="198"/>
      <c r="U102" s="198"/>
      <c r="V102" s="198"/>
      <c r="W102" s="198"/>
      <c r="X102" s="198"/>
      <c r="Y102" s="198"/>
      <c r="Z102" s="198"/>
      <c r="AA102" s="198"/>
      <c r="AB102" s="198"/>
      <c r="AC102" s="198"/>
      <c r="AD102" s="198"/>
      <c r="AE102" s="198"/>
      <c r="AF102" s="198"/>
      <c r="AG102" s="198"/>
    </row>
    <row r="103" spans="1:33" s="5" customFormat="1" ht="17.45" customHeight="1" x14ac:dyDescent="0.2">
      <c r="A103" s="267" t="s">
        <v>93</v>
      </c>
      <c r="B103" s="267"/>
      <c r="C103" s="267"/>
      <c r="D103" s="267"/>
      <c r="E103" s="267"/>
      <c r="F103" s="267"/>
      <c r="G103" s="8"/>
      <c r="H103" s="9"/>
      <c r="I103" s="9"/>
      <c r="J103" s="9"/>
      <c r="K103" s="9"/>
      <c r="L103" s="9"/>
      <c r="M103" s="9"/>
      <c r="N103" s="9"/>
      <c r="O103" s="2"/>
      <c r="P103" s="2"/>
      <c r="Q103" s="2"/>
      <c r="R103" s="2"/>
      <c r="S103" s="2"/>
      <c r="T103" s="198"/>
      <c r="U103" s="198"/>
      <c r="V103" s="198"/>
      <c r="W103" s="198"/>
      <c r="X103" s="198"/>
      <c r="Y103" s="198"/>
      <c r="Z103" s="198"/>
      <c r="AA103" s="198"/>
      <c r="AB103" s="198"/>
      <c r="AC103" s="198"/>
      <c r="AD103" s="198"/>
      <c r="AE103" s="198"/>
      <c r="AF103" s="198"/>
      <c r="AG103" s="198"/>
    </row>
    <row r="104" spans="1:33" s="5" customFormat="1" ht="14.25" customHeight="1" thickBot="1" x14ac:dyDescent="0.25">
      <c r="A104" s="2"/>
      <c r="B104" s="2"/>
      <c r="C104" s="2"/>
      <c r="D104" s="2"/>
      <c r="E104" s="2"/>
      <c r="F104" s="2"/>
      <c r="G104" s="10"/>
      <c r="H104" s="10"/>
      <c r="I104" s="10"/>
      <c r="J104" s="10"/>
      <c r="K104" s="10"/>
      <c r="L104" s="10"/>
      <c r="M104" s="10"/>
      <c r="N104" s="10"/>
      <c r="O104" s="2"/>
      <c r="P104" s="2"/>
      <c r="Q104" s="2"/>
      <c r="R104" s="2"/>
      <c r="S104" s="2"/>
      <c r="T104" s="198"/>
      <c r="U104" s="198"/>
      <c r="V104" s="198"/>
      <c r="W104" s="198"/>
      <c r="X104" s="198"/>
      <c r="Y104" s="198"/>
      <c r="Z104" s="198"/>
      <c r="AA104" s="198"/>
      <c r="AB104" s="198"/>
      <c r="AC104" s="198"/>
      <c r="AD104" s="198"/>
      <c r="AE104" s="198"/>
      <c r="AF104" s="198"/>
      <c r="AG104" s="198"/>
    </row>
    <row r="105" spans="1:33" s="5" customFormat="1" ht="15" customHeight="1" x14ac:dyDescent="0.2">
      <c r="A105" s="299" t="s">
        <v>35</v>
      </c>
      <c r="B105" s="300"/>
      <c r="C105" s="300"/>
      <c r="D105" s="300"/>
      <c r="E105" s="300"/>
      <c r="F105" s="301"/>
      <c r="G105" s="10"/>
      <c r="H105" s="10"/>
      <c r="I105" s="10"/>
      <c r="J105" s="10"/>
      <c r="K105" s="10"/>
      <c r="L105" s="10"/>
      <c r="M105" s="10"/>
      <c r="N105" s="10"/>
      <c r="O105" s="2"/>
      <c r="P105" s="2"/>
      <c r="Q105" s="2"/>
      <c r="R105" s="2"/>
      <c r="S105" s="2"/>
      <c r="T105" s="198"/>
      <c r="U105" s="198"/>
      <c r="V105" s="198"/>
      <c r="W105" s="198"/>
      <c r="X105" s="198"/>
      <c r="Y105" s="198"/>
      <c r="Z105" s="198"/>
      <c r="AA105" s="198"/>
      <c r="AB105" s="198"/>
      <c r="AC105" s="198"/>
      <c r="AD105" s="198"/>
      <c r="AE105" s="198"/>
      <c r="AF105" s="198"/>
      <c r="AG105" s="198"/>
    </row>
    <row r="106" spans="1:33" s="5" customFormat="1" ht="15" customHeight="1" thickBot="1" x14ac:dyDescent="0.25">
      <c r="A106" s="104"/>
      <c r="B106" s="25"/>
      <c r="C106" s="24" t="s">
        <v>31</v>
      </c>
      <c r="D106" s="24" t="s">
        <v>32</v>
      </c>
      <c r="E106" s="24" t="s">
        <v>36</v>
      </c>
      <c r="F106" s="29" t="s">
        <v>37</v>
      </c>
      <c r="G106" s="11"/>
      <c r="H106" s="11"/>
      <c r="I106" s="11"/>
      <c r="J106" s="11"/>
      <c r="K106" s="11"/>
      <c r="L106" s="11"/>
      <c r="M106" s="11"/>
      <c r="N106" s="11"/>
      <c r="O106" s="2"/>
      <c r="P106" s="2"/>
      <c r="Q106" s="2"/>
      <c r="R106" s="2"/>
      <c r="S106" s="2"/>
      <c r="T106" s="198"/>
      <c r="U106" s="198"/>
      <c r="V106" s="198"/>
      <c r="W106" s="198"/>
      <c r="X106" s="198"/>
      <c r="Y106" s="198"/>
      <c r="Z106" s="198"/>
      <c r="AA106" s="198"/>
      <c r="AB106" s="198"/>
      <c r="AC106" s="198"/>
      <c r="AD106" s="198"/>
      <c r="AE106" s="198"/>
      <c r="AF106" s="198"/>
      <c r="AG106" s="198"/>
    </row>
    <row r="107" spans="1:33" s="5" customFormat="1" ht="15" customHeight="1" thickBot="1" x14ac:dyDescent="0.25">
      <c r="A107" s="30" t="s">
        <v>38</v>
      </c>
      <c r="B107" s="31"/>
      <c r="C107" s="32">
        <f>R88</f>
        <v>0</v>
      </c>
      <c r="D107" s="33">
        <f>C107/12</f>
        <v>0</v>
      </c>
      <c r="E107" s="105">
        <f>25000*D107</f>
        <v>0</v>
      </c>
      <c r="F107" s="188"/>
      <c r="G107" s="12"/>
      <c r="H107" s="12"/>
      <c r="I107" s="12"/>
      <c r="J107" s="12"/>
      <c r="K107" s="12"/>
      <c r="L107" s="12"/>
      <c r="M107" s="12"/>
      <c r="N107" s="12"/>
      <c r="O107" s="13"/>
      <c r="P107" s="13"/>
      <c r="Q107" s="13"/>
      <c r="R107" s="13"/>
      <c r="S107" s="13"/>
      <c r="T107" s="198"/>
      <c r="U107" s="198"/>
      <c r="V107" s="198"/>
      <c r="W107" s="198"/>
      <c r="X107" s="198"/>
      <c r="Y107" s="198"/>
      <c r="Z107" s="198"/>
      <c r="AA107" s="198"/>
      <c r="AB107" s="198"/>
      <c r="AC107" s="198"/>
      <c r="AD107" s="198"/>
      <c r="AE107" s="198"/>
      <c r="AF107" s="198"/>
      <c r="AG107" s="198"/>
    </row>
    <row r="108" spans="1:33" s="5" customFormat="1" ht="66" customHeight="1" x14ac:dyDescent="0.2">
      <c r="A108" s="268" t="s">
        <v>94</v>
      </c>
      <c r="B108" s="268"/>
      <c r="C108" s="268"/>
      <c r="D108" s="268"/>
      <c r="E108" s="268"/>
      <c r="F108" s="268"/>
      <c r="G108" s="14"/>
      <c r="H108" s="14"/>
      <c r="I108" s="14"/>
      <c r="J108" s="14"/>
      <c r="K108" s="14"/>
      <c r="L108" s="14"/>
      <c r="M108" s="14"/>
      <c r="N108" s="14"/>
      <c r="O108" s="2"/>
      <c r="P108" s="2"/>
      <c r="Q108" s="2"/>
      <c r="R108" s="2"/>
      <c r="S108" s="2"/>
      <c r="T108" s="198"/>
      <c r="U108" s="198"/>
      <c r="V108" s="198"/>
      <c r="W108" s="198"/>
      <c r="X108" s="198"/>
      <c r="Y108" s="198"/>
      <c r="Z108" s="198"/>
      <c r="AA108" s="198"/>
      <c r="AB108" s="198"/>
      <c r="AC108" s="198"/>
      <c r="AD108" s="198"/>
      <c r="AE108" s="198"/>
      <c r="AF108" s="198"/>
      <c r="AG108" s="198"/>
    </row>
    <row r="109" spans="1:33" ht="15" customHeight="1" thickBot="1" x14ac:dyDescent="0.25">
      <c r="A109" s="16"/>
      <c r="B109" s="16"/>
      <c r="C109" s="1"/>
      <c r="D109" s="1"/>
      <c r="E109" s="1"/>
      <c r="F109" s="1"/>
      <c r="G109" s="15"/>
      <c r="H109" s="2"/>
      <c r="T109" s="194"/>
      <c r="U109" s="194"/>
      <c r="V109" s="194"/>
      <c r="W109" s="194"/>
      <c r="X109" s="194"/>
      <c r="Y109" s="194"/>
      <c r="Z109" s="194"/>
      <c r="AA109" s="194"/>
      <c r="AB109" s="194"/>
      <c r="AC109" s="194"/>
      <c r="AD109" s="194"/>
      <c r="AE109" s="194"/>
      <c r="AF109" s="194"/>
      <c r="AG109" s="194"/>
    </row>
    <row r="110" spans="1:33" ht="15" customHeight="1" x14ac:dyDescent="0.2">
      <c r="A110" s="242" t="s">
        <v>95</v>
      </c>
      <c r="B110" s="243"/>
      <c r="C110" s="243"/>
      <c r="D110" s="243"/>
      <c r="E110" s="243"/>
      <c r="F110" s="243"/>
      <c r="G110" s="243"/>
      <c r="H110" s="243"/>
      <c r="I110" s="243"/>
      <c r="J110" s="243"/>
      <c r="K110" s="243"/>
      <c r="L110" s="243"/>
      <c r="M110" s="243"/>
      <c r="N110" s="243"/>
      <c r="O110" s="243"/>
      <c r="P110" s="243"/>
      <c r="Q110" s="243"/>
      <c r="R110" s="243"/>
      <c r="S110" s="269"/>
      <c r="T110" s="194"/>
      <c r="U110" s="194"/>
      <c r="V110" s="194"/>
      <c r="W110" s="194"/>
      <c r="X110" s="194"/>
      <c r="Y110" s="194"/>
      <c r="Z110" s="194"/>
      <c r="AA110" s="194"/>
      <c r="AB110" s="194"/>
      <c r="AC110" s="194"/>
      <c r="AD110" s="194"/>
      <c r="AE110" s="194"/>
      <c r="AF110" s="194"/>
      <c r="AG110" s="194"/>
    </row>
    <row r="111" spans="1:33" ht="15" customHeight="1" x14ac:dyDescent="0.2">
      <c r="A111" s="270"/>
      <c r="B111" s="271"/>
      <c r="C111" s="271"/>
      <c r="D111" s="271"/>
      <c r="E111" s="271"/>
      <c r="F111" s="271"/>
      <c r="G111" s="271"/>
      <c r="H111" s="271"/>
      <c r="I111" s="271"/>
      <c r="J111" s="271"/>
      <c r="K111" s="271"/>
      <c r="L111" s="271"/>
      <c r="M111" s="271"/>
      <c r="N111" s="271"/>
      <c r="O111" s="271"/>
      <c r="P111" s="271"/>
      <c r="Q111" s="271"/>
      <c r="R111" s="271"/>
      <c r="S111" s="272"/>
      <c r="T111" s="194"/>
      <c r="U111" s="194"/>
      <c r="V111" s="194"/>
      <c r="W111" s="194"/>
      <c r="X111" s="194"/>
      <c r="Y111" s="194"/>
      <c r="Z111" s="194"/>
      <c r="AA111" s="194"/>
      <c r="AB111" s="194"/>
      <c r="AC111" s="194"/>
      <c r="AD111" s="194"/>
      <c r="AE111" s="194"/>
      <c r="AF111" s="194"/>
      <c r="AG111" s="194"/>
    </row>
    <row r="112" spans="1:33" s="21" customFormat="1" ht="15" customHeight="1" x14ac:dyDescent="0.2">
      <c r="A112" s="273"/>
      <c r="B112" s="274"/>
      <c r="C112" s="274"/>
      <c r="D112" s="274"/>
      <c r="E112" s="274"/>
      <c r="F112" s="274"/>
      <c r="G112" s="274"/>
      <c r="H112" s="274"/>
      <c r="I112" s="274"/>
      <c r="J112" s="274"/>
      <c r="K112" s="274"/>
      <c r="L112" s="274"/>
      <c r="M112" s="274"/>
      <c r="N112" s="274"/>
      <c r="O112" s="274"/>
      <c r="P112" s="274"/>
      <c r="Q112" s="274"/>
      <c r="R112" s="274"/>
      <c r="S112" s="275"/>
      <c r="T112" s="199"/>
      <c r="U112" s="199"/>
      <c r="V112" s="199"/>
      <c r="W112" s="199"/>
      <c r="X112" s="199"/>
      <c r="Y112" s="199"/>
      <c r="Z112" s="199"/>
      <c r="AA112" s="199"/>
      <c r="AB112" s="199"/>
      <c r="AC112" s="199"/>
      <c r="AD112" s="199"/>
      <c r="AE112" s="199"/>
      <c r="AF112" s="199"/>
      <c r="AG112" s="199"/>
    </row>
    <row r="113" spans="1:33" s="21" customFormat="1" ht="15" customHeight="1" x14ac:dyDescent="0.2">
      <c r="A113" s="273"/>
      <c r="B113" s="274"/>
      <c r="C113" s="274"/>
      <c r="D113" s="274"/>
      <c r="E113" s="274"/>
      <c r="F113" s="274"/>
      <c r="G113" s="274"/>
      <c r="H113" s="274"/>
      <c r="I113" s="274"/>
      <c r="J113" s="274"/>
      <c r="K113" s="274"/>
      <c r="L113" s="274"/>
      <c r="M113" s="274"/>
      <c r="N113" s="274"/>
      <c r="O113" s="274"/>
      <c r="P113" s="274"/>
      <c r="Q113" s="274"/>
      <c r="R113" s="274"/>
      <c r="S113" s="275"/>
      <c r="T113" s="199"/>
      <c r="U113" s="199"/>
      <c r="V113" s="199"/>
      <c r="W113" s="199"/>
      <c r="X113" s="199"/>
      <c r="Y113" s="199"/>
      <c r="Z113" s="199"/>
      <c r="AA113" s="199"/>
      <c r="AB113" s="199"/>
      <c r="AC113" s="199"/>
      <c r="AD113" s="199"/>
      <c r="AE113" s="199"/>
      <c r="AF113" s="199"/>
      <c r="AG113" s="199"/>
    </row>
    <row r="114" spans="1:33" s="21" customFormat="1" ht="15" customHeight="1" x14ac:dyDescent="0.2">
      <c r="A114" s="273"/>
      <c r="B114" s="274"/>
      <c r="C114" s="274"/>
      <c r="D114" s="274"/>
      <c r="E114" s="274"/>
      <c r="F114" s="274"/>
      <c r="G114" s="274"/>
      <c r="H114" s="274"/>
      <c r="I114" s="274"/>
      <c r="J114" s="274"/>
      <c r="K114" s="274"/>
      <c r="L114" s="274"/>
      <c r="M114" s="274"/>
      <c r="N114" s="274"/>
      <c r="O114" s="274"/>
      <c r="P114" s="274"/>
      <c r="Q114" s="274"/>
      <c r="R114" s="274"/>
      <c r="S114" s="275"/>
      <c r="T114" s="199"/>
      <c r="U114" s="199"/>
      <c r="V114" s="199"/>
      <c r="W114" s="199"/>
      <c r="X114" s="199"/>
      <c r="Y114" s="199"/>
      <c r="Z114" s="199"/>
      <c r="AA114" s="199"/>
      <c r="AB114" s="199"/>
      <c r="AC114" s="199"/>
      <c r="AD114" s="199"/>
      <c r="AE114" s="199"/>
      <c r="AF114" s="199"/>
      <c r="AG114" s="199"/>
    </row>
    <row r="115" spans="1:33" s="21" customFormat="1" ht="15" customHeight="1" x14ac:dyDescent="0.2">
      <c r="A115" s="273"/>
      <c r="B115" s="274"/>
      <c r="C115" s="274"/>
      <c r="D115" s="274"/>
      <c r="E115" s="274"/>
      <c r="F115" s="274"/>
      <c r="G115" s="274"/>
      <c r="H115" s="274"/>
      <c r="I115" s="274"/>
      <c r="J115" s="274"/>
      <c r="K115" s="274"/>
      <c r="L115" s="274"/>
      <c r="M115" s="274"/>
      <c r="N115" s="274"/>
      <c r="O115" s="274"/>
      <c r="P115" s="274"/>
      <c r="Q115" s="274"/>
      <c r="R115" s="274"/>
      <c r="S115" s="275"/>
      <c r="T115" s="199"/>
      <c r="U115" s="199"/>
      <c r="V115" s="199"/>
      <c r="W115" s="199"/>
      <c r="X115" s="199"/>
      <c r="Y115" s="199"/>
      <c r="Z115" s="199"/>
      <c r="AA115" s="199"/>
      <c r="AB115" s="199"/>
      <c r="AC115" s="199"/>
      <c r="AD115" s="199"/>
      <c r="AE115" s="199"/>
      <c r="AF115" s="199"/>
      <c r="AG115" s="199"/>
    </row>
    <row r="116" spans="1:33" s="21" customFormat="1" ht="15" customHeight="1" x14ac:dyDescent="0.2">
      <c r="A116" s="273"/>
      <c r="B116" s="274"/>
      <c r="C116" s="274"/>
      <c r="D116" s="274"/>
      <c r="E116" s="274"/>
      <c r="F116" s="274"/>
      <c r="G116" s="274"/>
      <c r="H116" s="274"/>
      <c r="I116" s="274"/>
      <c r="J116" s="274"/>
      <c r="K116" s="274"/>
      <c r="L116" s="274"/>
      <c r="M116" s="274"/>
      <c r="N116" s="274"/>
      <c r="O116" s="274"/>
      <c r="P116" s="274"/>
      <c r="Q116" s="274"/>
      <c r="R116" s="274"/>
      <c r="S116" s="275"/>
      <c r="T116" s="199"/>
      <c r="U116" s="199"/>
      <c r="V116" s="199"/>
      <c r="W116" s="199"/>
      <c r="X116" s="199"/>
      <c r="Y116" s="199"/>
      <c r="Z116" s="199"/>
      <c r="AA116" s="199"/>
      <c r="AB116" s="199"/>
      <c r="AC116" s="199"/>
      <c r="AD116" s="199"/>
      <c r="AE116" s="199"/>
      <c r="AF116" s="199"/>
      <c r="AG116" s="199"/>
    </row>
    <row r="117" spans="1:33" s="21" customFormat="1" ht="15" customHeight="1" x14ac:dyDescent="0.2">
      <c r="A117" s="273"/>
      <c r="B117" s="274"/>
      <c r="C117" s="274"/>
      <c r="D117" s="274"/>
      <c r="E117" s="274"/>
      <c r="F117" s="274"/>
      <c r="G117" s="274"/>
      <c r="H117" s="274"/>
      <c r="I117" s="274"/>
      <c r="J117" s="274"/>
      <c r="K117" s="274"/>
      <c r="L117" s="274"/>
      <c r="M117" s="274"/>
      <c r="N117" s="274"/>
      <c r="O117" s="274"/>
      <c r="P117" s="274"/>
      <c r="Q117" s="274"/>
      <c r="R117" s="274"/>
      <c r="S117" s="275"/>
      <c r="T117" s="199"/>
      <c r="U117" s="199"/>
      <c r="V117" s="199"/>
      <c r="W117" s="199"/>
      <c r="X117" s="199"/>
      <c r="Y117" s="199"/>
      <c r="Z117" s="199"/>
      <c r="AA117" s="199"/>
      <c r="AB117" s="199"/>
      <c r="AC117" s="199"/>
      <c r="AD117" s="199"/>
      <c r="AE117" s="199"/>
      <c r="AF117" s="199"/>
      <c r="AG117" s="199"/>
    </row>
    <row r="118" spans="1:33" s="21" customFormat="1" ht="15" customHeight="1" x14ac:dyDescent="0.2">
      <c r="A118" s="273"/>
      <c r="B118" s="274"/>
      <c r="C118" s="274"/>
      <c r="D118" s="274"/>
      <c r="E118" s="274"/>
      <c r="F118" s="274"/>
      <c r="G118" s="274"/>
      <c r="H118" s="274"/>
      <c r="I118" s="274"/>
      <c r="J118" s="274"/>
      <c r="K118" s="274"/>
      <c r="L118" s="274"/>
      <c r="M118" s="274"/>
      <c r="N118" s="274"/>
      <c r="O118" s="274"/>
      <c r="P118" s="274"/>
      <c r="Q118" s="274"/>
      <c r="R118" s="274"/>
      <c r="S118" s="275"/>
      <c r="T118" s="199"/>
      <c r="U118" s="199"/>
      <c r="V118" s="199"/>
      <c r="W118" s="199"/>
      <c r="X118" s="199"/>
      <c r="Y118" s="199"/>
      <c r="Z118" s="199"/>
      <c r="AA118" s="199"/>
      <c r="AB118" s="199"/>
      <c r="AC118" s="199"/>
      <c r="AD118" s="199"/>
      <c r="AE118" s="199"/>
      <c r="AF118" s="199"/>
      <c r="AG118" s="199"/>
    </row>
    <row r="119" spans="1:33" s="21" customFormat="1" ht="15" customHeight="1" x14ac:dyDescent="0.2">
      <c r="A119" s="273"/>
      <c r="B119" s="274"/>
      <c r="C119" s="274"/>
      <c r="D119" s="274"/>
      <c r="E119" s="274"/>
      <c r="F119" s="274"/>
      <c r="G119" s="274"/>
      <c r="H119" s="274"/>
      <c r="I119" s="274"/>
      <c r="J119" s="274"/>
      <c r="K119" s="274"/>
      <c r="L119" s="274"/>
      <c r="M119" s="274"/>
      <c r="N119" s="274"/>
      <c r="O119" s="274"/>
      <c r="P119" s="274"/>
      <c r="Q119" s="274"/>
      <c r="R119" s="274"/>
      <c r="S119" s="275"/>
      <c r="T119" s="199"/>
      <c r="U119" s="199"/>
      <c r="V119" s="199"/>
      <c r="W119" s="199"/>
      <c r="X119" s="199"/>
      <c r="Y119" s="199"/>
      <c r="Z119" s="199"/>
      <c r="AA119" s="199"/>
      <c r="AB119" s="199"/>
      <c r="AC119" s="199"/>
      <c r="AD119" s="199"/>
      <c r="AE119" s="199"/>
      <c r="AF119" s="199"/>
      <c r="AG119" s="199"/>
    </row>
    <row r="120" spans="1:33" s="21" customFormat="1" ht="15" customHeight="1" x14ac:dyDescent="0.2">
      <c r="A120" s="273"/>
      <c r="B120" s="274"/>
      <c r="C120" s="274"/>
      <c r="D120" s="274"/>
      <c r="E120" s="274"/>
      <c r="F120" s="274"/>
      <c r="G120" s="274"/>
      <c r="H120" s="274"/>
      <c r="I120" s="274"/>
      <c r="J120" s="274"/>
      <c r="K120" s="274"/>
      <c r="L120" s="274"/>
      <c r="M120" s="274"/>
      <c r="N120" s="274"/>
      <c r="O120" s="274"/>
      <c r="P120" s="274"/>
      <c r="Q120" s="274"/>
      <c r="R120" s="274"/>
      <c r="S120" s="275"/>
      <c r="T120" s="199"/>
      <c r="U120" s="199"/>
      <c r="V120" s="199"/>
      <c r="W120" s="199"/>
      <c r="X120" s="199"/>
      <c r="Y120" s="199"/>
      <c r="Z120" s="199"/>
      <c r="AA120" s="199"/>
      <c r="AB120" s="199"/>
      <c r="AC120" s="199"/>
      <c r="AD120" s="199"/>
      <c r="AE120" s="199"/>
      <c r="AF120" s="199"/>
      <c r="AG120" s="199"/>
    </row>
    <row r="121" spans="1:33" s="21" customFormat="1" ht="15" customHeight="1" x14ac:dyDescent="0.2">
      <c r="A121" s="273"/>
      <c r="B121" s="274"/>
      <c r="C121" s="274"/>
      <c r="D121" s="274"/>
      <c r="E121" s="274"/>
      <c r="F121" s="274"/>
      <c r="G121" s="274"/>
      <c r="H121" s="274"/>
      <c r="I121" s="274"/>
      <c r="J121" s="274"/>
      <c r="K121" s="274"/>
      <c r="L121" s="274"/>
      <c r="M121" s="274"/>
      <c r="N121" s="274"/>
      <c r="O121" s="274"/>
      <c r="P121" s="274"/>
      <c r="Q121" s="274"/>
      <c r="R121" s="274"/>
      <c r="S121" s="275"/>
      <c r="T121" s="199"/>
      <c r="U121" s="199"/>
      <c r="V121" s="199"/>
      <c r="W121" s="199"/>
      <c r="X121" s="199"/>
      <c r="Y121" s="199"/>
      <c r="Z121" s="199"/>
      <c r="AA121" s="199"/>
      <c r="AB121" s="199"/>
      <c r="AC121" s="199"/>
      <c r="AD121" s="199"/>
      <c r="AE121" s="199"/>
      <c r="AF121" s="199"/>
      <c r="AG121" s="199"/>
    </row>
    <row r="122" spans="1:33" s="21" customFormat="1" ht="15" customHeight="1" x14ac:dyDescent="0.2">
      <c r="A122" s="273"/>
      <c r="B122" s="274"/>
      <c r="C122" s="274"/>
      <c r="D122" s="274"/>
      <c r="E122" s="274"/>
      <c r="F122" s="274"/>
      <c r="G122" s="274"/>
      <c r="H122" s="274"/>
      <c r="I122" s="274"/>
      <c r="J122" s="274"/>
      <c r="K122" s="274"/>
      <c r="L122" s="274"/>
      <c r="M122" s="274"/>
      <c r="N122" s="274"/>
      <c r="O122" s="274"/>
      <c r="P122" s="274"/>
      <c r="Q122" s="274"/>
      <c r="R122" s="274"/>
      <c r="S122" s="275"/>
      <c r="T122" s="199"/>
      <c r="U122" s="199"/>
      <c r="V122" s="199"/>
      <c r="W122" s="199"/>
      <c r="X122" s="199"/>
      <c r="Y122" s="199"/>
      <c r="Z122" s="199"/>
      <c r="AA122" s="199"/>
      <c r="AB122" s="199"/>
      <c r="AC122" s="199"/>
      <c r="AD122" s="199"/>
      <c r="AE122" s="199"/>
      <c r="AF122" s="199"/>
      <c r="AG122" s="199"/>
    </row>
    <row r="123" spans="1:33" s="21" customFormat="1" ht="15" customHeight="1" x14ac:dyDescent="0.2">
      <c r="A123" s="273"/>
      <c r="B123" s="274"/>
      <c r="C123" s="274"/>
      <c r="D123" s="274"/>
      <c r="E123" s="274"/>
      <c r="F123" s="274"/>
      <c r="G123" s="274"/>
      <c r="H123" s="274"/>
      <c r="I123" s="274"/>
      <c r="J123" s="274"/>
      <c r="K123" s="274"/>
      <c r="L123" s="274"/>
      <c r="M123" s="274"/>
      <c r="N123" s="274"/>
      <c r="O123" s="274"/>
      <c r="P123" s="274"/>
      <c r="Q123" s="274"/>
      <c r="R123" s="274"/>
      <c r="S123" s="275"/>
      <c r="T123" s="199"/>
      <c r="U123" s="199"/>
      <c r="V123" s="199"/>
      <c r="W123" s="199"/>
      <c r="X123" s="199"/>
      <c r="Y123" s="199"/>
      <c r="Z123" s="199"/>
      <c r="AA123" s="199"/>
      <c r="AB123" s="199"/>
      <c r="AC123" s="199"/>
      <c r="AD123" s="199"/>
      <c r="AE123" s="199"/>
      <c r="AF123" s="199"/>
      <c r="AG123" s="199"/>
    </row>
    <row r="124" spans="1:33" ht="15" customHeight="1" x14ac:dyDescent="0.2">
      <c r="A124" s="273"/>
      <c r="B124" s="274"/>
      <c r="C124" s="274"/>
      <c r="D124" s="274"/>
      <c r="E124" s="274"/>
      <c r="F124" s="274"/>
      <c r="G124" s="274"/>
      <c r="H124" s="274"/>
      <c r="I124" s="274"/>
      <c r="J124" s="274"/>
      <c r="K124" s="274"/>
      <c r="L124" s="274"/>
      <c r="M124" s="274"/>
      <c r="N124" s="274"/>
      <c r="O124" s="274"/>
      <c r="P124" s="274"/>
      <c r="Q124" s="274"/>
      <c r="R124" s="274"/>
      <c r="S124" s="275"/>
      <c r="T124" s="194"/>
      <c r="U124" s="194"/>
      <c r="V124" s="194"/>
      <c r="W124" s="194"/>
      <c r="X124" s="194"/>
      <c r="Y124" s="194"/>
      <c r="Z124" s="194"/>
      <c r="AA124" s="194"/>
      <c r="AB124" s="194"/>
      <c r="AC124" s="194"/>
      <c r="AD124" s="194"/>
      <c r="AE124" s="194"/>
      <c r="AF124" s="194"/>
      <c r="AG124" s="194"/>
    </row>
    <row r="125" spans="1:33" ht="15" customHeight="1" thickBot="1" x14ac:dyDescent="0.25">
      <c r="A125" s="276"/>
      <c r="B125" s="277"/>
      <c r="C125" s="277"/>
      <c r="D125" s="277"/>
      <c r="E125" s="277"/>
      <c r="F125" s="277"/>
      <c r="G125" s="277"/>
      <c r="H125" s="277"/>
      <c r="I125" s="277"/>
      <c r="J125" s="277"/>
      <c r="K125" s="277"/>
      <c r="L125" s="277"/>
      <c r="M125" s="277"/>
      <c r="N125" s="277"/>
      <c r="O125" s="277"/>
      <c r="P125" s="277"/>
      <c r="Q125" s="277"/>
      <c r="R125" s="277"/>
      <c r="S125" s="278"/>
      <c r="T125" s="194"/>
      <c r="U125" s="194"/>
      <c r="V125" s="194"/>
      <c r="W125" s="194"/>
      <c r="X125" s="194"/>
      <c r="Y125" s="194"/>
      <c r="Z125" s="194"/>
      <c r="AA125" s="194"/>
      <c r="AB125" s="194"/>
      <c r="AC125" s="194"/>
      <c r="AD125" s="194"/>
      <c r="AE125" s="194"/>
      <c r="AF125" s="194"/>
      <c r="AG125" s="194"/>
    </row>
    <row r="126" spans="1:33" ht="15" customHeight="1" x14ac:dyDescent="0.2">
      <c r="A126" s="16"/>
      <c r="B126" s="16"/>
      <c r="C126" s="1"/>
      <c r="D126" s="1"/>
      <c r="E126" s="1"/>
      <c r="F126" s="1"/>
      <c r="G126" s="15"/>
      <c r="H126" s="2"/>
      <c r="T126" s="194"/>
      <c r="U126" s="194"/>
      <c r="V126" s="194"/>
      <c r="W126" s="194"/>
      <c r="X126" s="194"/>
      <c r="Y126" s="194"/>
      <c r="Z126" s="194"/>
      <c r="AA126" s="194"/>
      <c r="AB126" s="194"/>
      <c r="AC126" s="194"/>
      <c r="AD126" s="194"/>
      <c r="AE126" s="194"/>
      <c r="AF126" s="194"/>
      <c r="AG126" s="194"/>
    </row>
    <row r="127" spans="1:33" ht="15" customHeight="1" x14ac:dyDescent="0.2">
      <c r="A127" s="279" t="s">
        <v>39</v>
      </c>
      <c r="B127" s="280"/>
      <c r="C127" s="281"/>
      <c r="D127" s="281"/>
      <c r="E127" s="282"/>
      <c r="F127" s="282"/>
      <c r="G127" s="283"/>
      <c r="H127" s="17"/>
      <c r="I127" s="17"/>
      <c r="J127" s="17"/>
      <c r="K127" s="17"/>
      <c r="L127" s="242" t="s">
        <v>40</v>
      </c>
      <c r="M127" s="243"/>
      <c r="N127" s="243"/>
      <c r="O127" s="243"/>
      <c r="P127" s="243"/>
      <c r="Q127" s="243"/>
      <c r="R127" s="243"/>
      <c r="S127" s="269"/>
      <c r="T127" s="194"/>
      <c r="U127" s="194"/>
      <c r="V127" s="194"/>
      <c r="W127" s="194"/>
      <c r="X127" s="194"/>
      <c r="Y127" s="194"/>
      <c r="Z127" s="194"/>
      <c r="AA127" s="194"/>
      <c r="AB127" s="194"/>
      <c r="AC127" s="194"/>
      <c r="AD127" s="194"/>
      <c r="AE127" s="194"/>
      <c r="AF127" s="194"/>
      <c r="AG127" s="194"/>
    </row>
    <row r="128" spans="1:33" ht="39" customHeight="1" x14ac:dyDescent="0.2">
      <c r="A128" s="19" t="s">
        <v>41</v>
      </c>
      <c r="B128" s="95" t="s">
        <v>42</v>
      </c>
      <c r="C128" s="302" t="s">
        <v>43</v>
      </c>
      <c r="D128" s="303"/>
      <c r="E128" s="95" t="s">
        <v>44</v>
      </c>
      <c r="F128" s="18" t="s">
        <v>45</v>
      </c>
      <c r="G128" s="20" t="s">
        <v>46</v>
      </c>
      <c r="H128" s="12"/>
      <c r="I128" s="12"/>
      <c r="J128" s="12"/>
      <c r="K128" s="12"/>
      <c r="L128" s="273"/>
      <c r="M128" s="274"/>
      <c r="N128" s="274"/>
      <c r="O128" s="274"/>
      <c r="P128" s="274"/>
      <c r="Q128" s="274"/>
      <c r="R128" s="274"/>
      <c r="S128" s="275"/>
      <c r="T128" s="194"/>
      <c r="U128" s="194"/>
      <c r="V128" s="194"/>
      <c r="W128" s="194"/>
      <c r="X128" s="194"/>
      <c r="Y128" s="194"/>
      <c r="Z128" s="194"/>
      <c r="AA128" s="194"/>
      <c r="AB128" s="194"/>
      <c r="AC128" s="194"/>
      <c r="AD128" s="194"/>
      <c r="AE128" s="194"/>
      <c r="AF128" s="194"/>
      <c r="AG128" s="194"/>
    </row>
    <row r="129" spans="1:33" ht="18.75" customHeight="1" x14ac:dyDescent="0.2">
      <c r="A129" s="75"/>
      <c r="B129" s="103"/>
      <c r="C129" s="304"/>
      <c r="D129" s="304"/>
      <c r="E129" s="96"/>
      <c r="F129" s="103"/>
      <c r="G129" s="76"/>
      <c r="H129" s="12"/>
      <c r="I129" s="12"/>
      <c r="J129" s="12"/>
      <c r="K129" s="12"/>
      <c r="L129" s="273"/>
      <c r="M129" s="274"/>
      <c r="N129" s="274"/>
      <c r="O129" s="274"/>
      <c r="P129" s="274"/>
      <c r="Q129" s="274"/>
      <c r="R129" s="274"/>
      <c r="S129" s="275"/>
      <c r="T129" s="194"/>
      <c r="U129" s="194"/>
      <c r="V129" s="194"/>
      <c r="W129" s="194"/>
      <c r="X129" s="194"/>
      <c r="Y129" s="194"/>
      <c r="Z129" s="194"/>
      <c r="AA129" s="194"/>
      <c r="AB129" s="194"/>
      <c r="AC129" s="194"/>
      <c r="AD129" s="194"/>
      <c r="AE129" s="194"/>
      <c r="AF129" s="194"/>
      <c r="AG129" s="194"/>
    </row>
    <row r="130" spans="1:33" ht="18.75" customHeight="1" x14ac:dyDescent="0.2">
      <c r="A130" s="75"/>
      <c r="B130" s="103"/>
      <c r="C130" s="304"/>
      <c r="D130" s="304"/>
      <c r="E130" s="96"/>
      <c r="F130" s="103"/>
      <c r="G130" s="76"/>
      <c r="H130" s="2"/>
      <c r="L130" s="273"/>
      <c r="M130" s="274"/>
      <c r="N130" s="274"/>
      <c r="O130" s="274"/>
      <c r="P130" s="274"/>
      <c r="Q130" s="274"/>
      <c r="R130" s="274"/>
      <c r="S130" s="275"/>
      <c r="T130" s="194"/>
      <c r="U130" s="194"/>
      <c r="V130" s="194"/>
      <c r="W130" s="194"/>
      <c r="X130" s="194"/>
      <c r="Y130" s="194"/>
      <c r="Z130" s="194"/>
      <c r="AA130" s="194"/>
      <c r="AB130" s="194"/>
      <c r="AC130" s="194"/>
      <c r="AD130" s="194"/>
      <c r="AE130" s="194"/>
      <c r="AF130" s="194"/>
      <c r="AG130" s="194"/>
    </row>
    <row r="131" spans="1:33" ht="18.75" customHeight="1" x14ac:dyDescent="0.2">
      <c r="A131" s="75"/>
      <c r="B131" s="103"/>
      <c r="C131" s="304"/>
      <c r="D131" s="304"/>
      <c r="E131" s="96"/>
      <c r="F131" s="103"/>
      <c r="G131" s="76"/>
      <c r="H131" s="2"/>
      <c r="L131" s="273"/>
      <c r="M131" s="274"/>
      <c r="N131" s="274"/>
      <c r="O131" s="274"/>
      <c r="P131" s="274"/>
      <c r="Q131" s="274"/>
      <c r="R131" s="274"/>
      <c r="S131" s="275"/>
      <c r="T131" s="194"/>
      <c r="U131" s="194"/>
      <c r="V131" s="194"/>
      <c r="W131" s="194"/>
      <c r="X131" s="194"/>
      <c r="Y131" s="194"/>
      <c r="Z131" s="194"/>
      <c r="AA131" s="194"/>
      <c r="AB131" s="194"/>
      <c r="AC131" s="194"/>
      <c r="AD131" s="194"/>
      <c r="AE131" s="194"/>
      <c r="AF131" s="194"/>
      <c r="AG131" s="194"/>
    </row>
    <row r="132" spans="1:33" ht="18.75" customHeight="1" x14ac:dyDescent="0.2">
      <c r="A132" s="75"/>
      <c r="B132" s="103"/>
      <c r="C132" s="223"/>
      <c r="D132" s="224"/>
      <c r="E132" s="96"/>
      <c r="F132" s="103"/>
      <c r="G132" s="76"/>
      <c r="H132" s="2"/>
      <c r="L132" s="273"/>
      <c r="M132" s="274"/>
      <c r="N132" s="274"/>
      <c r="O132" s="274"/>
      <c r="P132" s="274"/>
      <c r="Q132" s="274"/>
      <c r="R132" s="274"/>
      <c r="S132" s="275"/>
      <c r="T132" s="194"/>
      <c r="U132" s="194"/>
      <c r="V132" s="194"/>
      <c r="W132" s="194"/>
      <c r="X132" s="194"/>
      <c r="Y132" s="194"/>
      <c r="Z132" s="194"/>
      <c r="AA132" s="194"/>
      <c r="AB132" s="194"/>
      <c r="AC132" s="194"/>
      <c r="AD132" s="194"/>
      <c r="AE132" s="194"/>
      <c r="AF132" s="194"/>
      <c r="AG132" s="194"/>
    </row>
    <row r="133" spans="1:33" ht="18.75" customHeight="1" x14ac:dyDescent="0.2">
      <c r="A133" s="75"/>
      <c r="B133" s="103"/>
      <c r="C133" s="223"/>
      <c r="D133" s="224"/>
      <c r="E133" s="96"/>
      <c r="F133" s="103"/>
      <c r="G133" s="76"/>
      <c r="H133" s="2"/>
      <c r="L133" s="273"/>
      <c r="M133" s="274"/>
      <c r="N133" s="274"/>
      <c r="O133" s="274"/>
      <c r="P133" s="274"/>
      <c r="Q133" s="274"/>
      <c r="R133" s="274"/>
      <c r="S133" s="275"/>
      <c r="T133" s="194"/>
      <c r="U133" s="194"/>
      <c r="V133" s="194"/>
      <c r="W133" s="194"/>
      <c r="X133" s="194"/>
      <c r="Y133" s="194"/>
      <c r="Z133" s="194"/>
      <c r="AA133" s="194"/>
      <c r="AB133" s="194"/>
      <c r="AC133" s="194"/>
      <c r="AD133" s="194"/>
      <c r="AE133" s="194"/>
      <c r="AF133" s="194"/>
      <c r="AG133" s="194"/>
    </row>
    <row r="134" spans="1:33" ht="18.75" customHeight="1" x14ac:dyDescent="0.2">
      <c r="A134" s="75"/>
      <c r="B134" s="103"/>
      <c r="C134" s="223"/>
      <c r="D134" s="224"/>
      <c r="E134" s="96"/>
      <c r="F134" s="103"/>
      <c r="G134" s="76"/>
      <c r="H134" s="2"/>
      <c r="L134" s="273"/>
      <c r="M134" s="274"/>
      <c r="N134" s="274"/>
      <c r="O134" s="274"/>
      <c r="P134" s="274"/>
      <c r="Q134" s="274"/>
      <c r="R134" s="274"/>
      <c r="S134" s="275"/>
      <c r="T134" s="194"/>
      <c r="U134" s="194"/>
      <c r="V134" s="194"/>
      <c r="W134" s="194"/>
      <c r="X134" s="194"/>
      <c r="Y134" s="194"/>
      <c r="Z134" s="194"/>
      <c r="AA134" s="194"/>
      <c r="AB134" s="194"/>
      <c r="AC134" s="194"/>
      <c r="AD134" s="194"/>
      <c r="AE134" s="194"/>
      <c r="AF134" s="194"/>
      <c r="AG134" s="194"/>
    </row>
    <row r="135" spans="1:33" ht="18.75" customHeight="1" x14ac:dyDescent="0.2">
      <c r="A135" s="75"/>
      <c r="B135" s="103"/>
      <c r="C135" s="223"/>
      <c r="D135" s="224"/>
      <c r="E135" s="96"/>
      <c r="F135" s="103"/>
      <c r="G135" s="76"/>
      <c r="H135" s="2"/>
      <c r="L135" s="273"/>
      <c r="M135" s="274"/>
      <c r="N135" s="274"/>
      <c r="O135" s="274"/>
      <c r="P135" s="274"/>
      <c r="Q135" s="274"/>
      <c r="R135" s="274"/>
      <c r="S135" s="275"/>
      <c r="T135" s="194"/>
      <c r="U135" s="194"/>
      <c r="V135" s="194"/>
      <c r="W135" s="194"/>
      <c r="X135" s="194"/>
      <c r="Y135" s="194"/>
      <c r="Z135" s="194"/>
      <c r="AA135" s="194"/>
      <c r="AB135" s="194"/>
      <c r="AC135" s="194"/>
      <c r="AD135" s="194"/>
      <c r="AE135" s="194"/>
      <c r="AF135" s="194"/>
      <c r="AG135" s="194"/>
    </row>
    <row r="136" spans="1:33" ht="18.75" customHeight="1" x14ac:dyDescent="0.2">
      <c r="A136" s="75"/>
      <c r="B136" s="103"/>
      <c r="C136" s="223"/>
      <c r="D136" s="224"/>
      <c r="E136" s="96"/>
      <c r="F136" s="103"/>
      <c r="G136" s="76"/>
      <c r="H136" s="2"/>
      <c r="L136" s="273"/>
      <c r="M136" s="274"/>
      <c r="N136" s="274"/>
      <c r="O136" s="274"/>
      <c r="P136" s="274"/>
      <c r="Q136" s="274"/>
      <c r="R136" s="274"/>
      <c r="S136" s="275"/>
      <c r="T136" s="194"/>
      <c r="U136" s="194"/>
      <c r="V136" s="194"/>
      <c r="W136" s="194"/>
      <c r="X136" s="194"/>
      <c r="Y136" s="194"/>
      <c r="Z136" s="194"/>
      <c r="AA136" s="194"/>
      <c r="AB136" s="194"/>
      <c r="AC136" s="194"/>
      <c r="AD136" s="194"/>
      <c r="AE136" s="194"/>
      <c r="AF136" s="194"/>
      <c r="AG136" s="194"/>
    </row>
    <row r="137" spans="1:33" ht="18.75" customHeight="1" x14ac:dyDescent="0.2">
      <c r="A137" s="75"/>
      <c r="B137" s="103"/>
      <c r="C137" s="223"/>
      <c r="D137" s="224"/>
      <c r="E137" s="96"/>
      <c r="F137" s="103"/>
      <c r="G137" s="76"/>
      <c r="H137" s="2"/>
      <c r="L137" s="273"/>
      <c r="M137" s="274"/>
      <c r="N137" s="274"/>
      <c r="O137" s="274"/>
      <c r="P137" s="274"/>
      <c r="Q137" s="274"/>
      <c r="R137" s="274"/>
      <c r="S137" s="275"/>
      <c r="T137" s="194"/>
      <c r="U137" s="194"/>
      <c r="V137" s="194"/>
      <c r="W137" s="194"/>
      <c r="X137" s="194"/>
      <c r="Y137" s="194"/>
      <c r="Z137" s="194"/>
      <c r="AA137" s="194"/>
      <c r="AB137" s="194"/>
      <c r="AC137" s="194"/>
      <c r="AD137" s="194"/>
      <c r="AE137" s="194"/>
      <c r="AF137" s="194"/>
      <c r="AG137" s="194"/>
    </row>
    <row r="138" spans="1:33" ht="18.75" customHeight="1" x14ac:dyDescent="0.2">
      <c r="A138" s="75"/>
      <c r="B138" s="103"/>
      <c r="C138" s="223"/>
      <c r="D138" s="224"/>
      <c r="E138" s="96"/>
      <c r="F138" s="103"/>
      <c r="G138" s="76"/>
      <c r="H138" s="2"/>
      <c r="L138" s="273"/>
      <c r="M138" s="274"/>
      <c r="N138" s="274"/>
      <c r="O138" s="274"/>
      <c r="P138" s="274"/>
      <c r="Q138" s="274"/>
      <c r="R138" s="274"/>
      <c r="S138" s="275"/>
      <c r="T138" s="194"/>
      <c r="U138" s="194"/>
      <c r="V138" s="194"/>
      <c r="W138" s="194"/>
      <c r="X138" s="194"/>
      <c r="Y138" s="194"/>
      <c r="Z138" s="194"/>
      <c r="AA138" s="194"/>
      <c r="AB138" s="194"/>
      <c r="AC138" s="194"/>
      <c r="AD138" s="194"/>
      <c r="AE138" s="194"/>
      <c r="AF138" s="194"/>
      <c r="AG138" s="194"/>
    </row>
    <row r="139" spans="1:33" ht="18.75" customHeight="1" x14ac:dyDescent="0.2">
      <c r="A139" s="75"/>
      <c r="B139" s="103"/>
      <c r="C139" s="223"/>
      <c r="D139" s="224"/>
      <c r="E139" s="96"/>
      <c r="F139" s="103"/>
      <c r="G139" s="76"/>
      <c r="H139" s="2"/>
      <c r="L139" s="273"/>
      <c r="M139" s="274"/>
      <c r="N139" s="274"/>
      <c r="O139" s="274"/>
      <c r="P139" s="274"/>
      <c r="Q139" s="274"/>
      <c r="R139" s="274"/>
      <c r="S139" s="275"/>
      <c r="T139" s="194"/>
      <c r="U139" s="194"/>
      <c r="V139" s="194"/>
      <c r="W139" s="194"/>
      <c r="X139" s="194"/>
      <c r="Y139" s="194"/>
      <c r="Z139" s="194"/>
      <c r="AA139" s="194"/>
      <c r="AB139" s="194"/>
      <c r="AC139" s="194"/>
      <c r="AD139" s="194"/>
      <c r="AE139" s="194"/>
      <c r="AF139" s="194"/>
      <c r="AG139" s="194"/>
    </row>
    <row r="140" spans="1:33" ht="18.75" customHeight="1" x14ac:dyDescent="0.2">
      <c r="A140" s="75"/>
      <c r="B140" s="103"/>
      <c r="C140" s="223"/>
      <c r="D140" s="224"/>
      <c r="E140" s="96"/>
      <c r="F140" s="103"/>
      <c r="G140" s="76"/>
      <c r="H140" s="2"/>
      <c r="L140" s="273"/>
      <c r="M140" s="274"/>
      <c r="N140" s="274"/>
      <c r="O140" s="274"/>
      <c r="P140" s="274"/>
      <c r="Q140" s="274"/>
      <c r="R140" s="274"/>
      <c r="S140" s="275"/>
      <c r="T140" s="194"/>
      <c r="U140" s="194"/>
      <c r="V140" s="194"/>
      <c r="W140" s="194"/>
      <c r="X140" s="194"/>
      <c r="Y140" s="194"/>
      <c r="Z140" s="194"/>
      <c r="AA140" s="194"/>
      <c r="AB140" s="194"/>
      <c r="AC140" s="194"/>
      <c r="AD140" s="194"/>
      <c r="AE140" s="194"/>
      <c r="AF140" s="194"/>
      <c r="AG140" s="194"/>
    </row>
    <row r="141" spans="1:33" ht="18.75" customHeight="1" x14ac:dyDescent="0.2">
      <c r="A141" s="75"/>
      <c r="B141" s="103"/>
      <c r="C141" s="223"/>
      <c r="D141" s="224"/>
      <c r="E141" s="96"/>
      <c r="F141" s="103"/>
      <c r="G141" s="76"/>
      <c r="H141" s="2"/>
      <c r="L141" s="273"/>
      <c r="M141" s="274"/>
      <c r="N141" s="274"/>
      <c r="O141" s="274"/>
      <c r="P141" s="274"/>
      <c r="Q141" s="274"/>
      <c r="R141" s="274"/>
      <c r="S141" s="275"/>
      <c r="T141" s="194"/>
      <c r="U141" s="194"/>
      <c r="V141" s="194"/>
      <c r="W141" s="194"/>
      <c r="X141" s="194"/>
      <c r="Y141" s="194"/>
      <c r="Z141" s="194"/>
      <c r="AA141" s="194"/>
      <c r="AB141" s="194"/>
      <c r="AC141" s="194"/>
      <c r="AD141" s="194"/>
      <c r="AE141" s="194"/>
      <c r="AF141" s="194"/>
      <c r="AG141" s="194"/>
    </row>
    <row r="142" spans="1:33" ht="18.75" customHeight="1" x14ac:dyDescent="0.2">
      <c r="A142" s="75"/>
      <c r="B142" s="103"/>
      <c r="C142" s="223"/>
      <c r="D142" s="224"/>
      <c r="E142" s="96"/>
      <c r="F142" s="103"/>
      <c r="G142" s="76"/>
      <c r="H142" s="2"/>
      <c r="L142" s="273"/>
      <c r="M142" s="274"/>
      <c r="N142" s="274"/>
      <c r="O142" s="274"/>
      <c r="P142" s="274"/>
      <c r="Q142" s="274"/>
      <c r="R142" s="274"/>
      <c r="S142" s="275"/>
      <c r="T142" s="194"/>
      <c r="U142" s="194"/>
      <c r="V142" s="194"/>
      <c r="W142" s="194"/>
      <c r="X142" s="194"/>
      <c r="Y142" s="194"/>
      <c r="Z142" s="194"/>
      <c r="AA142" s="194"/>
      <c r="AB142" s="194"/>
      <c r="AC142" s="194"/>
      <c r="AD142" s="194"/>
      <c r="AE142" s="194"/>
      <c r="AF142" s="194"/>
      <c r="AG142" s="194"/>
    </row>
    <row r="143" spans="1:33" ht="18.75" customHeight="1" x14ac:dyDescent="0.2">
      <c r="A143" s="75"/>
      <c r="B143" s="103"/>
      <c r="C143" s="223"/>
      <c r="D143" s="224"/>
      <c r="E143" s="96"/>
      <c r="F143" s="103"/>
      <c r="G143" s="76"/>
      <c r="H143" s="2"/>
      <c r="L143" s="273"/>
      <c r="M143" s="274"/>
      <c r="N143" s="274"/>
      <c r="O143" s="274"/>
      <c r="P143" s="274"/>
      <c r="Q143" s="274"/>
      <c r="R143" s="274"/>
      <c r="S143" s="275"/>
      <c r="T143" s="194"/>
      <c r="U143" s="194"/>
      <c r="V143" s="194"/>
      <c r="W143" s="194"/>
      <c r="X143" s="194"/>
      <c r="Y143" s="194"/>
      <c r="Z143" s="194"/>
      <c r="AA143" s="194"/>
      <c r="AB143" s="194"/>
      <c r="AC143" s="194"/>
      <c r="AD143" s="194"/>
      <c r="AE143" s="194"/>
      <c r="AF143" s="194"/>
      <c r="AG143" s="194"/>
    </row>
    <row r="144" spans="1:33" ht="18.75" customHeight="1" x14ac:dyDescent="0.2">
      <c r="A144" s="75"/>
      <c r="B144" s="103"/>
      <c r="C144" s="223"/>
      <c r="D144" s="224"/>
      <c r="E144" s="96"/>
      <c r="F144" s="103"/>
      <c r="G144" s="76"/>
      <c r="H144" s="2"/>
      <c r="L144" s="273"/>
      <c r="M144" s="274"/>
      <c r="N144" s="274"/>
      <c r="O144" s="274"/>
      <c r="P144" s="274"/>
      <c r="Q144" s="274"/>
      <c r="R144" s="274"/>
      <c r="S144" s="275"/>
      <c r="T144" s="194"/>
      <c r="U144" s="194"/>
      <c r="V144" s="194"/>
      <c r="W144" s="194"/>
      <c r="X144" s="194"/>
      <c r="Y144" s="194"/>
      <c r="Z144" s="194"/>
      <c r="AA144" s="194"/>
      <c r="AB144" s="194"/>
      <c r="AC144" s="194"/>
      <c r="AD144" s="194"/>
      <c r="AE144" s="194"/>
      <c r="AF144" s="194"/>
      <c r="AG144" s="194"/>
    </row>
    <row r="145" spans="1:33" ht="18.75" customHeight="1" x14ac:dyDescent="0.2">
      <c r="A145" s="75"/>
      <c r="B145" s="103"/>
      <c r="C145" s="223"/>
      <c r="D145" s="224"/>
      <c r="E145" s="96"/>
      <c r="F145" s="103"/>
      <c r="G145" s="76"/>
      <c r="H145" s="2"/>
      <c r="L145" s="273"/>
      <c r="M145" s="274"/>
      <c r="N145" s="274"/>
      <c r="O145" s="274"/>
      <c r="P145" s="274"/>
      <c r="Q145" s="274"/>
      <c r="R145" s="274"/>
      <c r="S145" s="275"/>
      <c r="T145" s="194"/>
      <c r="U145" s="194"/>
      <c r="V145" s="194"/>
      <c r="W145" s="194"/>
      <c r="X145" s="194"/>
      <c r="Y145" s="194"/>
      <c r="Z145" s="194"/>
      <c r="AA145" s="194"/>
      <c r="AB145" s="194"/>
      <c r="AC145" s="194"/>
      <c r="AD145" s="194"/>
      <c r="AE145" s="194"/>
      <c r="AF145" s="194"/>
      <c r="AG145" s="194"/>
    </row>
    <row r="146" spans="1:33" ht="18.75" customHeight="1" x14ac:dyDescent="0.2">
      <c r="A146" s="75"/>
      <c r="B146" s="103"/>
      <c r="C146" s="223"/>
      <c r="D146" s="224"/>
      <c r="E146" s="96"/>
      <c r="F146" s="103"/>
      <c r="G146" s="76"/>
      <c r="H146" s="2"/>
      <c r="L146" s="273"/>
      <c r="M146" s="274"/>
      <c r="N146" s="274"/>
      <c r="O146" s="274"/>
      <c r="P146" s="274"/>
      <c r="Q146" s="274"/>
      <c r="R146" s="274"/>
      <c r="S146" s="275"/>
      <c r="T146" s="194"/>
      <c r="U146" s="194"/>
      <c r="V146" s="194"/>
      <c r="W146" s="194"/>
      <c r="X146" s="194"/>
      <c r="Y146" s="194"/>
      <c r="Z146" s="194"/>
      <c r="AA146" s="194"/>
      <c r="AB146" s="194"/>
      <c r="AC146" s="194"/>
      <c r="AD146" s="194"/>
      <c r="AE146" s="194"/>
      <c r="AF146" s="194"/>
      <c r="AG146" s="194"/>
    </row>
    <row r="147" spans="1:33" ht="18.75" customHeight="1" x14ac:dyDescent="0.2">
      <c r="A147" s="75"/>
      <c r="B147" s="103"/>
      <c r="C147" s="223"/>
      <c r="D147" s="224"/>
      <c r="E147" s="96"/>
      <c r="F147" s="103"/>
      <c r="G147" s="76"/>
      <c r="H147" s="2"/>
      <c r="L147" s="273"/>
      <c r="M147" s="274"/>
      <c r="N147" s="274"/>
      <c r="O147" s="274"/>
      <c r="P147" s="274"/>
      <c r="Q147" s="274"/>
      <c r="R147" s="274"/>
      <c r="S147" s="275"/>
      <c r="T147" s="194"/>
      <c r="U147" s="194"/>
      <c r="V147" s="194"/>
      <c r="W147" s="194"/>
      <c r="X147" s="194"/>
      <c r="Y147" s="194"/>
      <c r="Z147" s="194"/>
      <c r="AA147" s="194"/>
      <c r="AB147" s="194"/>
      <c r="AC147" s="194"/>
      <c r="AD147" s="194"/>
      <c r="AE147" s="194"/>
      <c r="AF147" s="194"/>
      <c r="AG147" s="194"/>
    </row>
    <row r="148" spans="1:33" ht="18.75" customHeight="1" x14ac:dyDescent="0.2">
      <c r="A148" s="75"/>
      <c r="B148" s="103"/>
      <c r="C148" s="223"/>
      <c r="D148" s="224"/>
      <c r="E148" s="96"/>
      <c r="F148" s="103"/>
      <c r="G148" s="76"/>
      <c r="H148" s="2"/>
      <c r="L148" s="273"/>
      <c r="M148" s="274"/>
      <c r="N148" s="274"/>
      <c r="O148" s="274"/>
      <c r="P148" s="274"/>
      <c r="Q148" s="274"/>
      <c r="R148" s="274"/>
      <c r="S148" s="275"/>
      <c r="T148" s="194"/>
      <c r="U148" s="194"/>
      <c r="V148" s="194"/>
      <c r="W148" s="194"/>
      <c r="X148" s="194"/>
      <c r="Y148" s="194"/>
      <c r="Z148" s="194"/>
      <c r="AA148" s="194"/>
      <c r="AB148" s="194"/>
      <c r="AC148" s="194"/>
      <c r="AD148" s="194"/>
      <c r="AE148" s="194"/>
      <c r="AF148" s="194"/>
      <c r="AG148" s="194"/>
    </row>
    <row r="149" spans="1:33" ht="18.75" customHeight="1" x14ac:dyDescent="0.2">
      <c r="A149" s="75"/>
      <c r="B149" s="103"/>
      <c r="C149" s="223"/>
      <c r="D149" s="224"/>
      <c r="E149" s="96"/>
      <c r="F149" s="103"/>
      <c r="G149" s="76"/>
      <c r="H149" s="2"/>
      <c r="L149" s="273"/>
      <c r="M149" s="274"/>
      <c r="N149" s="274"/>
      <c r="O149" s="274"/>
      <c r="P149" s="274"/>
      <c r="Q149" s="274"/>
      <c r="R149" s="274"/>
      <c r="S149" s="275"/>
      <c r="T149" s="194"/>
      <c r="U149" s="194"/>
      <c r="V149" s="194"/>
      <c r="W149" s="194"/>
      <c r="X149" s="194"/>
      <c r="Y149" s="194"/>
      <c r="Z149" s="194"/>
      <c r="AA149" s="194"/>
      <c r="AB149" s="194"/>
      <c r="AC149" s="194"/>
      <c r="AD149" s="194"/>
      <c r="AE149" s="194"/>
      <c r="AF149" s="194"/>
      <c r="AG149" s="194"/>
    </row>
    <row r="150" spans="1:33" ht="18.75" customHeight="1" x14ac:dyDescent="0.2">
      <c r="A150" s="75"/>
      <c r="B150" s="103"/>
      <c r="C150" s="223"/>
      <c r="D150" s="224"/>
      <c r="E150" s="96"/>
      <c r="F150" s="103"/>
      <c r="G150" s="76"/>
      <c r="H150" s="2"/>
      <c r="L150" s="273"/>
      <c r="M150" s="274"/>
      <c r="N150" s="274"/>
      <c r="O150" s="274"/>
      <c r="P150" s="274"/>
      <c r="Q150" s="274"/>
      <c r="R150" s="274"/>
      <c r="S150" s="275"/>
      <c r="T150" s="194"/>
      <c r="U150" s="194"/>
      <c r="V150" s="194"/>
      <c r="W150" s="194"/>
      <c r="X150" s="194"/>
      <c r="Y150" s="194"/>
      <c r="Z150" s="194"/>
      <c r="AA150" s="194"/>
      <c r="AB150" s="194"/>
      <c r="AC150" s="194"/>
      <c r="AD150" s="194"/>
      <c r="AE150" s="194"/>
      <c r="AF150" s="194"/>
      <c r="AG150" s="194"/>
    </row>
    <row r="151" spans="1:33" ht="18.75" customHeight="1" x14ac:dyDescent="0.2">
      <c r="A151" s="75"/>
      <c r="B151" s="103"/>
      <c r="C151" s="223"/>
      <c r="D151" s="224"/>
      <c r="E151" s="96"/>
      <c r="F151" s="103"/>
      <c r="G151" s="76"/>
      <c r="H151" s="2"/>
      <c r="L151" s="273"/>
      <c r="M151" s="274"/>
      <c r="N151" s="274"/>
      <c r="O151" s="274"/>
      <c r="P151" s="274"/>
      <c r="Q151" s="274"/>
      <c r="R151" s="274"/>
      <c r="S151" s="275"/>
      <c r="T151" s="194"/>
      <c r="U151" s="194"/>
      <c r="V151" s="194"/>
      <c r="W151" s="194"/>
      <c r="X151" s="194"/>
      <c r="Y151" s="194"/>
      <c r="Z151" s="194"/>
      <c r="AA151" s="194"/>
      <c r="AB151" s="194"/>
      <c r="AC151" s="194"/>
      <c r="AD151" s="194"/>
      <c r="AE151" s="194"/>
      <c r="AF151" s="194"/>
      <c r="AG151" s="194"/>
    </row>
    <row r="152" spans="1:33" ht="18.75" customHeight="1" x14ac:dyDescent="0.2">
      <c r="A152" s="75"/>
      <c r="B152" s="103"/>
      <c r="C152" s="223"/>
      <c r="D152" s="224"/>
      <c r="E152" s="96"/>
      <c r="F152" s="103"/>
      <c r="G152" s="76"/>
      <c r="H152" s="2"/>
      <c r="L152" s="273"/>
      <c r="M152" s="274"/>
      <c r="N152" s="274"/>
      <c r="O152" s="274"/>
      <c r="P152" s="274"/>
      <c r="Q152" s="274"/>
      <c r="R152" s="274"/>
      <c r="S152" s="275"/>
      <c r="T152" s="194"/>
      <c r="U152" s="194"/>
      <c r="V152" s="194"/>
      <c r="W152" s="194"/>
      <c r="X152" s="194"/>
      <c r="Y152" s="194"/>
      <c r="Z152" s="194"/>
      <c r="AA152" s="194"/>
      <c r="AB152" s="194"/>
      <c r="AC152" s="194"/>
      <c r="AD152" s="194"/>
      <c r="AE152" s="194"/>
      <c r="AF152" s="194"/>
      <c r="AG152" s="194"/>
    </row>
    <row r="153" spans="1:33" ht="18.75" customHeight="1" x14ac:dyDescent="0.2">
      <c r="A153" s="75"/>
      <c r="B153" s="103"/>
      <c r="C153" s="223"/>
      <c r="D153" s="224"/>
      <c r="E153" s="96"/>
      <c r="F153" s="103"/>
      <c r="G153" s="76"/>
      <c r="H153" s="2"/>
      <c r="L153" s="273"/>
      <c r="M153" s="274"/>
      <c r="N153" s="274"/>
      <c r="O153" s="274"/>
      <c r="P153" s="274"/>
      <c r="Q153" s="274"/>
      <c r="R153" s="274"/>
      <c r="S153" s="275"/>
      <c r="T153" s="194"/>
      <c r="U153" s="194"/>
      <c r="V153" s="194"/>
      <c r="W153" s="194"/>
      <c r="X153" s="194"/>
      <c r="Y153" s="194"/>
      <c r="Z153" s="194"/>
      <c r="AA153" s="194"/>
      <c r="AB153" s="194"/>
      <c r="AC153" s="194"/>
      <c r="AD153" s="194"/>
      <c r="AE153" s="194"/>
      <c r="AF153" s="194"/>
      <c r="AG153" s="194"/>
    </row>
    <row r="154" spans="1:33" ht="18.75" customHeight="1" x14ac:dyDescent="0.2">
      <c r="A154" s="75"/>
      <c r="B154" s="103"/>
      <c r="C154" s="223"/>
      <c r="D154" s="224"/>
      <c r="E154" s="96"/>
      <c r="F154" s="103"/>
      <c r="G154" s="76"/>
      <c r="H154" s="2"/>
      <c r="L154" s="273"/>
      <c r="M154" s="274"/>
      <c r="N154" s="274"/>
      <c r="O154" s="274"/>
      <c r="P154" s="274"/>
      <c r="Q154" s="274"/>
      <c r="R154" s="274"/>
      <c r="S154" s="275"/>
      <c r="T154" s="194"/>
      <c r="U154" s="194"/>
      <c r="V154" s="194"/>
      <c r="W154" s="194"/>
      <c r="X154" s="194"/>
      <c r="Y154" s="194"/>
      <c r="Z154" s="194"/>
      <c r="AA154" s="194"/>
      <c r="AB154" s="194"/>
      <c r="AC154" s="194"/>
      <c r="AD154" s="194"/>
      <c r="AE154" s="194"/>
      <c r="AF154" s="194"/>
      <c r="AG154" s="194"/>
    </row>
    <row r="155" spans="1:33" ht="18.75" customHeight="1" x14ac:dyDescent="0.2">
      <c r="A155" s="75"/>
      <c r="B155" s="103"/>
      <c r="C155" s="223"/>
      <c r="D155" s="224"/>
      <c r="E155" s="96"/>
      <c r="F155" s="103"/>
      <c r="G155" s="76"/>
      <c r="H155" s="2"/>
      <c r="L155" s="273"/>
      <c r="M155" s="274"/>
      <c r="N155" s="274"/>
      <c r="O155" s="274"/>
      <c r="P155" s="274"/>
      <c r="Q155" s="274"/>
      <c r="R155" s="274"/>
      <c r="S155" s="275"/>
      <c r="T155" s="194"/>
      <c r="U155" s="194"/>
      <c r="V155" s="194"/>
      <c r="W155" s="194"/>
      <c r="X155" s="194"/>
      <c r="Y155" s="194"/>
      <c r="Z155" s="194"/>
      <c r="AA155" s="194"/>
      <c r="AB155" s="194"/>
      <c r="AC155" s="194"/>
      <c r="AD155" s="194"/>
      <c r="AE155" s="194"/>
      <c r="AF155" s="194"/>
      <c r="AG155" s="194"/>
    </row>
    <row r="156" spans="1:33" ht="18.75" customHeight="1" x14ac:dyDescent="0.2">
      <c r="A156" s="75"/>
      <c r="B156" s="103"/>
      <c r="C156" s="304"/>
      <c r="D156" s="304"/>
      <c r="E156" s="96"/>
      <c r="F156" s="103"/>
      <c r="G156" s="76"/>
      <c r="H156" s="2"/>
      <c r="L156" s="273"/>
      <c r="M156" s="274"/>
      <c r="N156" s="274"/>
      <c r="O156" s="274"/>
      <c r="P156" s="274"/>
      <c r="Q156" s="274"/>
      <c r="R156" s="274"/>
      <c r="S156" s="275"/>
      <c r="T156" s="194"/>
      <c r="U156" s="194"/>
      <c r="V156" s="194"/>
      <c r="W156" s="194"/>
      <c r="X156" s="194"/>
      <c r="Y156" s="194"/>
      <c r="Z156" s="194"/>
      <c r="AA156" s="194"/>
      <c r="AB156" s="194"/>
      <c r="AC156" s="194"/>
      <c r="AD156" s="194"/>
      <c r="AE156" s="194"/>
      <c r="AF156" s="194"/>
      <c r="AG156" s="194"/>
    </row>
    <row r="157" spans="1:33" ht="18.75" customHeight="1" x14ac:dyDescent="0.2">
      <c r="A157" s="75"/>
      <c r="B157" s="103"/>
      <c r="C157" s="304"/>
      <c r="D157" s="304"/>
      <c r="E157" s="96"/>
      <c r="F157" s="103"/>
      <c r="G157" s="76"/>
      <c r="H157" s="2"/>
      <c r="L157" s="273"/>
      <c r="M157" s="274"/>
      <c r="N157" s="274"/>
      <c r="O157" s="274"/>
      <c r="P157" s="274"/>
      <c r="Q157" s="274"/>
      <c r="R157" s="274"/>
      <c r="S157" s="275"/>
      <c r="T157" s="194"/>
      <c r="U157" s="194"/>
      <c r="V157" s="194"/>
      <c r="W157" s="194"/>
      <c r="X157" s="194"/>
      <c r="Y157" s="194"/>
      <c r="Z157" s="194"/>
      <c r="AA157" s="194"/>
      <c r="AB157" s="194"/>
      <c r="AC157" s="194"/>
      <c r="AD157" s="194"/>
      <c r="AE157" s="194"/>
      <c r="AF157" s="194"/>
      <c r="AG157" s="194"/>
    </row>
    <row r="158" spans="1:33" ht="18.75" customHeight="1" x14ac:dyDescent="0.2">
      <c r="A158" s="75"/>
      <c r="B158" s="103"/>
      <c r="C158" s="304"/>
      <c r="D158" s="304"/>
      <c r="E158" s="96"/>
      <c r="F158" s="103"/>
      <c r="G158" s="76"/>
      <c r="H158" s="2"/>
      <c r="L158" s="273"/>
      <c r="M158" s="274"/>
      <c r="N158" s="274"/>
      <c r="O158" s="274"/>
      <c r="P158" s="274"/>
      <c r="Q158" s="274"/>
      <c r="R158" s="274"/>
      <c r="S158" s="275"/>
      <c r="T158" s="194"/>
      <c r="U158" s="194"/>
      <c r="V158" s="194"/>
      <c r="W158" s="194"/>
      <c r="X158" s="194"/>
      <c r="Y158" s="194"/>
      <c r="Z158" s="194"/>
      <c r="AA158" s="194"/>
      <c r="AB158" s="194"/>
      <c r="AC158" s="194"/>
      <c r="AD158" s="194"/>
      <c r="AE158" s="194"/>
      <c r="AF158" s="194"/>
      <c r="AG158" s="194"/>
    </row>
    <row r="159" spans="1:33" ht="18.75" customHeight="1" x14ac:dyDescent="0.2">
      <c r="A159" s="75"/>
      <c r="B159" s="103"/>
      <c r="C159" s="304"/>
      <c r="D159" s="304"/>
      <c r="E159" s="96"/>
      <c r="F159" s="103"/>
      <c r="G159" s="76"/>
      <c r="H159" s="2"/>
      <c r="L159" s="273"/>
      <c r="M159" s="274"/>
      <c r="N159" s="274"/>
      <c r="O159" s="274"/>
      <c r="P159" s="274"/>
      <c r="Q159" s="274"/>
      <c r="R159" s="274"/>
      <c r="S159" s="275"/>
      <c r="T159" s="194"/>
      <c r="U159" s="194"/>
      <c r="V159" s="194"/>
      <c r="W159" s="194"/>
      <c r="X159" s="194"/>
      <c r="Y159" s="194"/>
      <c r="Z159" s="194"/>
      <c r="AA159" s="194"/>
      <c r="AB159" s="194"/>
      <c r="AC159" s="194"/>
      <c r="AD159" s="194"/>
      <c r="AE159" s="194"/>
      <c r="AF159" s="194"/>
      <c r="AG159" s="194"/>
    </row>
    <row r="160" spans="1:33" ht="18.75" customHeight="1" x14ac:dyDescent="0.2">
      <c r="A160" s="75"/>
      <c r="B160" s="103"/>
      <c r="C160" s="304"/>
      <c r="D160" s="304"/>
      <c r="E160" s="96"/>
      <c r="F160" s="103"/>
      <c r="G160" s="76"/>
      <c r="H160" s="2"/>
      <c r="L160" s="273"/>
      <c r="M160" s="274"/>
      <c r="N160" s="274"/>
      <c r="O160" s="274"/>
      <c r="P160" s="274"/>
      <c r="Q160" s="274"/>
      <c r="R160" s="274"/>
      <c r="S160" s="275"/>
      <c r="T160" s="194"/>
      <c r="U160" s="194"/>
      <c r="V160" s="194"/>
      <c r="W160" s="194"/>
      <c r="X160" s="194"/>
      <c r="Y160" s="194"/>
      <c r="Z160" s="194"/>
      <c r="AA160" s="194"/>
      <c r="AB160" s="194"/>
      <c r="AC160" s="194"/>
      <c r="AD160" s="194"/>
      <c r="AE160" s="194"/>
      <c r="AF160" s="194"/>
      <c r="AG160" s="194"/>
    </row>
    <row r="161" spans="1:33" ht="18.75" customHeight="1" x14ac:dyDescent="0.2">
      <c r="A161" s="75"/>
      <c r="B161" s="103"/>
      <c r="C161" s="304"/>
      <c r="D161" s="304"/>
      <c r="E161" s="96"/>
      <c r="F161" s="103"/>
      <c r="G161" s="76"/>
      <c r="H161" s="2"/>
      <c r="L161" s="273"/>
      <c r="M161" s="274"/>
      <c r="N161" s="274"/>
      <c r="O161" s="274"/>
      <c r="P161" s="274"/>
      <c r="Q161" s="274"/>
      <c r="R161" s="274"/>
      <c r="S161" s="275"/>
      <c r="T161" s="194"/>
      <c r="U161" s="194"/>
      <c r="V161" s="194"/>
      <c r="W161" s="194"/>
      <c r="X161" s="194"/>
      <c r="Y161" s="194"/>
      <c r="Z161" s="194"/>
      <c r="AA161" s="194"/>
      <c r="AB161" s="194"/>
      <c r="AC161" s="194"/>
      <c r="AD161" s="194"/>
      <c r="AE161" s="194"/>
      <c r="AF161" s="194"/>
      <c r="AG161" s="194"/>
    </row>
    <row r="162" spans="1:33" ht="18.600000000000001" customHeight="1" x14ac:dyDescent="0.2">
      <c r="A162" s="75"/>
      <c r="B162" s="103"/>
      <c r="C162" s="304"/>
      <c r="D162" s="304"/>
      <c r="E162" s="96"/>
      <c r="F162" s="103"/>
      <c r="G162" s="76"/>
      <c r="H162" s="2"/>
      <c r="L162" s="273"/>
      <c r="M162" s="274"/>
      <c r="N162" s="274"/>
      <c r="O162" s="274"/>
      <c r="P162" s="274"/>
      <c r="Q162" s="274"/>
      <c r="R162" s="274"/>
      <c r="S162" s="275"/>
      <c r="T162" s="194"/>
      <c r="U162" s="194"/>
      <c r="V162" s="194"/>
      <c r="W162" s="194"/>
      <c r="X162" s="194"/>
      <c r="Y162" s="194"/>
      <c r="Z162" s="194"/>
      <c r="AA162" s="194"/>
      <c r="AB162" s="194"/>
      <c r="AC162" s="194"/>
      <c r="AD162" s="194"/>
      <c r="AE162" s="194"/>
      <c r="AF162" s="194"/>
      <c r="AG162" s="194"/>
    </row>
    <row r="163" spans="1:33" ht="18.600000000000001" customHeight="1" x14ac:dyDescent="0.2">
      <c r="A163" s="75"/>
      <c r="B163" s="103"/>
      <c r="C163" s="304"/>
      <c r="D163" s="304"/>
      <c r="E163" s="96"/>
      <c r="F163" s="103"/>
      <c r="G163" s="76"/>
      <c r="H163" s="2"/>
      <c r="L163" s="273"/>
      <c r="M163" s="274"/>
      <c r="N163" s="274"/>
      <c r="O163" s="274"/>
      <c r="P163" s="274"/>
      <c r="Q163" s="274"/>
      <c r="R163" s="274"/>
      <c r="S163" s="275"/>
      <c r="T163" s="194"/>
      <c r="U163" s="194"/>
      <c r="V163" s="194"/>
      <c r="W163" s="194"/>
      <c r="X163" s="194"/>
      <c r="Y163" s="194"/>
      <c r="Z163" s="194"/>
      <c r="AA163" s="194"/>
      <c r="AB163" s="194"/>
      <c r="AC163" s="194"/>
      <c r="AD163" s="194"/>
      <c r="AE163" s="194"/>
      <c r="AF163" s="194"/>
      <c r="AG163" s="194"/>
    </row>
    <row r="164" spans="1:33" ht="18.600000000000001" customHeight="1" thickBot="1" x14ac:dyDescent="0.25">
      <c r="A164" s="94" t="s">
        <v>47</v>
      </c>
      <c r="B164" s="93"/>
      <c r="C164" s="305"/>
      <c r="D164" s="305"/>
      <c r="E164" s="102"/>
      <c r="F164" s="102"/>
      <c r="G164" s="22">
        <f>SUM(G129:G162)</f>
        <v>0</v>
      </c>
      <c r="H164" s="2"/>
      <c r="L164" s="276"/>
      <c r="M164" s="277"/>
      <c r="N164" s="277"/>
      <c r="O164" s="277"/>
      <c r="P164" s="277"/>
      <c r="Q164" s="277"/>
      <c r="R164" s="277"/>
      <c r="S164" s="278"/>
      <c r="T164" s="194"/>
      <c r="U164" s="194"/>
      <c r="V164" s="194"/>
      <c r="W164" s="194"/>
      <c r="X164" s="194"/>
      <c r="Y164" s="194"/>
      <c r="Z164" s="194"/>
      <c r="AA164" s="194"/>
      <c r="AB164" s="194"/>
      <c r="AC164" s="194"/>
      <c r="AD164" s="194"/>
      <c r="AE164" s="194"/>
      <c r="AF164" s="194"/>
      <c r="AG164" s="194"/>
    </row>
    <row r="165" spans="1:33" ht="120.75" customHeight="1" x14ac:dyDescent="0.2">
      <c r="A165" s="267" t="s">
        <v>48</v>
      </c>
      <c r="B165" s="312"/>
      <c r="C165" s="312"/>
      <c r="D165" s="312"/>
      <c r="E165" s="312"/>
      <c r="F165" s="312"/>
      <c r="G165" s="312"/>
      <c r="H165" s="312"/>
      <c r="I165" s="312"/>
      <c r="J165" s="312"/>
      <c r="K165" s="312"/>
      <c r="L165" s="312"/>
      <c r="M165" s="312"/>
      <c r="N165" s="312"/>
      <c r="O165" s="312"/>
      <c r="P165" s="312"/>
      <c r="Q165" s="312"/>
      <c r="R165" s="312"/>
      <c r="S165" s="312"/>
      <c r="T165" s="194"/>
      <c r="U165" s="194"/>
      <c r="V165" s="194"/>
      <c r="W165" s="194"/>
      <c r="X165" s="194"/>
      <c r="Y165" s="194"/>
      <c r="Z165" s="194"/>
      <c r="AA165" s="194"/>
      <c r="AB165" s="194"/>
      <c r="AC165" s="194"/>
      <c r="AD165" s="194"/>
      <c r="AE165" s="194"/>
      <c r="AF165" s="194"/>
      <c r="AG165" s="194"/>
    </row>
    <row r="166" spans="1:33" s="13" customFormat="1" ht="15" customHeight="1" thickBot="1" x14ac:dyDescent="0.3">
      <c r="G166" s="10"/>
      <c r="H166" s="10"/>
      <c r="I166" s="10"/>
      <c r="J166" s="10"/>
      <c r="K166" s="10"/>
      <c r="L166" s="10"/>
      <c r="M166" s="10"/>
      <c r="N166" s="10"/>
      <c r="O166" s="115"/>
      <c r="P166" s="115"/>
      <c r="Q166" s="10"/>
      <c r="R166" s="10"/>
      <c r="S166" s="10"/>
      <c r="T166" s="200"/>
      <c r="U166" s="200"/>
      <c r="V166" s="200"/>
      <c r="W166" s="200"/>
      <c r="X166" s="200"/>
      <c r="Y166" s="200"/>
      <c r="Z166" s="200"/>
      <c r="AA166" s="200"/>
      <c r="AB166" s="200"/>
      <c r="AC166" s="200"/>
      <c r="AD166" s="200"/>
      <c r="AE166" s="200"/>
      <c r="AF166" s="200"/>
      <c r="AG166" s="200"/>
    </row>
    <row r="167" spans="1:33" ht="15" customHeight="1" x14ac:dyDescent="0.2">
      <c r="A167" s="279" t="s">
        <v>49</v>
      </c>
      <c r="B167" s="280"/>
      <c r="C167" s="281"/>
      <c r="D167" s="281"/>
      <c r="E167" s="282"/>
      <c r="F167" s="282"/>
      <c r="G167" s="283"/>
      <c r="H167" s="17"/>
      <c r="I167" s="17"/>
      <c r="J167" s="17"/>
      <c r="K167" s="17"/>
      <c r="L167" s="242" t="s">
        <v>50</v>
      </c>
      <c r="M167" s="243"/>
      <c r="N167" s="243"/>
      <c r="O167" s="243"/>
      <c r="P167" s="243"/>
      <c r="Q167" s="243"/>
      <c r="R167" s="243"/>
      <c r="S167" s="269"/>
      <c r="T167" s="194"/>
      <c r="U167" s="194"/>
      <c r="V167" s="194"/>
      <c r="W167" s="194"/>
      <c r="X167" s="194"/>
      <c r="Y167" s="194"/>
      <c r="Z167" s="194"/>
      <c r="AA167" s="194"/>
      <c r="AB167" s="194"/>
      <c r="AC167" s="194"/>
      <c r="AD167" s="194"/>
      <c r="AE167" s="194"/>
      <c r="AF167" s="194"/>
      <c r="AG167" s="194"/>
    </row>
    <row r="168" spans="1:33" ht="39" customHeight="1" x14ac:dyDescent="0.2">
      <c r="A168" s="313" t="s">
        <v>51</v>
      </c>
      <c r="B168" s="314"/>
      <c r="C168" s="77" t="s">
        <v>52</v>
      </c>
      <c r="D168" s="97" t="s">
        <v>53</v>
      </c>
      <c r="E168" s="97" t="s">
        <v>54</v>
      </c>
      <c r="F168" s="77" t="s">
        <v>55</v>
      </c>
      <c r="G168" s="78" t="s">
        <v>56</v>
      </c>
      <c r="H168" s="12"/>
      <c r="I168" s="12"/>
      <c r="J168" s="12"/>
      <c r="K168" s="12"/>
      <c r="L168" s="273"/>
      <c r="M168" s="274"/>
      <c r="N168" s="274"/>
      <c r="O168" s="274"/>
      <c r="P168" s="274"/>
      <c r="Q168" s="274"/>
      <c r="R168" s="274"/>
      <c r="S168" s="275"/>
      <c r="T168" s="194"/>
      <c r="U168" s="194"/>
      <c r="V168" s="194"/>
      <c r="W168" s="194"/>
      <c r="X168" s="194"/>
      <c r="Y168" s="194"/>
      <c r="Z168" s="194"/>
      <c r="AA168" s="194"/>
      <c r="AB168" s="194"/>
      <c r="AC168" s="194"/>
      <c r="AD168" s="194"/>
      <c r="AE168" s="194"/>
      <c r="AF168" s="194"/>
      <c r="AG168" s="194"/>
    </row>
    <row r="169" spans="1:33" ht="14.25" customHeight="1" x14ac:dyDescent="0.2">
      <c r="A169" s="315"/>
      <c r="B169" s="315"/>
      <c r="C169" s="79"/>
      <c r="D169" s="80"/>
      <c r="E169" s="81"/>
      <c r="F169" s="82"/>
      <c r="G169" s="106">
        <f t="shared" ref="G169:G178" si="9">IF(D169=0,0,(C169/D169)*E169*F169)</f>
        <v>0</v>
      </c>
      <c r="H169" s="12"/>
      <c r="I169" s="12"/>
      <c r="J169" s="12"/>
      <c r="K169" s="12"/>
      <c r="L169" s="273"/>
      <c r="M169" s="274"/>
      <c r="N169" s="274"/>
      <c r="O169" s="274"/>
      <c r="P169" s="274"/>
      <c r="Q169" s="274"/>
      <c r="R169" s="274"/>
      <c r="S169" s="275"/>
      <c r="T169" s="194"/>
      <c r="U169" s="194"/>
      <c r="V169" s="194"/>
      <c r="W169" s="194"/>
      <c r="X169" s="194"/>
      <c r="Y169" s="194"/>
      <c r="Z169" s="194"/>
      <c r="AA169" s="194"/>
      <c r="AB169" s="194"/>
      <c r="AC169" s="194"/>
      <c r="AD169" s="194"/>
      <c r="AE169" s="194"/>
      <c r="AF169" s="194"/>
      <c r="AG169" s="194"/>
    </row>
    <row r="170" spans="1:33" ht="13.5" customHeight="1" x14ac:dyDescent="0.2">
      <c r="A170" s="315"/>
      <c r="B170" s="315"/>
      <c r="C170" s="79"/>
      <c r="D170" s="80"/>
      <c r="E170" s="81"/>
      <c r="F170" s="82"/>
      <c r="G170" s="106">
        <f t="shared" si="9"/>
        <v>0</v>
      </c>
      <c r="H170" s="2"/>
      <c r="L170" s="273"/>
      <c r="M170" s="274"/>
      <c r="N170" s="274"/>
      <c r="O170" s="274"/>
      <c r="P170" s="274"/>
      <c r="Q170" s="274"/>
      <c r="R170" s="274"/>
      <c r="S170" s="275"/>
      <c r="T170" s="194"/>
      <c r="U170" s="194"/>
      <c r="V170" s="194"/>
      <c r="W170" s="194"/>
      <c r="X170" s="194"/>
      <c r="Y170" s="194"/>
      <c r="Z170" s="194"/>
      <c r="AA170" s="194"/>
      <c r="AB170" s="194"/>
      <c r="AC170" s="194"/>
      <c r="AD170" s="194"/>
      <c r="AE170" s="194"/>
      <c r="AF170" s="194"/>
      <c r="AG170" s="194"/>
    </row>
    <row r="171" spans="1:33" ht="13.5" customHeight="1" x14ac:dyDescent="0.2">
      <c r="A171" s="315"/>
      <c r="B171" s="315"/>
      <c r="C171" s="79"/>
      <c r="D171" s="80"/>
      <c r="E171" s="81"/>
      <c r="F171" s="82"/>
      <c r="G171" s="106">
        <f t="shared" si="9"/>
        <v>0</v>
      </c>
      <c r="H171" s="2"/>
      <c r="L171" s="273"/>
      <c r="M171" s="274"/>
      <c r="N171" s="274"/>
      <c r="O171" s="274"/>
      <c r="P171" s="274"/>
      <c r="Q171" s="274"/>
      <c r="R171" s="274"/>
      <c r="S171" s="275"/>
      <c r="T171" s="194"/>
      <c r="U171" s="194"/>
      <c r="V171" s="194"/>
      <c r="W171" s="194"/>
      <c r="X171" s="194"/>
      <c r="Y171" s="194"/>
      <c r="Z171" s="194"/>
      <c r="AA171" s="194"/>
      <c r="AB171" s="194"/>
      <c r="AC171" s="194"/>
      <c r="AD171" s="194"/>
      <c r="AE171" s="194"/>
      <c r="AF171" s="194"/>
      <c r="AG171" s="194"/>
    </row>
    <row r="172" spans="1:33" ht="13.5" customHeight="1" x14ac:dyDescent="0.2">
      <c r="A172" s="309"/>
      <c r="B172" s="310"/>
      <c r="C172" s="79"/>
      <c r="D172" s="80"/>
      <c r="E172" s="84"/>
      <c r="F172" s="82"/>
      <c r="G172" s="106">
        <f t="shared" si="9"/>
        <v>0</v>
      </c>
      <c r="H172" s="2"/>
      <c r="L172" s="273"/>
      <c r="M172" s="274"/>
      <c r="N172" s="274"/>
      <c r="O172" s="274"/>
      <c r="P172" s="274"/>
      <c r="Q172" s="274"/>
      <c r="R172" s="274"/>
      <c r="S172" s="275"/>
      <c r="T172" s="194"/>
      <c r="U172" s="194"/>
      <c r="V172" s="194"/>
      <c r="W172" s="194"/>
      <c r="X172" s="194"/>
      <c r="Y172" s="194"/>
      <c r="Z172" s="194"/>
      <c r="AA172" s="194"/>
      <c r="AB172" s="194"/>
      <c r="AC172" s="194"/>
      <c r="AD172" s="194"/>
      <c r="AE172" s="194"/>
      <c r="AF172" s="194"/>
      <c r="AG172" s="194"/>
    </row>
    <row r="173" spans="1:33" ht="13.5" customHeight="1" x14ac:dyDescent="0.2">
      <c r="A173" s="315"/>
      <c r="B173" s="316"/>
      <c r="C173" s="79"/>
      <c r="D173" s="83"/>
      <c r="E173" s="84"/>
      <c r="F173" s="82"/>
      <c r="G173" s="106">
        <f t="shared" si="9"/>
        <v>0</v>
      </c>
      <c r="H173" s="2"/>
      <c r="L173" s="273"/>
      <c r="M173" s="274"/>
      <c r="N173" s="274"/>
      <c r="O173" s="274"/>
      <c r="P173" s="274"/>
      <c r="Q173" s="274"/>
      <c r="R173" s="274"/>
      <c r="S173" s="275"/>
      <c r="T173" s="194"/>
      <c r="U173" s="194"/>
      <c r="V173" s="194"/>
      <c r="W173" s="194"/>
      <c r="X173" s="194"/>
      <c r="Y173" s="194"/>
      <c r="Z173" s="194"/>
      <c r="AA173" s="194"/>
      <c r="AB173" s="194"/>
      <c r="AC173" s="194"/>
      <c r="AD173" s="194"/>
      <c r="AE173" s="194"/>
      <c r="AF173" s="194"/>
      <c r="AG173" s="194"/>
    </row>
    <row r="174" spans="1:33" ht="13.5" customHeight="1" x14ac:dyDescent="0.2">
      <c r="A174" s="309"/>
      <c r="B174" s="310"/>
      <c r="C174" s="79"/>
      <c r="D174" s="83"/>
      <c r="E174" s="84"/>
      <c r="F174" s="85"/>
      <c r="G174" s="106">
        <f t="shared" si="9"/>
        <v>0</v>
      </c>
      <c r="H174" s="2"/>
      <c r="L174" s="273"/>
      <c r="M174" s="274"/>
      <c r="N174" s="274"/>
      <c r="O174" s="274"/>
      <c r="P174" s="274"/>
      <c r="Q174" s="274"/>
      <c r="R174" s="274"/>
      <c r="S174" s="275"/>
      <c r="T174" s="194"/>
      <c r="U174" s="194"/>
      <c r="V174" s="194"/>
      <c r="W174" s="194"/>
      <c r="X174" s="194"/>
      <c r="Y174" s="194"/>
      <c r="Z174" s="194"/>
      <c r="AA174" s="194"/>
      <c r="AB174" s="194"/>
      <c r="AC174" s="194"/>
      <c r="AD174" s="194"/>
      <c r="AE174" s="194"/>
      <c r="AF174" s="194"/>
      <c r="AG174" s="194"/>
    </row>
    <row r="175" spans="1:33" ht="13.5" customHeight="1" x14ac:dyDescent="0.2">
      <c r="A175" s="315"/>
      <c r="B175" s="316"/>
      <c r="C175" s="79"/>
      <c r="D175" s="83"/>
      <c r="E175" s="84"/>
      <c r="F175" s="85"/>
      <c r="G175" s="106">
        <f t="shared" si="9"/>
        <v>0</v>
      </c>
      <c r="H175" s="2"/>
      <c r="L175" s="273"/>
      <c r="M175" s="274"/>
      <c r="N175" s="274"/>
      <c r="O175" s="274"/>
      <c r="P175" s="274"/>
      <c r="Q175" s="274"/>
      <c r="R175" s="274"/>
      <c r="S175" s="275"/>
      <c r="T175" s="194"/>
      <c r="U175" s="194"/>
      <c r="V175" s="194"/>
      <c r="W175" s="194"/>
      <c r="X175" s="194"/>
      <c r="Y175" s="194"/>
      <c r="Z175" s="194"/>
      <c r="AA175" s="194"/>
      <c r="AB175" s="194"/>
      <c r="AC175" s="194"/>
      <c r="AD175" s="194"/>
      <c r="AE175" s="194"/>
      <c r="AF175" s="194"/>
      <c r="AG175" s="194"/>
    </row>
    <row r="176" spans="1:33" ht="13.5" customHeight="1" x14ac:dyDescent="0.2">
      <c r="A176" s="315"/>
      <c r="B176" s="316"/>
      <c r="C176" s="79"/>
      <c r="D176" s="83"/>
      <c r="E176" s="84"/>
      <c r="F176" s="85"/>
      <c r="G176" s="106">
        <f t="shared" si="9"/>
        <v>0</v>
      </c>
      <c r="H176" s="2"/>
      <c r="L176" s="273"/>
      <c r="M176" s="274"/>
      <c r="N176" s="274"/>
      <c r="O176" s="274"/>
      <c r="P176" s="274"/>
      <c r="Q176" s="274"/>
      <c r="R176" s="274"/>
      <c r="S176" s="275"/>
      <c r="T176" s="194"/>
      <c r="U176" s="194"/>
      <c r="V176" s="194"/>
      <c r="W176" s="194"/>
      <c r="X176" s="194"/>
      <c r="Y176" s="194"/>
      <c r="Z176" s="194"/>
      <c r="AA176" s="194"/>
      <c r="AB176" s="194"/>
      <c r="AC176" s="194"/>
      <c r="AD176" s="194"/>
      <c r="AE176" s="194"/>
      <c r="AF176" s="194"/>
      <c r="AG176" s="194"/>
    </row>
    <row r="177" spans="1:37" ht="13.5" customHeight="1" x14ac:dyDescent="0.2">
      <c r="A177" s="315"/>
      <c r="B177" s="316"/>
      <c r="C177" s="79"/>
      <c r="D177" s="83"/>
      <c r="E177" s="84"/>
      <c r="F177" s="85"/>
      <c r="G177" s="106">
        <f t="shared" si="9"/>
        <v>0</v>
      </c>
      <c r="H177" s="2"/>
      <c r="L177" s="273"/>
      <c r="M177" s="274"/>
      <c r="N177" s="274"/>
      <c r="O177" s="274"/>
      <c r="P177" s="274"/>
      <c r="Q177" s="274"/>
      <c r="R177" s="274"/>
      <c r="S177" s="275"/>
      <c r="T177" s="194"/>
      <c r="U177" s="194"/>
      <c r="V177" s="194"/>
      <c r="W177" s="194"/>
      <c r="X177" s="194"/>
      <c r="Y177" s="194"/>
      <c r="Z177" s="194"/>
      <c r="AA177" s="194"/>
      <c r="AB177" s="194"/>
      <c r="AC177" s="194"/>
      <c r="AD177" s="194"/>
      <c r="AE177" s="194"/>
      <c r="AF177" s="194"/>
      <c r="AG177" s="194"/>
    </row>
    <row r="178" spans="1:37" ht="13.5" customHeight="1" x14ac:dyDescent="0.2">
      <c r="A178" s="315"/>
      <c r="B178" s="317"/>
      <c r="C178" s="79"/>
      <c r="D178" s="83"/>
      <c r="E178" s="84"/>
      <c r="F178" s="85"/>
      <c r="G178" s="106">
        <f t="shared" si="9"/>
        <v>0</v>
      </c>
      <c r="H178" s="2"/>
      <c r="L178" s="273"/>
      <c r="M178" s="274"/>
      <c r="N178" s="274"/>
      <c r="O178" s="274"/>
      <c r="P178" s="274"/>
      <c r="Q178" s="274"/>
      <c r="R178" s="274"/>
      <c r="S178" s="275"/>
      <c r="T178" s="194"/>
      <c r="U178" s="194"/>
      <c r="V178" s="194"/>
      <c r="W178" s="194"/>
      <c r="X178" s="194"/>
      <c r="Y178" s="194"/>
      <c r="Z178" s="194"/>
      <c r="AA178" s="194"/>
      <c r="AB178" s="194"/>
      <c r="AC178" s="194"/>
      <c r="AD178" s="194"/>
      <c r="AE178" s="194"/>
      <c r="AF178" s="194"/>
      <c r="AG178" s="194"/>
    </row>
    <row r="179" spans="1:37" ht="15" customHeight="1" thickBot="1" x14ac:dyDescent="0.25">
      <c r="A179" s="92" t="s">
        <v>57</v>
      </c>
      <c r="B179" s="86"/>
      <c r="C179" s="311"/>
      <c r="D179" s="311"/>
      <c r="E179" s="98"/>
      <c r="F179" s="98"/>
      <c r="G179" s="87">
        <f>SUM(G169:G178)</f>
        <v>0</v>
      </c>
      <c r="H179" s="2"/>
      <c r="L179" s="276"/>
      <c r="M179" s="277"/>
      <c r="N179" s="277"/>
      <c r="O179" s="277"/>
      <c r="P179" s="277"/>
      <c r="Q179" s="277"/>
      <c r="R179" s="277"/>
      <c r="S179" s="278"/>
      <c r="T179" s="194"/>
      <c r="U179" s="194"/>
      <c r="V179" s="194"/>
      <c r="W179" s="194"/>
      <c r="X179" s="194"/>
      <c r="Y179" s="194"/>
      <c r="Z179" s="194"/>
      <c r="AA179" s="194"/>
      <c r="AB179" s="194"/>
      <c r="AC179" s="194"/>
      <c r="AD179" s="194"/>
      <c r="AE179" s="194"/>
      <c r="AF179" s="194"/>
      <c r="AG179" s="194"/>
    </row>
    <row r="180" spans="1:37" ht="64.150000000000006" customHeight="1" thickBot="1" x14ac:dyDescent="0.25">
      <c r="A180" s="267" t="s">
        <v>92</v>
      </c>
      <c r="B180" s="267"/>
      <c r="C180" s="267"/>
      <c r="D180" s="267"/>
      <c r="E180" s="267"/>
      <c r="F180" s="267"/>
      <c r="G180" s="267"/>
      <c r="H180" s="267"/>
      <c r="I180" s="267"/>
      <c r="J180" s="267"/>
      <c r="K180" s="267"/>
      <c r="L180" s="267"/>
      <c r="M180" s="267"/>
      <c r="N180" s="267"/>
      <c r="O180" s="267"/>
      <c r="P180" s="267"/>
      <c r="Q180" s="267"/>
      <c r="R180" s="267"/>
      <c r="S180" s="267"/>
      <c r="T180" s="194"/>
      <c r="U180" s="194"/>
      <c r="V180" s="194"/>
      <c r="W180" s="194"/>
      <c r="X180" s="194"/>
      <c r="Y180" s="194"/>
      <c r="Z180" s="194"/>
      <c r="AA180" s="194"/>
      <c r="AB180" s="194"/>
      <c r="AC180" s="194"/>
      <c r="AD180" s="194"/>
      <c r="AE180" s="194"/>
      <c r="AF180" s="194"/>
      <c r="AG180" s="194"/>
    </row>
    <row r="181" spans="1:37" ht="12" x14ac:dyDescent="0.2">
      <c r="A181" s="208"/>
      <c r="B181" s="208"/>
      <c r="C181" s="208"/>
      <c r="D181" s="208"/>
      <c r="E181" s="208"/>
      <c r="F181" s="208"/>
      <c r="G181" s="208"/>
      <c r="H181" s="208"/>
      <c r="I181" s="208"/>
      <c r="J181" s="208"/>
      <c r="K181" s="208"/>
      <c r="L181" s="208"/>
      <c r="M181" s="208"/>
      <c r="N181" s="208"/>
      <c r="O181" s="208"/>
      <c r="P181" s="208"/>
      <c r="Q181" s="208"/>
      <c r="R181" s="208"/>
      <c r="S181" s="208"/>
      <c r="T181" s="194"/>
      <c r="U181" s="194"/>
      <c r="V181" s="194"/>
      <c r="W181" s="194"/>
      <c r="X181" s="194"/>
      <c r="Y181" s="194"/>
      <c r="Z181" s="194"/>
      <c r="AA181" s="194"/>
      <c r="AB181" s="194"/>
      <c r="AC181" s="194"/>
      <c r="AD181" s="194"/>
      <c r="AE181" s="194"/>
      <c r="AF181" s="194"/>
      <c r="AG181" s="194"/>
    </row>
    <row r="182" spans="1:37" ht="15" customHeight="1" thickBot="1" x14ac:dyDescent="0.25">
      <c r="A182" s="318" t="s">
        <v>58</v>
      </c>
      <c r="B182" s="319"/>
      <c r="C182" s="319"/>
      <c r="D182" s="319"/>
      <c r="E182" s="319"/>
      <c r="F182" s="319"/>
      <c r="G182" s="319"/>
      <c r="H182" s="319"/>
      <c r="I182" s="319"/>
      <c r="J182" s="319"/>
      <c r="K182" s="319"/>
      <c r="L182" s="319"/>
      <c r="M182" s="319"/>
      <c r="N182" s="319"/>
      <c r="O182" s="319"/>
      <c r="P182" s="319"/>
      <c r="Q182" s="319"/>
      <c r="R182" s="319"/>
      <c r="S182" s="320"/>
      <c r="T182" s="194"/>
      <c r="U182" s="194"/>
      <c r="V182" s="194"/>
      <c r="W182" s="194"/>
      <c r="X182" s="194"/>
      <c r="Y182" s="194"/>
      <c r="Z182" s="194"/>
      <c r="AA182" s="194"/>
      <c r="AB182" s="194"/>
      <c r="AC182" s="194"/>
      <c r="AD182" s="194"/>
      <c r="AE182" s="194"/>
      <c r="AF182" s="194"/>
      <c r="AG182" s="194"/>
    </row>
    <row r="183" spans="1:37" x14ac:dyDescent="0.2">
      <c r="A183" s="194"/>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row>
    <row r="184" spans="1:37" ht="18.600000000000001" customHeight="1" x14ac:dyDescent="0.2">
      <c r="A184" s="209" t="s">
        <v>98</v>
      </c>
      <c r="B184" s="210">
        <v>0</v>
      </c>
      <c r="C184" s="211"/>
      <c r="H184" s="2"/>
      <c r="O184" s="2"/>
      <c r="P184" s="2"/>
      <c r="Q184" s="2"/>
      <c r="T184" s="194"/>
      <c r="U184" s="194"/>
      <c r="V184" s="194"/>
      <c r="W184" s="194"/>
      <c r="X184" s="194"/>
      <c r="Y184" s="194"/>
      <c r="Z184" s="194"/>
      <c r="AA184" s="194"/>
      <c r="AB184" s="194"/>
      <c r="AC184" s="194"/>
      <c r="AD184" s="194"/>
      <c r="AE184" s="194"/>
      <c r="AF184" s="194"/>
      <c r="AG184" s="194"/>
      <c r="AH184" s="194"/>
      <c r="AI184" s="194"/>
      <c r="AJ184" s="194"/>
      <c r="AK184" s="194"/>
    </row>
    <row r="185" spans="1:37" s="207" customFormat="1" ht="12" hidden="1" x14ac:dyDescent="0.2">
      <c r="A185" s="205" t="s">
        <v>97</v>
      </c>
      <c r="B185" s="206">
        <f>ROUND(B184,4)</f>
        <v>0</v>
      </c>
      <c r="C185" s="212"/>
    </row>
    <row r="186" spans="1:37" ht="18.600000000000001" customHeight="1" x14ac:dyDescent="0.2">
      <c r="A186" s="209" t="s">
        <v>100</v>
      </c>
      <c r="B186" s="213">
        <f>SUMIF(E16:E87,"o",R16:R87)</f>
        <v>0</v>
      </c>
      <c r="H186" s="2"/>
      <c r="O186" s="2"/>
      <c r="P186" s="2"/>
      <c r="Q186" s="2"/>
      <c r="T186" s="194"/>
      <c r="U186" s="194"/>
      <c r="V186" s="194"/>
      <c r="W186" s="194"/>
      <c r="X186" s="194"/>
      <c r="Y186" s="194"/>
      <c r="Z186" s="194"/>
      <c r="AA186" s="194"/>
      <c r="AB186" s="194"/>
      <c r="AC186" s="194"/>
      <c r="AD186" s="194"/>
      <c r="AE186" s="194"/>
      <c r="AF186" s="194"/>
      <c r="AG186" s="194"/>
      <c r="AH186" s="194"/>
      <c r="AI186" s="194"/>
      <c r="AJ186" s="194"/>
      <c r="AK186" s="194"/>
    </row>
    <row r="187" spans="1:37" ht="18.600000000000001" customHeight="1" x14ac:dyDescent="0.2">
      <c r="A187" s="209" t="s">
        <v>99</v>
      </c>
      <c r="B187" s="213">
        <f>R88</f>
        <v>0</v>
      </c>
      <c r="H187" s="2"/>
      <c r="O187" s="2"/>
      <c r="P187" s="2"/>
      <c r="Q187" s="2"/>
      <c r="T187" s="194"/>
      <c r="U187" s="194"/>
      <c r="V187" s="194"/>
      <c r="W187" s="194"/>
      <c r="X187" s="194"/>
      <c r="Y187" s="194"/>
      <c r="Z187" s="194"/>
      <c r="AA187" s="194"/>
      <c r="AB187" s="194"/>
      <c r="AC187" s="194"/>
      <c r="AD187" s="194"/>
      <c r="AE187" s="194"/>
      <c r="AF187" s="194"/>
      <c r="AG187" s="194"/>
      <c r="AH187" s="194"/>
      <c r="AI187" s="194"/>
      <c r="AJ187" s="194"/>
      <c r="AK187" s="194"/>
    </row>
    <row r="188" spans="1:37" ht="11.25" customHeight="1" x14ac:dyDescent="0.2">
      <c r="H188" s="2"/>
      <c r="O188" s="2"/>
      <c r="P188" s="2"/>
      <c r="Q188" s="2"/>
      <c r="T188" s="194"/>
      <c r="U188" s="194"/>
      <c r="V188" s="194"/>
      <c r="W188" s="194"/>
      <c r="X188" s="194"/>
      <c r="Y188" s="194"/>
      <c r="Z188" s="194"/>
      <c r="AA188" s="194"/>
      <c r="AB188" s="194"/>
      <c r="AC188" s="194"/>
      <c r="AD188" s="194"/>
      <c r="AE188" s="194"/>
      <c r="AF188" s="194"/>
      <c r="AG188" s="194"/>
      <c r="AH188" s="194"/>
      <c r="AI188" s="194"/>
      <c r="AJ188" s="194"/>
      <c r="AK188" s="194"/>
    </row>
    <row r="189" spans="1:37" ht="18.600000000000001" customHeight="1" x14ac:dyDescent="0.2">
      <c r="A189" s="209" t="s">
        <v>101</v>
      </c>
      <c r="B189" s="214">
        <f>S88</f>
        <v>0</v>
      </c>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4"/>
      <c r="AK189" s="194"/>
    </row>
    <row r="190" spans="1:37" ht="18.600000000000001" customHeight="1" x14ac:dyDescent="0.2">
      <c r="A190" s="209" t="s">
        <v>102</v>
      </c>
      <c r="B190" s="214">
        <f>F102</f>
        <v>0</v>
      </c>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row>
    <row r="191" spans="1:37" ht="18.600000000000001" customHeight="1" x14ac:dyDescent="0.2">
      <c r="A191" s="209" t="s">
        <v>103</v>
      </c>
      <c r="B191" s="214">
        <f>F107</f>
        <v>0</v>
      </c>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row>
    <row r="192" spans="1:37" ht="18.600000000000001" customHeight="1" x14ac:dyDescent="0.2">
      <c r="A192" s="209" t="s">
        <v>104</v>
      </c>
      <c r="B192" s="215">
        <f>G164</f>
        <v>0</v>
      </c>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row>
    <row r="193" spans="1:37" ht="18.600000000000001" customHeight="1" x14ac:dyDescent="0.2">
      <c r="A193" s="209" t="s">
        <v>105</v>
      </c>
      <c r="B193" s="215">
        <f>G179</f>
        <v>0</v>
      </c>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row>
    <row r="194" spans="1:37" ht="18.600000000000001" customHeight="1" x14ac:dyDescent="0.2">
      <c r="A194" s="209" t="s">
        <v>106</v>
      </c>
      <c r="B194" s="214">
        <f>SUM(B189:B193)</f>
        <v>0</v>
      </c>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row>
    <row r="195" spans="1:37" ht="18.600000000000001" customHeight="1" x14ac:dyDescent="0.2">
      <c r="A195" s="216" t="s">
        <v>107</v>
      </c>
      <c r="B195" s="214">
        <f>B194*B185</f>
        <v>0</v>
      </c>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row>
    <row r="196" spans="1:37" ht="11.25" customHeight="1" x14ac:dyDescent="0.2">
      <c r="H196" s="2"/>
      <c r="O196" s="2"/>
      <c r="P196" s="2"/>
      <c r="Q196" s="2"/>
      <c r="T196" s="194"/>
      <c r="U196" s="194"/>
      <c r="V196" s="194"/>
      <c r="W196" s="194"/>
      <c r="X196" s="194"/>
      <c r="Y196" s="194"/>
      <c r="Z196" s="194"/>
      <c r="AA196" s="194"/>
      <c r="AB196" s="194"/>
      <c r="AC196" s="194"/>
      <c r="AD196" s="194"/>
      <c r="AE196" s="194"/>
      <c r="AF196" s="194"/>
      <c r="AG196" s="194"/>
      <c r="AH196" s="194"/>
      <c r="AI196" s="194"/>
      <c r="AJ196" s="194"/>
      <c r="AK196" s="194"/>
    </row>
    <row r="197" spans="1:37" ht="11.25" customHeight="1" x14ac:dyDescent="0.2">
      <c r="A197" s="217" t="s">
        <v>108</v>
      </c>
      <c r="H197" s="2"/>
      <c r="O197" s="2"/>
      <c r="P197" s="2"/>
      <c r="Q197" s="2"/>
      <c r="T197" s="194"/>
      <c r="U197" s="194"/>
      <c r="V197" s="194"/>
      <c r="W197" s="194"/>
      <c r="X197" s="194"/>
      <c r="Y197" s="194"/>
      <c r="Z197" s="194"/>
      <c r="AA197" s="194"/>
      <c r="AB197" s="194"/>
      <c r="AC197" s="194"/>
      <c r="AD197" s="194"/>
      <c r="AE197" s="194"/>
      <c r="AF197" s="194"/>
      <c r="AG197" s="194"/>
      <c r="AH197" s="194"/>
      <c r="AI197" s="194"/>
      <c r="AJ197" s="194"/>
      <c r="AK197" s="194"/>
    </row>
    <row r="198" spans="1:37" ht="12" thickBot="1" x14ac:dyDescent="0.25">
      <c r="A198" s="194"/>
      <c r="B198" s="194"/>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row>
    <row r="199" spans="1:37" ht="22.15" customHeight="1" thickBot="1" x14ac:dyDescent="0.25">
      <c r="A199" s="306" t="s">
        <v>109</v>
      </c>
      <c r="B199" s="307"/>
      <c r="C199" s="307"/>
      <c r="D199" s="307"/>
      <c r="E199" s="307"/>
      <c r="F199" s="307"/>
      <c r="G199" s="307"/>
      <c r="H199" s="307"/>
      <c r="I199" s="307"/>
      <c r="J199" s="307"/>
      <c r="K199" s="307"/>
      <c r="L199" s="307"/>
      <c r="M199" s="307"/>
      <c r="N199" s="307"/>
      <c r="O199" s="307"/>
      <c r="P199" s="307"/>
      <c r="Q199" s="307"/>
      <c r="R199" s="307"/>
      <c r="S199" s="308"/>
      <c r="T199" s="194"/>
      <c r="U199" s="194"/>
      <c r="V199" s="194"/>
      <c r="W199" s="194"/>
      <c r="X199" s="194"/>
      <c r="Y199" s="194"/>
      <c r="Z199" s="194"/>
      <c r="AA199" s="194"/>
      <c r="AB199" s="194"/>
      <c r="AC199" s="194"/>
      <c r="AD199" s="194"/>
      <c r="AE199" s="194"/>
      <c r="AF199" s="194"/>
      <c r="AG199" s="194"/>
      <c r="AH199" s="194"/>
      <c r="AI199" s="194"/>
      <c r="AJ199" s="194"/>
      <c r="AK199" s="194"/>
    </row>
    <row r="200" spans="1:37" x14ac:dyDescent="0.2">
      <c r="A200" s="194"/>
      <c r="B200" s="194"/>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row>
    <row r="201" spans="1:37" x14ac:dyDescent="0.2">
      <c r="A201" s="194"/>
      <c r="B201" s="194"/>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c r="AG201" s="194"/>
    </row>
    <row r="202" spans="1:37" x14ac:dyDescent="0.2">
      <c r="A202" s="194"/>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c r="AG202" s="194"/>
    </row>
    <row r="203" spans="1:37" x14ac:dyDescent="0.2">
      <c r="A203" s="194"/>
      <c r="B203" s="194"/>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row>
    <row r="204" spans="1:37" x14ac:dyDescent="0.2">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row>
    <row r="205" spans="1:37" x14ac:dyDescent="0.2">
      <c r="A205" s="194"/>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row>
    <row r="206" spans="1:37" x14ac:dyDescent="0.2">
      <c r="A206" s="194"/>
      <c r="B206" s="194"/>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row>
    <row r="207" spans="1:37" x14ac:dyDescent="0.2">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row>
    <row r="208" spans="1:37" x14ac:dyDescent="0.2">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row>
    <row r="209" spans="1:33" x14ac:dyDescent="0.2">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row>
    <row r="210" spans="1:33" x14ac:dyDescent="0.2">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row>
    <row r="211" spans="1:33" x14ac:dyDescent="0.2">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row>
    <row r="212" spans="1:33" x14ac:dyDescent="0.2">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row>
    <row r="213" spans="1:33" x14ac:dyDescent="0.2">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row>
    <row r="214" spans="1:33" x14ac:dyDescent="0.2">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row>
    <row r="215" spans="1:33" x14ac:dyDescent="0.2">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row>
    <row r="216" spans="1:33" x14ac:dyDescent="0.2">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row>
    <row r="217" spans="1:33" x14ac:dyDescent="0.2">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row>
    <row r="218" spans="1:33" x14ac:dyDescent="0.2">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row>
    <row r="219" spans="1:33" x14ac:dyDescent="0.2">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row>
    <row r="220" spans="1:33" x14ac:dyDescent="0.2">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row>
    <row r="221" spans="1:33" x14ac:dyDescent="0.2">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row>
    <row r="222" spans="1:33" x14ac:dyDescent="0.2">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row>
    <row r="223" spans="1:33" x14ac:dyDescent="0.2">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row>
    <row r="224" spans="1:33" x14ac:dyDescent="0.2">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row>
    <row r="225" spans="1:33" x14ac:dyDescent="0.2">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row>
    <row r="226" spans="1:33" x14ac:dyDescent="0.2">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row>
    <row r="227" spans="1:33" x14ac:dyDescent="0.2">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row>
    <row r="228" spans="1:33" x14ac:dyDescent="0.2">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row>
    <row r="229" spans="1:33" x14ac:dyDescent="0.2">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row>
    <row r="230" spans="1:33" x14ac:dyDescent="0.2">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row>
    <row r="231" spans="1:33" x14ac:dyDescent="0.2">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row>
    <row r="232" spans="1:33" x14ac:dyDescent="0.2">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row>
    <row r="233" spans="1:33" x14ac:dyDescent="0.2">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row>
    <row r="234" spans="1:33" x14ac:dyDescent="0.2">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row>
    <row r="235" spans="1:33" x14ac:dyDescent="0.2">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row>
    <row r="236" spans="1:33" x14ac:dyDescent="0.2">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row>
    <row r="237" spans="1:33" x14ac:dyDescent="0.2">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row>
    <row r="238" spans="1:33" x14ac:dyDescent="0.2">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row>
    <row r="239" spans="1:33" x14ac:dyDescent="0.2">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row>
    <row r="240" spans="1:33" x14ac:dyDescent="0.2">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row>
    <row r="241" spans="1:33" x14ac:dyDescent="0.2">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row>
    <row r="242" spans="1:33" x14ac:dyDescent="0.2">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row>
    <row r="243" spans="1:33" x14ac:dyDescent="0.2">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row>
    <row r="244" spans="1:33" x14ac:dyDescent="0.2">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row>
    <row r="245" spans="1:33" x14ac:dyDescent="0.2">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row>
    <row r="246" spans="1:33" x14ac:dyDescent="0.2">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row>
    <row r="247" spans="1:33" x14ac:dyDescent="0.2">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row>
    <row r="248" spans="1:33" x14ac:dyDescent="0.2">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row>
    <row r="249" spans="1:33" x14ac:dyDescent="0.2">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row>
    <row r="250" spans="1:33" x14ac:dyDescent="0.2">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row>
    <row r="251" spans="1:33" x14ac:dyDescent="0.2">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row>
    <row r="252" spans="1:33" x14ac:dyDescent="0.2">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row>
    <row r="253" spans="1:33" x14ac:dyDescent="0.2">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row>
    <row r="254" spans="1:33" x14ac:dyDescent="0.2">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row>
    <row r="255" spans="1:33" x14ac:dyDescent="0.2">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row>
    <row r="256" spans="1:33" x14ac:dyDescent="0.2">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row>
    <row r="257" spans="1:33" x14ac:dyDescent="0.2">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row>
    <row r="258" spans="1:33" x14ac:dyDescent="0.2">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row>
    <row r="259" spans="1:33" x14ac:dyDescent="0.2">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row>
    <row r="260" spans="1:33" x14ac:dyDescent="0.2">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row>
    <row r="261" spans="1:33" x14ac:dyDescent="0.2">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row>
    <row r="262" spans="1:33" x14ac:dyDescent="0.2">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row>
    <row r="263" spans="1:33" x14ac:dyDescent="0.2">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row>
    <row r="264" spans="1:33" x14ac:dyDescent="0.2">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row>
    <row r="265" spans="1:33" x14ac:dyDescent="0.2">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c r="AG265" s="194"/>
    </row>
    <row r="266" spans="1:33" x14ac:dyDescent="0.2">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E266" s="194"/>
      <c r="AF266" s="194"/>
      <c r="AG266" s="194"/>
    </row>
    <row r="267" spans="1:33" x14ac:dyDescent="0.2">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row>
    <row r="268" spans="1:33" x14ac:dyDescent="0.2">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94"/>
      <c r="AB268" s="194"/>
      <c r="AC268" s="194"/>
      <c r="AD268" s="194"/>
      <c r="AE268" s="194"/>
      <c r="AF268" s="194"/>
      <c r="AG268" s="194"/>
    </row>
    <row r="269" spans="1:33" x14ac:dyDescent="0.2">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194"/>
      <c r="AF269" s="194"/>
      <c r="AG269" s="194"/>
    </row>
    <row r="270" spans="1:33" x14ac:dyDescent="0.2">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94"/>
      <c r="AB270" s="194"/>
      <c r="AC270" s="194"/>
      <c r="AD270" s="194"/>
      <c r="AE270" s="194"/>
      <c r="AF270" s="194"/>
      <c r="AG270" s="194"/>
    </row>
    <row r="271" spans="1:33" x14ac:dyDescent="0.2">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94"/>
      <c r="AB271" s="194"/>
      <c r="AC271" s="194"/>
      <c r="AD271" s="194"/>
      <c r="AE271" s="194"/>
      <c r="AF271" s="194"/>
      <c r="AG271" s="194"/>
    </row>
    <row r="272" spans="1:33" x14ac:dyDescent="0.2">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94"/>
      <c r="AG272" s="194"/>
    </row>
    <row r="273" spans="1:33" x14ac:dyDescent="0.2">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E273" s="194"/>
      <c r="AF273" s="194"/>
      <c r="AG273" s="194"/>
    </row>
    <row r="274" spans="1:33" x14ac:dyDescent="0.2">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E274" s="194"/>
      <c r="AF274" s="194"/>
      <c r="AG274" s="194"/>
    </row>
    <row r="275" spans="1:33" x14ac:dyDescent="0.2">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94"/>
      <c r="AG275" s="194"/>
    </row>
    <row r="276" spans="1:33" x14ac:dyDescent="0.2">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94"/>
      <c r="AB276" s="194"/>
      <c r="AC276" s="194"/>
      <c r="AD276" s="194"/>
      <c r="AE276" s="194"/>
      <c r="AF276" s="194"/>
      <c r="AG276" s="194"/>
    </row>
    <row r="277" spans="1:33" x14ac:dyDescent="0.2">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row>
    <row r="278" spans="1:33" x14ac:dyDescent="0.2">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94"/>
      <c r="AG278" s="194"/>
    </row>
    <row r="279" spans="1:33" x14ac:dyDescent="0.2">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94"/>
      <c r="AB279" s="194"/>
      <c r="AC279" s="194"/>
      <c r="AD279" s="194"/>
      <c r="AE279" s="194"/>
      <c r="AF279" s="194"/>
      <c r="AG279" s="194"/>
    </row>
    <row r="280" spans="1:33" x14ac:dyDescent="0.2">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row>
    <row r="281" spans="1:33" x14ac:dyDescent="0.2">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94"/>
      <c r="AB281" s="194"/>
      <c r="AC281" s="194"/>
      <c r="AD281" s="194"/>
      <c r="AE281" s="194"/>
      <c r="AF281" s="194"/>
      <c r="AG281" s="194"/>
    </row>
    <row r="282" spans="1:33" x14ac:dyDescent="0.2">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c r="AE282" s="194"/>
      <c r="AF282" s="194"/>
      <c r="AG282" s="194"/>
    </row>
    <row r="283" spans="1:33" x14ac:dyDescent="0.2">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94"/>
      <c r="AB283" s="194"/>
      <c r="AC283" s="194"/>
      <c r="AD283" s="194"/>
      <c r="AE283" s="194"/>
      <c r="AF283" s="194"/>
      <c r="AG283" s="194"/>
    </row>
    <row r="284" spans="1:33" x14ac:dyDescent="0.2">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94"/>
      <c r="AB284" s="194"/>
      <c r="AC284" s="194"/>
      <c r="AD284" s="194"/>
      <c r="AE284" s="194"/>
      <c r="AF284" s="194"/>
      <c r="AG284" s="194"/>
    </row>
    <row r="285" spans="1:33" x14ac:dyDescent="0.2">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c r="AG285" s="194"/>
    </row>
    <row r="286" spans="1:33" x14ac:dyDescent="0.2">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94"/>
      <c r="AB286" s="194"/>
      <c r="AC286" s="194"/>
      <c r="AD286" s="194"/>
      <c r="AE286" s="194"/>
      <c r="AF286" s="194"/>
      <c r="AG286" s="194"/>
    </row>
    <row r="287" spans="1:33" x14ac:dyDescent="0.2">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c r="AG287" s="194"/>
    </row>
    <row r="288" spans="1:33" x14ac:dyDescent="0.2">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row>
    <row r="289" spans="1:33" x14ac:dyDescent="0.2">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94"/>
      <c r="AB289" s="194"/>
      <c r="AC289" s="194"/>
      <c r="AD289" s="194"/>
      <c r="AE289" s="194"/>
      <c r="AF289" s="194"/>
      <c r="AG289" s="194"/>
    </row>
    <row r="290" spans="1:33" x14ac:dyDescent="0.2">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c r="AG290" s="194"/>
    </row>
    <row r="291" spans="1:33" x14ac:dyDescent="0.2">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c r="AG291" s="194"/>
    </row>
    <row r="292" spans="1:33" x14ac:dyDescent="0.2">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94"/>
      <c r="AG292" s="194"/>
    </row>
    <row r="293" spans="1:33" x14ac:dyDescent="0.2">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94"/>
      <c r="AB293" s="194"/>
      <c r="AC293" s="194"/>
      <c r="AD293" s="194"/>
      <c r="AE293" s="194"/>
      <c r="AF293" s="194"/>
      <c r="AG293" s="194"/>
    </row>
    <row r="294" spans="1:33" x14ac:dyDescent="0.2">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row>
    <row r="295" spans="1:33" x14ac:dyDescent="0.2">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94"/>
      <c r="AG295" s="194"/>
    </row>
    <row r="296" spans="1:33" x14ac:dyDescent="0.2">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A296" s="194"/>
      <c r="AB296" s="194"/>
      <c r="AC296" s="194"/>
      <c r="AD296" s="194"/>
      <c r="AE296" s="194"/>
      <c r="AF296" s="194"/>
      <c r="AG296" s="194"/>
    </row>
    <row r="297" spans="1:33" x14ac:dyDescent="0.2">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c r="AE297" s="194"/>
      <c r="AF297" s="194"/>
      <c r="AG297" s="194"/>
    </row>
    <row r="298" spans="1:33" x14ac:dyDescent="0.2">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94"/>
      <c r="AG298" s="194"/>
    </row>
    <row r="299" spans="1:33" x14ac:dyDescent="0.2">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c r="AA299" s="194"/>
      <c r="AB299" s="194"/>
      <c r="AC299" s="194"/>
      <c r="AD299" s="194"/>
      <c r="AE299" s="194"/>
      <c r="AF299" s="194"/>
      <c r="AG299" s="194"/>
    </row>
    <row r="300" spans="1:33" x14ac:dyDescent="0.2">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c r="AA300" s="194"/>
      <c r="AB300" s="194"/>
      <c r="AC300" s="194"/>
      <c r="AD300" s="194"/>
      <c r="AE300" s="194"/>
      <c r="AF300" s="194"/>
      <c r="AG300" s="194"/>
    </row>
    <row r="301" spans="1:33" x14ac:dyDescent="0.2">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c r="AA301" s="194"/>
      <c r="AB301" s="194"/>
      <c r="AC301" s="194"/>
      <c r="AD301" s="194"/>
      <c r="AE301" s="194"/>
      <c r="AF301" s="194"/>
      <c r="AG301" s="194"/>
    </row>
    <row r="302" spans="1:33" x14ac:dyDescent="0.2">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194"/>
      <c r="AF302" s="194"/>
      <c r="AG302" s="194"/>
    </row>
    <row r="303" spans="1:33" x14ac:dyDescent="0.2">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c r="AA303" s="194"/>
      <c r="AB303" s="194"/>
      <c r="AC303" s="194"/>
      <c r="AD303" s="194"/>
      <c r="AE303" s="194"/>
      <c r="AF303" s="194"/>
      <c r="AG303" s="194"/>
    </row>
    <row r="304" spans="1:33" x14ac:dyDescent="0.2">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194"/>
      <c r="AF304" s="194"/>
      <c r="AG304" s="194"/>
    </row>
    <row r="305" spans="1:33" x14ac:dyDescent="0.2">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94"/>
      <c r="AG305" s="194"/>
    </row>
    <row r="306" spans="1:33" x14ac:dyDescent="0.2">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c r="AA306" s="194"/>
      <c r="AB306" s="194"/>
      <c r="AC306" s="194"/>
      <c r="AD306" s="194"/>
      <c r="AE306" s="194"/>
      <c r="AF306" s="194"/>
      <c r="AG306" s="194"/>
    </row>
    <row r="307" spans="1:33" x14ac:dyDescent="0.2">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c r="AA307" s="194"/>
      <c r="AB307" s="194"/>
      <c r="AC307" s="194"/>
      <c r="AD307" s="194"/>
      <c r="AE307" s="194"/>
      <c r="AF307" s="194"/>
      <c r="AG307" s="194"/>
    </row>
    <row r="308" spans="1:33" x14ac:dyDescent="0.2">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c r="AA308" s="194"/>
      <c r="AB308" s="194"/>
      <c r="AC308" s="194"/>
      <c r="AD308" s="194"/>
      <c r="AE308" s="194"/>
      <c r="AF308" s="194"/>
      <c r="AG308" s="194"/>
    </row>
    <row r="309" spans="1:33" x14ac:dyDescent="0.2">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c r="AA309" s="194"/>
      <c r="AB309" s="194"/>
      <c r="AC309" s="194"/>
      <c r="AD309" s="194"/>
      <c r="AE309" s="194"/>
      <c r="AF309" s="194"/>
      <c r="AG309" s="194"/>
    </row>
    <row r="310" spans="1:33" x14ac:dyDescent="0.2">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c r="AA310" s="194"/>
      <c r="AB310" s="194"/>
      <c r="AC310" s="194"/>
      <c r="AD310" s="194"/>
      <c r="AE310" s="194"/>
      <c r="AF310" s="194"/>
      <c r="AG310" s="194"/>
    </row>
    <row r="311" spans="1:33" x14ac:dyDescent="0.2">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c r="AA311" s="194"/>
      <c r="AB311" s="194"/>
      <c r="AC311" s="194"/>
      <c r="AD311" s="194"/>
      <c r="AE311" s="194"/>
      <c r="AF311" s="194"/>
      <c r="AG311" s="194"/>
    </row>
    <row r="312" spans="1:33" x14ac:dyDescent="0.2">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c r="AA312" s="194"/>
      <c r="AB312" s="194"/>
      <c r="AC312" s="194"/>
      <c r="AD312" s="194"/>
      <c r="AE312" s="194"/>
      <c r="AF312" s="194"/>
      <c r="AG312" s="194"/>
    </row>
    <row r="313" spans="1:33" x14ac:dyDescent="0.2">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c r="AA313" s="194"/>
      <c r="AB313" s="194"/>
      <c r="AC313" s="194"/>
      <c r="AD313" s="194"/>
      <c r="AE313" s="194"/>
      <c r="AF313" s="194"/>
      <c r="AG313" s="194"/>
    </row>
    <row r="314" spans="1:33" x14ac:dyDescent="0.2">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row>
    <row r="315" spans="1:33" x14ac:dyDescent="0.2">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c r="AG315" s="194"/>
    </row>
    <row r="316" spans="1:33" x14ac:dyDescent="0.2">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c r="AA316" s="194"/>
      <c r="AB316" s="194"/>
      <c r="AC316" s="194"/>
      <c r="AD316" s="194"/>
      <c r="AE316" s="194"/>
      <c r="AF316" s="194"/>
      <c r="AG316" s="194"/>
    </row>
    <row r="317" spans="1:33" x14ac:dyDescent="0.2">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c r="AA317" s="194"/>
      <c r="AB317" s="194"/>
      <c r="AC317" s="194"/>
      <c r="AD317" s="194"/>
      <c r="AE317" s="194"/>
      <c r="AF317" s="194"/>
      <c r="AG317" s="194"/>
    </row>
    <row r="318" spans="1:33" x14ac:dyDescent="0.2">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c r="AA318" s="194"/>
      <c r="AB318" s="194"/>
      <c r="AC318" s="194"/>
      <c r="AD318" s="194"/>
      <c r="AE318" s="194"/>
      <c r="AF318" s="194"/>
      <c r="AG318" s="194"/>
    </row>
    <row r="319" spans="1:33" x14ac:dyDescent="0.2">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194"/>
      <c r="AF319" s="194"/>
      <c r="AG319" s="194"/>
    </row>
    <row r="320" spans="1:33" x14ac:dyDescent="0.2">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c r="AA320" s="194"/>
      <c r="AB320" s="194"/>
      <c r="AC320" s="194"/>
      <c r="AD320" s="194"/>
      <c r="AE320" s="194"/>
      <c r="AF320" s="194"/>
      <c r="AG320" s="194"/>
    </row>
    <row r="321" spans="1:33" x14ac:dyDescent="0.2">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c r="AA321" s="194"/>
      <c r="AB321" s="194"/>
      <c r="AC321" s="194"/>
      <c r="AD321" s="194"/>
      <c r="AE321" s="194"/>
      <c r="AF321" s="194"/>
      <c r="AG321" s="194"/>
    </row>
    <row r="322" spans="1:33" x14ac:dyDescent="0.2">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c r="AG322" s="194"/>
    </row>
    <row r="323" spans="1:33" x14ac:dyDescent="0.2">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c r="AG323" s="194"/>
    </row>
    <row r="324" spans="1:33" x14ac:dyDescent="0.2">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4"/>
      <c r="AE324" s="194"/>
      <c r="AF324" s="194"/>
      <c r="AG324" s="194"/>
    </row>
    <row r="325" spans="1:33" x14ac:dyDescent="0.2">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94"/>
      <c r="AG325" s="194"/>
    </row>
    <row r="326" spans="1:33" x14ac:dyDescent="0.2">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c r="AA326" s="194"/>
      <c r="AB326" s="194"/>
      <c r="AC326" s="194"/>
      <c r="AD326" s="194"/>
      <c r="AE326" s="194"/>
      <c r="AF326" s="194"/>
      <c r="AG326" s="194"/>
    </row>
    <row r="327" spans="1:33" x14ac:dyDescent="0.2">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c r="AA327" s="194"/>
      <c r="AB327" s="194"/>
      <c r="AC327" s="194"/>
      <c r="AD327" s="194"/>
      <c r="AE327" s="194"/>
      <c r="AF327" s="194"/>
      <c r="AG327" s="194"/>
    </row>
    <row r="328" spans="1:33" x14ac:dyDescent="0.2">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c r="AG328" s="194"/>
    </row>
    <row r="329" spans="1:33" x14ac:dyDescent="0.2">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94"/>
      <c r="AB329" s="194"/>
      <c r="AC329" s="194"/>
      <c r="AD329" s="194"/>
      <c r="AE329" s="194"/>
      <c r="AF329" s="194"/>
      <c r="AG329" s="194"/>
    </row>
    <row r="330" spans="1:33" x14ac:dyDescent="0.2">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row>
    <row r="331" spans="1:33" x14ac:dyDescent="0.2">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c r="AA331" s="194"/>
      <c r="AB331" s="194"/>
      <c r="AC331" s="194"/>
      <c r="AD331" s="194"/>
      <c r="AE331" s="194"/>
      <c r="AF331" s="194"/>
      <c r="AG331" s="194"/>
    </row>
    <row r="332" spans="1:33" x14ac:dyDescent="0.2">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c r="AA332" s="194"/>
      <c r="AB332" s="194"/>
      <c r="AC332" s="194"/>
      <c r="AD332" s="194"/>
      <c r="AE332" s="194"/>
      <c r="AF332" s="194"/>
      <c r="AG332" s="194"/>
    </row>
    <row r="333" spans="1:33" x14ac:dyDescent="0.2">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94"/>
      <c r="AG333" s="194"/>
    </row>
    <row r="334" spans="1:33" x14ac:dyDescent="0.2">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c r="AA334" s="194"/>
      <c r="AB334" s="194"/>
      <c r="AC334" s="194"/>
      <c r="AD334" s="194"/>
      <c r="AE334" s="194"/>
      <c r="AF334" s="194"/>
      <c r="AG334" s="194"/>
    </row>
    <row r="335" spans="1:33" x14ac:dyDescent="0.2">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c r="AA335" s="194"/>
      <c r="AB335" s="194"/>
      <c r="AC335" s="194"/>
      <c r="AD335" s="194"/>
      <c r="AE335" s="194"/>
      <c r="AF335" s="194"/>
      <c r="AG335" s="194"/>
    </row>
    <row r="336" spans="1:33" x14ac:dyDescent="0.2">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row>
    <row r="337" spans="1:33" x14ac:dyDescent="0.2">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94"/>
      <c r="AG337" s="194"/>
    </row>
    <row r="338" spans="1:33" x14ac:dyDescent="0.2">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c r="AA338" s="194"/>
      <c r="AB338" s="194"/>
      <c r="AC338" s="194"/>
      <c r="AD338" s="194"/>
      <c r="AE338" s="194"/>
      <c r="AF338" s="194"/>
      <c r="AG338" s="194"/>
    </row>
    <row r="339" spans="1:33" x14ac:dyDescent="0.2">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194"/>
      <c r="AE339" s="194"/>
      <c r="AF339" s="194"/>
      <c r="AG339" s="194"/>
    </row>
    <row r="340" spans="1:33" x14ac:dyDescent="0.2">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c r="AA340" s="194"/>
      <c r="AB340" s="194"/>
      <c r="AC340" s="194"/>
      <c r="AD340" s="194"/>
      <c r="AE340" s="194"/>
      <c r="AF340" s="194"/>
      <c r="AG340" s="194"/>
    </row>
    <row r="341" spans="1:33" x14ac:dyDescent="0.2">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c r="AA341" s="194"/>
      <c r="AB341" s="194"/>
      <c r="AC341" s="194"/>
      <c r="AD341" s="194"/>
      <c r="AE341" s="194"/>
      <c r="AF341" s="194"/>
      <c r="AG341" s="194"/>
    </row>
    <row r="342" spans="1:33" x14ac:dyDescent="0.2">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c r="AA342" s="194"/>
      <c r="AB342" s="194"/>
      <c r="AC342" s="194"/>
      <c r="AD342" s="194"/>
      <c r="AE342" s="194"/>
      <c r="AF342" s="194"/>
      <c r="AG342" s="194"/>
    </row>
    <row r="343" spans="1:33" x14ac:dyDescent="0.2">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c r="AA343" s="194"/>
      <c r="AB343" s="194"/>
      <c r="AC343" s="194"/>
      <c r="AD343" s="194"/>
      <c r="AE343" s="194"/>
      <c r="AF343" s="194"/>
      <c r="AG343" s="194"/>
    </row>
    <row r="344" spans="1:33" x14ac:dyDescent="0.2">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row>
    <row r="345" spans="1:33" x14ac:dyDescent="0.2">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row>
    <row r="346" spans="1:33" x14ac:dyDescent="0.2">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c r="AA346" s="194"/>
      <c r="AB346" s="194"/>
      <c r="AC346" s="194"/>
      <c r="AD346" s="194"/>
      <c r="AE346" s="194"/>
      <c r="AF346" s="194"/>
      <c r="AG346" s="194"/>
    </row>
    <row r="347" spans="1:33" x14ac:dyDescent="0.2">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c r="AA347" s="194"/>
      <c r="AB347" s="194"/>
      <c r="AC347" s="194"/>
      <c r="AD347" s="194"/>
      <c r="AE347" s="194"/>
      <c r="AF347" s="194"/>
      <c r="AG347" s="194"/>
    </row>
    <row r="348" spans="1:33" x14ac:dyDescent="0.2">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c r="AA348" s="194"/>
      <c r="AB348" s="194"/>
      <c r="AC348" s="194"/>
      <c r="AD348" s="194"/>
      <c r="AE348" s="194"/>
      <c r="AF348" s="194"/>
      <c r="AG348" s="194"/>
    </row>
    <row r="349" spans="1:33" x14ac:dyDescent="0.2">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c r="AA349" s="194"/>
      <c r="AB349" s="194"/>
      <c r="AC349" s="194"/>
      <c r="AD349" s="194"/>
      <c r="AE349" s="194"/>
      <c r="AF349" s="194"/>
      <c r="AG349" s="194"/>
    </row>
    <row r="350" spans="1:33" x14ac:dyDescent="0.2">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c r="AA350" s="194"/>
      <c r="AB350" s="194"/>
      <c r="AC350" s="194"/>
      <c r="AD350" s="194"/>
      <c r="AE350" s="194"/>
      <c r="AF350" s="194"/>
      <c r="AG350" s="194"/>
    </row>
    <row r="351" spans="1:33" x14ac:dyDescent="0.2">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c r="AA351" s="194"/>
      <c r="AB351" s="194"/>
      <c r="AC351" s="194"/>
      <c r="AD351" s="194"/>
      <c r="AE351" s="194"/>
      <c r="AF351" s="194"/>
      <c r="AG351" s="194"/>
    </row>
    <row r="352" spans="1:33" x14ac:dyDescent="0.2">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c r="Z352" s="194"/>
      <c r="AA352" s="194"/>
      <c r="AB352" s="194"/>
      <c r="AC352" s="194"/>
      <c r="AD352" s="194"/>
      <c r="AE352" s="194"/>
      <c r="AF352" s="194"/>
      <c r="AG352" s="194"/>
    </row>
    <row r="353" spans="1:33" x14ac:dyDescent="0.2">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c r="Z353" s="194"/>
      <c r="AA353" s="194"/>
      <c r="AB353" s="194"/>
      <c r="AC353" s="194"/>
      <c r="AD353" s="194"/>
      <c r="AE353" s="194"/>
      <c r="AF353" s="194"/>
      <c r="AG353" s="194"/>
    </row>
    <row r="354" spans="1:33" x14ac:dyDescent="0.2">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row>
    <row r="355" spans="1:33" x14ac:dyDescent="0.2">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c r="Z355" s="194"/>
      <c r="AA355" s="194"/>
      <c r="AB355" s="194"/>
      <c r="AC355" s="194"/>
      <c r="AD355" s="194"/>
      <c r="AE355" s="194"/>
      <c r="AF355" s="194"/>
      <c r="AG355" s="194"/>
    </row>
    <row r="356" spans="1:33" x14ac:dyDescent="0.2">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c r="Z356" s="194"/>
      <c r="AA356" s="194"/>
      <c r="AB356" s="194"/>
      <c r="AC356" s="194"/>
      <c r="AD356" s="194"/>
      <c r="AE356" s="194"/>
      <c r="AF356" s="194"/>
      <c r="AG356" s="194"/>
    </row>
    <row r="357" spans="1:33" x14ac:dyDescent="0.2">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c r="Z357" s="194"/>
      <c r="AA357" s="194"/>
      <c r="AB357" s="194"/>
      <c r="AC357" s="194"/>
      <c r="AD357" s="194"/>
      <c r="AE357" s="194"/>
      <c r="AF357" s="194"/>
      <c r="AG357" s="194"/>
    </row>
    <row r="358" spans="1:33" x14ac:dyDescent="0.2">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c r="AA358" s="194"/>
      <c r="AB358" s="194"/>
      <c r="AC358" s="194"/>
      <c r="AD358" s="194"/>
      <c r="AE358" s="194"/>
      <c r="AF358" s="194"/>
      <c r="AG358" s="194"/>
    </row>
    <row r="359" spans="1:33" x14ac:dyDescent="0.2">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c r="AA359" s="194"/>
      <c r="AB359" s="194"/>
      <c r="AC359" s="194"/>
      <c r="AD359" s="194"/>
      <c r="AE359" s="194"/>
      <c r="AF359" s="194"/>
      <c r="AG359" s="194"/>
    </row>
    <row r="360" spans="1:33" x14ac:dyDescent="0.2">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c r="AA360" s="194"/>
      <c r="AB360" s="194"/>
      <c r="AC360" s="194"/>
      <c r="AD360" s="194"/>
      <c r="AE360" s="194"/>
      <c r="AF360" s="194"/>
      <c r="AG360" s="194"/>
    </row>
    <row r="361" spans="1:33" x14ac:dyDescent="0.2">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c r="AC361" s="194"/>
      <c r="AD361" s="194"/>
      <c r="AE361" s="194"/>
      <c r="AF361" s="194"/>
      <c r="AG361" s="194"/>
    </row>
    <row r="362" spans="1:33" x14ac:dyDescent="0.2">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c r="Z362" s="194"/>
      <c r="AA362" s="194"/>
      <c r="AB362" s="194"/>
      <c r="AC362" s="194"/>
      <c r="AD362" s="194"/>
      <c r="AE362" s="194"/>
      <c r="AF362" s="194"/>
      <c r="AG362" s="194"/>
    </row>
    <row r="363" spans="1:33" x14ac:dyDescent="0.2">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c r="Z363" s="194"/>
      <c r="AA363" s="194"/>
      <c r="AB363" s="194"/>
      <c r="AC363" s="194"/>
      <c r="AD363" s="194"/>
      <c r="AE363" s="194"/>
      <c r="AF363" s="194"/>
      <c r="AG363" s="194"/>
    </row>
    <row r="364" spans="1:33" x14ac:dyDescent="0.2">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c r="Z364" s="194"/>
      <c r="AA364" s="194"/>
      <c r="AB364" s="194"/>
      <c r="AC364" s="194"/>
      <c r="AD364" s="194"/>
      <c r="AE364" s="194"/>
      <c r="AF364" s="194"/>
      <c r="AG364" s="194"/>
    </row>
    <row r="365" spans="1:33" x14ac:dyDescent="0.2">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c r="Z365" s="194"/>
      <c r="AA365" s="194"/>
      <c r="AB365" s="194"/>
      <c r="AC365" s="194"/>
      <c r="AD365" s="194"/>
      <c r="AE365" s="194"/>
      <c r="AF365" s="194"/>
      <c r="AG365" s="194"/>
    </row>
    <row r="366" spans="1:33" x14ac:dyDescent="0.2">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c r="AA366" s="194"/>
      <c r="AB366" s="194"/>
      <c r="AC366" s="194"/>
      <c r="AD366" s="194"/>
      <c r="AE366" s="194"/>
      <c r="AF366" s="194"/>
      <c r="AG366" s="194"/>
    </row>
    <row r="367" spans="1:33" x14ac:dyDescent="0.2">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c r="AA367" s="194"/>
      <c r="AB367" s="194"/>
      <c r="AC367" s="194"/>
      <c r="AD367" s="194"/>
      <c r="AE367" s="194"/>
      <c r="AF367" s="194"/>
      <c r="AG367" s="194"/>
    </row>
    <row r="368" spans="1:33" x14ac:dyDescent="0.2">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c r="Z368" s="194"/>
      <c r="AA368" s="194"/>
      <c r="AB368" s="194"/>
      <c r="AC368" s="194"/>
      <c r="AD368" s="194"/>
      <c r="AE368" s="194"/>
      <c r="AF368" s="194"/>
      <c r="AG368" s="194"/>
    </row>
    <row r="369" spans="1:33" x14ac:dyDescent="0.2">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c r="AA369" s="194"/>
      <c r="AB369" s="194"/>
      <c r="AC369" s="194"/>
      <c r="AD369" s="194"/>
      <c r="AE369" s="194"/>
      <c r="AF369" s="194"/>
      <c r="AG369" s="194"/>
    </row>
    <row r="370" spans="1:33" x14ac:dyDescent="0.2">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c r="AA370" s="194"/>
      <c r="AB370" s="194"/>
      <c r="AC370" s="194"/>
      <c r="AD370" s="194"/>
      <c r="AE370" s="194"/>
      <c r="AF370" s="194"/>
      <c r="AG370" s="194"/>
    </row>
    <row r="371" spans="1:33" x14ac:dyDescent="0.2">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c r="AA371" s="194"/>
      <c r="AB371" s="194"/>
      <c r="AC371" s="194"/>
      <c r="AD371" s="194"/>
      <c r="AE371" s="194"/>
      <c r="AF371" s="194"/>
      <c r="AG371" s="194"/>
    </row>
    <row r="372" spans="1:33" x14ac:dyDescent="0.2">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c r="AA372" s="194"/>
      <c r="AB372" s="194"/>
      <c r="AC372" s="194"/>
      <c r="AD372" s="194"/>
      <c r="AE372" s="194"/>
      <c r="AF372" s="194"/>
      <c r="AG372" s="194"/>
    </row>
    <row r="373" spans="1:33" x14ac:dyDescent="0.2">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c r="AA373" s="194"/>
      <c r="AB373" s="194"/>
      <c r="AC373" s="194"/>
      <c r="AD373" s="194"/>
      <c r="AE373" s="194"/>
      <c r="AF373" s="194"/>
      <c r="AG373" s="194"/>
    </row>
    <row r="374" spans="1:33" x14ac:dyDescent="0.2">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c r="AA374" s="194"/>
      <c r="AB374" s="194"/>
      <c r="AC374" s="194"/>
      <c r="AD374" s="194"/>
      <c r="AE374" s="194"/>
      <c r="AF374" s="194"/>
      <c r="AG374" s="194"/>
    </row>
    <row r="375" spans="1:33" x14ac:dyDescent="0.2">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4"/>
      <c r="AE375" s="194"/>
      <c r="AF375" s="194"/>
      <c r="AG375" s="194"/>
    </row>
    <row r="376" spans="1:33" x14ac:dyDescent="0.2">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c r="AA376" s="194"/>
      <c r="AB376" s="194"/>
      <c r="AC376" s="194"/>
      <c r="AD376" s="194"/>
      <c r="AE376" s="194"/>
      <c r="AF376" s="194"/>
      <c r="AG376" s="194"/>
    </row>
    <row r="377" spans="1:33" x14ac:dyDescent="0.2">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c r="AA377" s="194"/>
      <c r="AB377" s="194"/>
      <c r="AC377" s="194"/>
      <c r="AD377" s="194"/>
      <c r="AE377" s="194"/>
      <c r="AF377" s="194"/>
      <c r="AG377" s="194"/>
    </row>
    <row r="378" spans="1:33" x14ac:dyDescent="0.2">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c r="AA378" s="194"/>
      <c r="AB378" s="194"/>
      <c r="AC378" s="194"/>
      <c r="AD378" s="194"/>
      <c r="AE378" s="194"/>
      <c r="AF378" s="194"/>
      <c r="AG378" s="194"/>
    </row>
    <row r="379" spans="1:33" x14ac:dyDescent="0.2">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c r="Z379" s="194"/>
      <c r="AA379" s="194"/>
      <c r="AB379" s="194"/>
      <c r="AC379" s="194"/>
      <c r="AD379" s="194"/>
      <c r="AE379" s="194"/>
      <c r="AF379" s="194"/>
      <c r="AG379" s="194"/>
    </row>
    <row r="380" spans="1:33" x14ac:dyDescent="0.2">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c r="AC380" s="194"/>
      <c r="AD380" s="194"/>
      <c r="AE380" s="194"/>
      <c r="AF380" s="194"/>
      <c r="AG380" s="194"/>
    </row>
    <row r="381" spans="1:33" x14ac:dyDescent="0.2">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c r="AA381" s="194"/>
      <c r="AB381" s="194"/>
      <c r="AC381" s="194"/>
      <c r="AD381" s="194"/>
      <c r="AE381" s="194"/>
      <c r="AF381" s="194"/>
      <c r="AG381" s="194"/>
    </row>
    <row r="382" spans="1:33" x14ac:dyDescent="0.2">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c r="Z382" s="194"/>
      <c r="AA382" s="194"/>
      <c r="AB382" s="194"/>
      <c r="AC382" s="194"/>
      <c r="AD382" s="194"/>
      <c r="AE382" s="194"/>
      <c r="AF382" s="194"/>
      <c r="AG382" s="194"/>
    </row>
    <row r="383" spans="1:33" x14ac:dyDescent="0.2">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c r="Z383" s="194"/>
      <c r="AA383" s="194"/>
      <c r="AB383" s="194"/>
      <c r="AC383" s="194"/>
      <c r="AD383" s="194"/>
      <c r="AE383" s="194"/>
      <c r="AF383" s="194"/>
      <c r="AG383" s="194"/>
    </row>
    <row r="384" spans="1:33" x14ac:dyDescent="0.2">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c r="Z384" s="194"/>
      <c r="AA384" s="194"/>
      <c r="AB384" s="194"/>
      <c r="AC384" s="194"/>
      <c r="AD384" s="194"/>
      <c r="AE384" s="194"/>
      <c r="AF384" s="194"/>
      <c r="AG384" s="194"/>
    </row>
    <row r="385" spans="1:33" x14ac:dyDescent="0.2">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Z385" s="194"/>
      <c r="AA385" s="194"/>
      <c r="AB385" s="194"/>
      <c r="AC385" s="194"/>
      <c r="AD385" s="194"/>
      <c r="AE385" s="194"/>
      <c r="AF385" s="194"/>
      <c r="AG385" s="194"/>
    </row>
    <row r="386" spans="1:33" x14ac:dyDescent="0.2">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c r="Z386" s="194"/>
      <c r="AA386" s="194"/>
      <c r="AB386" s="194"/>
      <c r="AC386" s="194"/>
      <c r="AD386" s="194"/>
      <c r="AE386" s="194"/>
      <c r="AF386" s="194"/>
      <c r="AG386" s="194"/>
    </row>
    <row r="387" spans="1:33" x14ac:dyDescent="0.2">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c r="Z387" s="194"/>
      <c r="AA387" s="194"/>
      <c r="AB387" s="194"/>
      <c r="AC387" s="194"/>
      <c r="AD387" s="194"/>
      <c r="AE387" s="194"/>
      <c r="AF387" s="194"/>
      <c r="AG387" s="194"/>
    </row>
    <row r="388" spans="1:33" x14ac:dyDescent="0.2">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c r="AG388" s="194"/>
    </row>
    <row r="389" spans="1:33" x14ac:dyDescent="0.2">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c r="Z389" s="194"/>
      <c r="AA389" s="194"/>
      <c r="AB389" s="194"/>
      <c r="AC389" s="194"/>
      <c r="AD389" s="194"/>
      <c r="AE389" s="194"/>
      <c r="AF389" s="194"/>
      <c r="AG389" s="194"/>
    </row>
    <row r="390" spans="1:33" x14ac:dyDescent="0.2">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194"/>
      <c r="AF390" s="194"/>
      <c r="AG390" s="194"/>
    </row>
    <row r="391" spans="1:33" x14ac:dyDescent="0.2">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94"/>
      <c r="AE391" s="194"/>
      <c r="AF391" s="194"/>
      <c r="AG391" s="194"/>
    </row>
    <row r="392" spans="1:33" x14ac:dyDescent="0.2">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c r="AA392" s="194"/>
      <c r="AB392" s="194"/>
      <c r="AC392" s="194"/>
      <c r="AD392" s="194"/>
      <c r="AE392" s="194"/>
      <c r="AF392" s="194"/>
      <c r="AG392" s="194"/>
    </row>
    <row r="393" spans="1:33" x14ac:dyDescent="0.2">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row>
    <row r="394" spans="1:33" x14ac:dyDescent="0.2">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row>
    <row r="395" spans="1:33" x14ac:dyDescent="0.2">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c r="AA395" s="194"/>
      <c r="AB395" s="194"/>
      <c r="AC395" s="194"/>
      <c r="AD395" s="194"/>
      <c r="AE395" s="194"/>
      <c r="AF395" s="194"/>
      <c r="AG395" s="194"/>
    </row>
    <row r="396" spans="1:33" x14ac:dyDescent="0.2">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c r="Z396" s="194"/>
      <c r="AA396" s="194"/>
      <c r="AB396" s="194"/>
      <c r="AC396" s="194"/>
      <c r="AD396" s="194"/>
      <c r="AE396" s="194"/>
      <c r="AF396" s="194"/>
      <c r="AG396" s="194"/>
    </row>
    <row r="397" spans="1:33" x14ac:dyDescent="0.2">
      <c r="A397" s="194"/>
      <c r="B397" s="194"/>
      <c r="C397" s="194"/>
      <c r="D397" s="194"/>
      <c r="E397" s="194"/>
      <c r="F397" s="194"/>
      <c r="G397" s="194"/>
      <c r="H397" s="194"/>
      <c r="I397" s="194"/>
      <c r="J397" s="194"/>
      <c r="K397" s="194"/>
      <c r="L397" s="194"/>
      <c r="M397" s="194"/>
      <c r="N397" s="194"/>
      <c r="O397" s="194"/>
      <c r="P397" s="194"/>
      <c r="Q397" s="194"/>
      <c r="R397" s="194"/>
      <c r="S397" s="194"/>
      <c r="T397" s="194"/>
      <c r="U397" s="194"/>
      <c r="V397" s="194"/>
      <c r="W397" s="194"/>
      <c r="X397" s="194"/>
      <c r="Y397" s="194"/>
      <c r="Z397" s="194"/>
      <c r="AA397" s="194"/>
      <c r="AB397" s="194"/>
      <c r="AC397" s="194"/>
      <c r="AD397" s="194"/>
      <c r="AE397" s="194"/>
      <c r="AF397" s="194"/>
      <c r="AG397" s="194"/>
    </row>
    <row r="398" spans="1:33" x14ac:dyDescent="0.2">
      <c r="H398" s="2"/>
      <c r="O398" s="2"/>
      <c r="P398" s="2"/>
      <c r="Q398" s="2"/>
    </row>
    <row r="399" spans="1:33" x14ac:dyDescent="0.2">
      <c r="H399" s="2"/>
      <c r="O399" s="2"/>
      <c r="P399" s="2"/>
      <c r="Q399" s="2"/>
    </row>
    <row r="400" spans="1:33" x14ac:dyDescent="0.2">
      <c r="H400" s="2"/>
      <c r="O400" s="2"/>
      <c r="P400" s="2"/>
      <c r="Q400" s="2"/>
    </row>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sheetData>
  <sheetProtection algorithmName="SHA-512" hashValue="zwMwuLSE1ieyzCf/aNPC9B9EEOfgb+3GCf5sR9nOrA/2fJEFxkfJbD/F9LX0UEIndmHGmCu9j6PHXwGGVxianA==" saltValue="O4TG7XyQOLVyVgEpQDTPXg==" spinCount="100000" sheet="1" formatRows="0"/>
  <protectedRanges>
    <protectedRange algorithmName="SHA-512" hashValue="7xlfcGf83pfqUwhUDItGKavXWQ3Z3iO1visnGWOkVUtctjwNH3l/ATDL/ufr27DIUiu0UGdA1U5MuOG4ZIVCrg==" saltValue="cATjp854I3Lf8+DV9CVQdA==" spinCount="100000" sqref="A169:F178" name="Bereik10"/>
    <protectedRange algorithmName="SHA-512" hashValue="trpuhU7duEkssbJljxQKJmJpPjbyS3VXahW7HCmakvg5f8c8XdJfOfYbAyxOleiC7n+xcadbj0Uu7tfBcu/vpw==" saltValue="p62JenirnNcGm/+nx9eKjg==" spinCount="100000" sqref="B129:F163" name="Bereik8"/>
    <protectedRange algorithmName="SHA-512" hashValue="o+BqJSbc4XMEkp+OIqA3jKFuUs1YBOvwdz/lcoagc1hehhwE6ZpQiu+YdxXPNbtJyPtIdNq2xbWc+VDZ9KCqLw==" saltValue="grHjFTBWN9NB+yMDwrgJeg==" spinCount="100000" sqref="A111:S126" name="Bereik6"/>
    <protectedRange algorithmName="SHA-512" hashValue="tijeLJL6qemOu4QLEudduJIXnxU6Aq0vAnEz4oKZIFUhKc/CGy4lF9G77c/9QOsz+sHi7hFOZyzuLOd1WJinBQ==" saltValue="KTQ0R8KVE0NEiZON5PjNLQ==" spinCount="100000" sqref="F11:K11" name="Bereik2"/>
    <protectedRange algorithmName="SHA-512" hashValue="IUb6XDpDHHzcZ63d7pveZ05M41icgNJVyREVKkUY/nW+Z15IXtwSNCp1jX8ipDj/bMeqzNqNctyk9KPRJMDhLQ==" saltValue="XNsBvoIMqpT59hHdRs4osg==" spinCount="100000" sqref="C4:S7" name="Bereik1"/>
    <protectedRange algorithmName="SHA-512" hashValue="tX25u6YuTYQeWkgmBI81AjfK0invYd5c2fOveVQT7/YelF1avxO7rX45nDV9c36HtoBPzWIt7eK59szO2IwgTA==" saltValue="C2d+4xUEYwUrj5OiVqud3Q==" spinCount="100000" sqref="A16:Q16 A17:D45 F17:Q45 E17:E87" name="Bereik3"/>
    <protectedRange algorithmName="SHA-512" hashValue="trpuhU7duEkssbJljxQKJmJpPjbyS3VXahW7HCmakvg5f8c8XdJfOfYbAyxOleiC7n+xcadbj0Uu7tfBcu/vpw==" saltValue="p62JenirnNcGm/+nx9eKjg==" spinCount="100000" sqref="A129:A163" name="Bereik8_1"/>
    <protectedRange algorithmName="SHA-512" hashValue="trpuhU7duEkssbJljxQKJmJpPjbyS3VXahW7HCmakvg5f8c8XdJfOfYbAyxOleiC7n+xcadbj0Uu7tfBcu/vpw==" saltValue="p62JenirnNcGm/+nx9eKjg==" spinCount="100000" sqref="G129:G163" name="Bereik8_2"/>
  </protectedRanges>
  <mergeCells count="157">
    <mergeCell ref="A199:S199"/>
    <mergeCell ref="A174:B174"/>
    <mergeCell ref="A172:B172"/>
    <mergeCell ref="C179:D179"/>
    <mergeCell ref="A165:S165"/>
    <mergeCell ref="A167:G167"/>
    <mergeCell ref="L167:S167"/>
    <mergeCell ref="A168:B168"/>
    <mergeCell ref="L168:S179"/>
    <mergeCell ref="A169:B169"/>
    <mergeCell ref="A170:B170"/>
    <mergeCell ref="A171:B171"/>
    <mergeCell ref="A180:S180"/>
    <mergeCell ref="A173:B173"/>
    <mergeCell ref="A175:B175"/>
    <mergeCell ref="A176:B176"/>
    <mergeCell ref="A177:B177"/>
    <mergeCell ref="A178:B178"/>
    <mergeCell ref="A182:S182"/>
    <mergeCell ref="C128:D128"/>
    <mergeCell ref="L128:S164"/>
    <mergeCell ref="C129:D129"/>
    <mergeCell ref="C130:D130"/>
    <mergeCell ref="C131:D131"/>
    <mergeCell ref="C156:D156"/>
    <mergeCell ref="C163:D163"/>
    <mergeCell ref="C164:D164"/>
    <mergeCell ref="C157:D157"/>
    <mergeCell ref="C158:D158"/>
    <mergeCell ref="C159:D159"/>
    <mergeCell ref="C160:D160"/>
    <mergeCell ref="C161:D161"/>
    <mergeCell ref="C162:D162"/>
    <mergeCell ref="C132:D132"/>
    <mergeCell ref="C153:D153"/>
    <mergeCell ref="C154:D154"/>
    <mergeCell ref="C155:D155"/>
    <mergeCell ref="C133:D133"/>
    <mergeCell ref="C134:D134"/>
    <mergeCell ref="C135:D135"/>
    <mergeCell ref="C136:D136"/>
    <mergeCell ref="C137:D137"/>
    <mergeCell ref="C138:D138"/>
    <mergeCell ref="A100:F100"/>
    <mergeCell ref="A103:F103"/>
    <mergeCell ref="A108:F108"/>
    <mergeCell ref="A110:S110"/>
    <mergeCell ref="A111:S125"/>
    <mergeCell ref="A127:G127"/>
    <mergeCell ref="L127:S127"/>
    <mergeCell ref="A87:D87"/>
    <mergeCell ref="A88:E88"/>
    <mergeCell ref="A89:S89"/>
    <mergeCell ref="A91:S91"/>
    <mergeCell ref="A92:S98"/>
    <mergeCell ref="A105:F105"/>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C5:S5"/>
    <mergeCell ref="A6:B6"/>
    <mergeCell ref="C6:S6"/>
    <mergeCell ref="A7:B7"/>
    <mergeCell ref="C7:S7"/>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16:D16"/>
    <mergeCell ref="A17:D17"/>
    <mergeCell ref="A18:D18"/>
    <mergeCell ref="A19:D19"/>
    <mergeCell ref="A20:D20"/>
    <mergeCell ref="A9:S9"/>
    <mergeCell ref="A11:E11"/>
    <mergeCell ref="A13:E13"/>
    <mergeCell ref="A14:E14"/>
    <mergeCell ref="F14:K14"/>
    <mergeCell ref="L14:R14"/>
    <mergeCell ref="C148:D148"/>
    <mergeCell ref="C149:D149"/>
    <mergeCell ref="C150:D150"/>
    <mergeCell ref="C151:D151"/>
    <mergeCell ref="C152:D152"/>
    <mergeCell ref="C139:D139"/>
    <mergeCell ref="C140:D140"/>
    <mergeCell ref="C141:D141"/>
    <mergeCell ref="C142:D142"/>
    <mergeCell ref="C143:D143"/>
    <mergeCell ref="C144:D144"/>
    <mergeCell ref="C145:D145"/>
    <mergeCell ref="C146:D146"/>
    <mergeCell ref="C147:D147"/>
  </mergeCells>
  <conditionalFormatting sqref="B129:B163">
    <cfRule type="expression" dxfId="5" priority="3">
      <formula>TRIM(A129)&lt;&gt;""</formula>
    </cfRule>
  </conditionalFormatting>
  <conditionalFormatting sqref="F107">
    <cfRule type="cellIs" dxfId="4" priority="1" stopIfTrue="1" operator="equal">
      <formula>0</formula>
    </cfRule>
    <cfRule type="expression" dxfId="3" priority="5">
      <formula>F107&gt;E107</formula>
    </cfRule>
  </conditionalFormatting>
  <conditionalFormatting sqref="F10:K10">
    <cfRule type="expression" dxfId="2" priority="6">
      <formula>F$11&lt;&gt;1596</formula>
    </cfRule>
  </conditionalFormatting>
  <conditionalFormatting sqref="F16:K87">
    <cfRule type="expression" dxfId="1" priority="13">
      <formula>OR(ISBLANK(F$11),$E16="o")</formula>
    </cfRule>
  </conditionalFormatting>
  <conditionalFormatting sqref="L16:Q87">
    <cfRule type="expression" dxfId="0" priority="14" stopIfTrue="1">
      <formula>OR($E16="f",$E16="?")</formula>
    </cfRule>
  </conditionalFormatting>
  <dataValidations count="13">
    <dataValidation type="whole" operator="lessThanOrEqual" allowBlank="1" showInputMessage="1" showErrorMessage="1" error="Please enter an amount lower or equal to25.000 EUR." sqref="E102" xr:uid="{00000000-0002-0000-0100-000000000000}">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39:S65567 O131075:S131103 O196611:S196639 O262147:S262175 O327683:S327711 O393219:S393247 O458755:S458783 O524291:S524319 O589827:S589855 O655363:S655391 O720899:S720927 O786435:S786463 O851971:S851999 O917507:S917535 O983043:S983071" xr:uid="{00000000-0002-0000-0100-000001000000}">
      <formula1>IF(OR($E65539="z",$E65539="o"),O65539="",O65539="x")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1:SX65589 IX65561:JB65589 WVJ983065:WVN983093 WLN983065:WLR983093 WBR983065:WBV983093 VRV983065:VRZ983093 VHZ983065:VID983093 UYD983065:UYH983093 UOH983065:UOL983093 UEL983065:UEP983093 TUP983065:TUT983093 TKT983065:TKX983093 TAX983065:TBB983093 SRB983065:SRF983093 SHF983065:SHJ983093 RXJ983065:RXN983093 RNN983065:RNR983093 RDR983065:RDV983093 QTV983065:QTZ983093 QJZ983065:QKD983093 QAD983065:QAH983093 PQH983065:PQL983093 PGL983065:PGP983093 OWP983065:OWT983093 OMT983065:OMX983093 OCX983065:ODB983093 NTB983065:NTF983093 NJF983065:NJJ983093 MZJ983065:MZN983093 MPN983065:MPR983093 MFR983065:MFV983093 LVV983065:LVZ983093 LLZ983065:LMD983093 LCD983065:LCH983093 KSH983065:KSL983093 KIL983065:KIP983093 JYP983065:JYT983093 JOT983065:JOX983093 JEX983065:JFB983093 IVB983065:IVF983093 ILF983065:ILJ983093 IBJ983065:IBN983093 HRN983065:HRR983093 HHR983065:HHV983093 GXV983065:GXZ983093 GNZ983065:GOD983093 GED983065:GEH983093 FUH983065:FUL983093 FKL983065:FKP983093 FAP983065:FAT983093 EQT983065:EQX983093 EGX983065:EHB983093 DXB983065:DXF983093 DNF983065:DNJ983093 DDJ983065:DDN983093 CTN983065:CTR983093 CJR983065:CJV983093 BZV983065:BZZ983093 BPZ983065:BQD983093 BGD983065:BGH983093 AWH983065:AWL983093 AML983065:AMP983093 ACP983065:ACT983093 ST983065:SX983093 IX983065:JB983093 WVJ917529:WVN917557 WLN917529:WLR917557 WBR917529:WBV917557 VRV917529:VRZ917557 VHZ917529:VID917557 UYD917529:UYH917557 UOH917529:UOL917557 UEL917529:UEP917557 TUP917529:TUT917557 TKT917529:TKX917557 TAX917529:TBB917557 SRB917529:SRF917557 SHF917529:SHJ917557 RXJ917529:RXN917557 RNN917529:RNR917557 RDR917529:RDV917557 QTV917529:QTZ917557 QJZ917529:QKD917557 QAD917529:QAH917557 PQH917529:PQL917557 PGL917529:PGP917557 OWP917529:OWT917557 OMT917529:OMX917557 OCX917529:ODB917557 NTB917529:NTF917557 NJF917529:NJJ917557 MZJ917529:MZN917557 MPN917529:MPR917557 MFR917529:MFV917557 LVV917529:LVZ917557 LLZ917529:LMD917557 LCD917529:LCH917557 KSH917529:KSL917557 KIL917529:KIP917557 JYP917529:JYT917557 JOT917529:JOX917557 JEX917529:JFB917557 IVB917529:IVF917557 ILF917529:ILJ917557 IBJ917529:IBN917557 HRN917529:HRR917557 HHR917529:HHV917557 GXV917529:GXZ917557 GNZ917529:GOD917557 GED917529:GEH917557 FUH917529:FUL917557 FKL917529:FKP917557 FAP917529:FAT917557 EQT917529:EQX917557 EGX917529:EHB917557 DXB917529:DXF917557 DNF917529:DNJ917557 DDJ917529:DDN917557 CTN917529:CTR917557 CJR917529:CJV917557 BZV917529:BZZ917557 BPZ917529:BQD917557 BGD917529:BGH917557 AWH917529:AWL917557 AML917529:AMP917557 ACP917529:ACT917557 ST917529:SX917557 IX917529:JB917557 WVJ851993:WVN852021 WLN851993:WLR852021 WBR851993:WBV852021 VRV851993:VRZ852021 VHZ851993:VID852021 UYD851993:UYH852021 UOH851993:UOL852021 UEL851993:UEP852021 TUP851993:TUT852021 TKT851993:TKX852021 TAX851993:TBB852021 SRB851993:SRF852021 SHF851993:SHJ852021 RXJ851993:RXN852021 RNN851993:RNR852021 RDR851993:RDV852021 QTV851993:QTZ852021 QJZ851993:QKD852021 QAD851993:QAH852021 PQH851993:PQL852021 PGL851993:PGP852021 OWP851993:OWT852021 OMT851993:OMX852021 OCX851993:ODB852021 NTB851993:NTF852021 NJF851993:NJJ852021 MZJ851993:MZN852021 MPN851993:MPR852021 MFR851993:MFV852021 LVV851993:LVZ852021 LLZ851993:LMD852021 LCD851993:LCH852021 KSH851993:KSL852021 KIL851993:KIP852021 JYP851993:JYT852021 JOT851993:JOX852021 JEX851993:JFB852021 IVB851993:IVF852021 ILF851993:ILJ852021 IBJ851993:IBN852021 HRN851993:HRR852021 HHR851993:HHV852021 GXV851993:GXZ852021 GNZ851993:GOD852021 GED851993:GEH852021 FUH851993:FUL852021 FKL851993:FKP852021 FAP851993:FAT852021 EQT851993:EQX852021 EGX851993:EHB852021 DXB851993:DXF852021 DNF851993:DNJ852021 DDJ851993:DDN852021 CTN851993:CTR852021 CJR851993:CJV852021 BZV851993:BZZ852021 BPZ851993:BQD852021 BGD851993:BGH852021 AWH851993:AWL852021 AML851993:AMP852021 ACP851993:ACT852021 ST851993:SX852021 IX851993:JB852021 WVJ786457:WVN786485 WLN786457:WLR786485 WBR786457:WBV786485 VRV786457:VRZ786485 VHZ786457:VID786485 UYD786457:UYH786485 UOH786457:UOL786485 UEL786457:UEP786485 TUP786457:TUT786485 TKT786457:TKX786485 TAX786457:TBB786485 SRB786457:SRF786485 SHF786457:SHJ786485 RXJ786457:RXN786485 RNN786457:RNR786485 RDR786457:RDV786485 QTV786457:QTZ786485 QJZ786457:QKD786485 QAD786457:QAH786485 PQH786457:PQL786485 PGL786457:PGP786485 OWP786457:OWT786485 OMT786457:OMX786485 OCX786457:ODB786485 NTB786457:NTF786485 NJF786457:NJJ786485 MZJ786457:MZN786485 MPN786457:MPR786485 MFR786457:MFV786485 LVV786457:LVZ786485 LLZ786457:LMD786485 LCD786457:LCH786485 KSH786457:KSL786485 KIL786457:KIP786485 JYP786457:JYT786485 JOT786457:JOX786485 JEX786457:JFB786485 IVB786457:IVF786485 ILF786457:ILJ786485 IBJ786457:IBN786485 HRN786457:HRR786485 HHR786457:HHV786485 GXV786457:GXZ786485 GNZ786457:GOD786485 GED786457:GEH786485 FUH786457:FUL786485 FKL786457:FKP786485 FAP786457:FAT786485 EQT786457:EQX786485 EGX786457:EHB786485 DXB786457:DXF786485 DNF786457:DNJ786485 DDJ786457:DDN786485 CTN786457:CTR786485 CJR786457:CJV786485 BZV786457:BZZ786485 BPZ786457:BQD786485 BGD786457:BGH786485 AWH786457:AWL786485 AML786457:AMP786485 ACP786457:ACT786485 ST786457:SX786485 IX786457:JB786485 WVJ720921:WVN720949 WLN720921:WLR720949 WBR720921:WBV720949 VRV720921:VRZ720949 VHZ720921:VID720949 UYD720921:UYH720949 UOH720921:UOL720949 UEL720921:UEP720949 TUP720921:TUT720949 TKT720921:TKX720949 TAX720921:TBB720949 SRB720921:SRF720949 SHF720921:SHJ720949 RXJ720921:RXN720949 RNN720921:RNR720949 RDR720921:RDV720949 QTV720921:QTZ720949 QJZ720921:QKD720949 QAD720921:QAH720949 PQH720921:PQL720949 PGL720921:PGP720949 OWP720921:OWT720949 OMT720921:OMX720949 OCX720921:ODB720949 NTB720921:NTF720949 NJF720921:NJJ720949 MZJ720921:MZN720949 MPN720921:MPR720949 MFR720921:MFV720949 LVV720921:LVZ720949 LLZ720921:LMD720949 LCD720921:LCH720949 KSH720921:KSL720949 KIL720921:KIP720949 JYP720921:JYT720949 JOT720921:JOX720949 JEX720921:JFB720949 IVB720921:IVF720949 ILF720921:ILJ720949 IBJ720921:IBN720949 HRN720921:HRR720949 HHR720921:HHV720949 GXV720921:GXZ720949 GNZ720921:GOD720949 GED720921:GEH720949 FUH720921:FUL720949 FKL720921:FKP720949 FAP720921:FAT720949 EQT720921:EQX720949 EGX720921:EHB720949 DXB720921:DXF720949 DNF720921:DNJ720949 DDJ720921:DDN720949 CTN720921:CTR720949 CJR720921:CJV720949 BZV720921:BZZ720949 BPZ720921:BQD720949 BGD720921:BGH720949 AWH720921:AWL720949 AML720921:AMP720949 ACP720921:ACT720949 ST720921:SX720949 IX720921:JB720949 WVJ655385:WVN655413 WLN655385:WLR655413 WBR655385:WBV655413 VRV655385:VRZ655413 VHZ655385:VID655413 UYD655385:UYH655413 UOH655385:UOL655413 UEL655385:UEP655413 TUP655385:TUT655413 TKT655385:TKX655413 TAX655385:TBB655413 SRB655385:SRF655413 SHF655385:SHJ655413 RXJ655385:RXN655413 RNN655385:RNR655413 RDR655385:RDV655413 QTV655385:QTZ655413 QJZ655385:QKD655413 QAD655385:QAH655413 PQH655385:PQL655413 PGL655385:PGP655413 OWP655385:OWT655413 OMT655385:OMX655413 OCX655385:ODB655413 NTB655385:NTF655413 NJF655385:NJJ655413 MZJ655385:MZN655413 MPN655385:MPR655413 MFR655385:MFV655413 LVV655385:LVZ655413 LLZ655385:LMD655413 LCD655385:LCH655413 KSH655385:KSL655413 KIL655385:KIP655413 JYP655385:JYT655413 JOT655385:JOX655413 JEX655385:JFB655413 IVB655385:IVF655413 ILF655385:ILJ655413 IBJ655385:IBN655413 HRN655385:HRR655413 HHR655385:HHV655413 GXV655385:GXZ655413 GNZ655385:GOD655413 GED655385:GEH655413 FUH655385:FUL655413 FKL655385:FKP655413 FAP655385:FAT655413 EQT655385:EQX655413 EGX655385:EHB655413 DXB655385:DXF655413 DNF655385:DNJ655413 DDJ655385:DDN655413 CTN655385:CTR655413 CJR655385:CJV655413 BZV655385:BZZ655413 BPZ655385:BQD655413 BGD655385:BGH655413 AWH655385:AWL655413 AML655385:AMP655413 ACP655385:ACT655413 ST655385:SX655413 IX655385:JB655413 WVJ589849:WVN589877 WLN589849:WLR589877 WBR589849:WBV589877 VRV589849:VRZ589877 VHZ589849:VID589877 UYD589849:UYH589877 UOH589849:UOL589877 UEL589849:UEP589877 TUP589849:TUT589877 TKT589849:TKX589877 TAX589849:TBB589877 SRB589849:SRF589877 SHF589849:SHJ589877 RXJ589849:RXN589877 RNN589849:RNR589877 RDR589849:RDV589877 QTV589849:QTZ589877 QJZ589849:QKD589877 QAD589849:QAH589877 PQH589849:PQL589877 PGL589849:PGP589877 OWP589849:OWT589877 OMT589849:OMX589877 OCX589849:ODB589877 NTB589849:NTF589877 NJF589849:NJJ589877 MZJ589849:MZN589877 MPN589849:MPR589877 MFR589849:MFV589877 LVV589849:LVZ589877 LLZ589849:LMD589877 LCD589849:LCH589877 KSH589849:KSL589877 KIL589849:KIP589877 JYP589849:JYT589877 JOT589849:JOX589877 JEX589849:JFB589877 IVB589849:IVF589877 ILF589849:ILJ589877 IBJ589849:IBN589877 HRN589849:HRR589877 HHR589849:HHV589877 GXV589849:GXZ589877 GNZ589849:GOD589877 GED589849:GEH589877 FUH589849:FUL589877 FKL589849:FKP589877 FAP589849:FAT589877 EQT589849:EQX589877 EGX589849:EHB589877 DXB589849:DXF589877 DNF589849:DNJ589877 DDJ589849:DDN589877 CTN589849:CTR589877 CJR589849:CJV589877 BZV589849:BZZ589877 BPZ589849:BQD589877 BGD589849:BGH589877 AWH589849:AWL589877 AML589849:AMP589877 ACP589849:ACT589877 ST589849:SX589877 IX589849:JB589877 WVJ524313:WVN524341 WLN524313:WLR524341 WBR524313:WBV524341 VRV524313:VRZ524341 VHZ524313:VID524341 UYD524313:UYH524341 UOH524313:UOL524341 UEL524313:UEP524341 TUP524313:TUT524341 TKT524313:TKX524341 TAX524313:TBB524341 SRB524313:SRF524341 SHF524313:SHJ524341 RXJ524313:RXN524341 RNN524313:RNR524341 RDR524313:RDV524341 QTV524313:QTZ524341 QJZ524313:QKD524341 QAD524313:QAH524341 PQH524313:PQL524341 PGL524313:PGP524341 OWP524313:OWT524341 OMT524313:OMX524341 OCX524313:ODB524341 NTB524313:NTF524341 NJF524313:NJJ524341 MZJ524313:MZN524341 MPN524313:MPR524341 MFR524313:MFV524341 LVV524313:LVZ524341 LLZ524313:LMD524341 LCD524313:LCH524341 KSH524313:KSL524341 KIL524313:KIP524341 JYP524313:JYT524341 JOT524313:JOX524341 JEX524313:JFB524341 IVB524313:IVF524341 ILF524313:ILJ524341 IBJ524313:IBN524341 HRN524313:HRR524341 HHR524313:HHV524341 GXV524313:GXZ524341 GNZ524313:GOD524341 GED524313:GEH524341 FUH524313:FUL524341 FKL524313:FKP524341 FAP524313:FAT524341 EQT524313:EQX524341 EGX524313:EHB524341 DXB524313:DXF524341 DNF524313:DNJ524341 DDJ524313:DDN524341 CTN524313:CTR524341 CJR524313:CJV524341 BZV524313:BZZ524341 BPZ524313:BQD524341 BGD524313:BGH524341 AWH524313:AWL524341 AML524313:AMP524341 ACP524313:ACT524341 ST524313:SX524341 IX524313:JB524341 WVJ458777:WVN458805 WLN458777:WLR458805 WBR458777:WBV458805 VRV458777:VRZ458805 VHZ458777:VID458805 UYD458777:UYH458805 UOH458777:UOL458805 UEL458777:UEP458805 TUP458777:TUT458805 TKT458777:TKX458805 TAX458777:TBB458805 SRB458777:SRF458805 SHF458777:SHJ458805 RXJ458777:RXN458805 RNN458777:RNR458805 RDR458777:RDV458805 QTV458777:QTZ458805 QJZ458777:QKD458805 QAD458777:QAH458805 PQH458777:PQL458805 PGL458777:PGP458805 OWP458777:OWT458805 OMT458777:OMX458805 OCX458777:ODB458805 NTB458777:NTF458805 NJF458777:NJJ458805 MZJ458777:MZN458805 MPN458777:MPR458805 MFR458777:MFV458805 LVV458777:LVZ458805 LLZ458777:LMD458805 LCD458777:LCH458805 KSH458777:KSL458805 KIL458777:KIP458805 JYP458777:JYT458805 JOT458777:JOX458805 JEX458777:JFB458805 IVB458777:IVF458805 ILF458777:ILJ458805 IBJ458777:IBN458805 HRN458777:HRR458805 HHR458777:HHV458805 GXV458777:GXZ458805 GNZ458777:GOD458805 GED458777:GEH458805 FUH458777:FUL458805 FKL458777:FKP458805 FAP458777:FAT458805 EQT458777:EQX458805 EGX458777:EHB458805 DXB458777:DXF458805 DNF458777:DNJ458805 DDJ458777:DDN458805 CTN458777:CTR458805 CJR458777:CJV458805 BZV458777:BZZ458805 BPZ458777:BQD458805 BGD458777:BGH458805 AWH458777:AWL458805 AML458777:AMP458805 ACP458777:ACT458805 ST458777:SX458805 IX458777:JB458805 WVJ393241:WVN393269 WLN393241:WLR393269 WBR393241:WBV393269 VRV393241:VRZ393269 VHZ393241:VID393269 UYD393241:UYH393269 UOH393241:UOL393269 UEL393241:UEP393269 TUP393241:TUT393269 TKT393241:TKX393269 TAX393241:TBB393269 SRB393241:SRF393269 SHF393241:SHJ393269 RXJ393241:RXN393269 RNN393241:RNR393269 RDR393241:RDV393269 QTV393241:QTZ393269 QJZ393241:QKD393269 QAD393241:QAH393269 PQH393241:PQL393269 PGL393241:PGP393269 OWP393241:OWT393269 OMT393241:OMX393269 OCX393241:ODB393269 NTB393241:NTF393269 NJF393241:NJJ393269 MZJ393241:MZN393269 MPN393241:MPR393269 MFR393241:MFV393269 LVV393241:LVZ393269 LLZ393241:LMD393269 LCD393241:LCH393269 KSH393241:KSL393269 KIL393241:KIP393269 JYP393241:JYT393269 JOT393241:JOX393269 JEX393241:JFB393269 IVB393241:IVF393269 ILF393241:ILJ393269 IBJ393241:IBN393269 HRN393241:HRR393269 HHR393241:HHV393269 GXV393241:GXZ393269 GNZ393241:GOD393269 GED393241:GEH393269 FUH393241:FUL393269 FKL393241:FKP393269 FAP393241:FAT393269 EQT393241:EQX393269 EGX393241:EHB393269 DXB393241:DXF393269 DNF393241:DNJ393269 DDJ393241:DDN393269 CTN393241:CTR393269 CJR393241:CJV393269 BZV393241:BZZ393269 BPZ393241:BQD393269 BGD393241:BGH393269 AWH393241:AWL393269 AML393241:AMP393269 ACP393241:ACT393269 ST393241:SX393269 IX393241:JB393269 WVJ327705:WVN327733 WLN327705:WLR327733 WBR327705:WBV327733 VRV327705:VRZ327733 VHZ327705:VID327733 UYD327705:UYH327733 UOH327705:UOL327733 UEL327705:UEP327733 TUP327705:TUT327733 TKT327705:TKX327733 TAX327705:TBB327733 SRB327705:SRF327733 SHF327705:SHJ327733 RXJ327705:RXN327733 RNN327705:RNR327733 RDR327705:RDV327733 QTV327705:QTZ327733 QJZ327705:QKD327733 QAD327705:QAH327733 PQH327705:PQL327733 PGL327705:PGP327733 OWP327705:OWT327733 OMT327705:OMX327733 OCX327705:ODB327733 NTB327705:NTF327733 NJF327705:NJJ327733 MZJ327705:MZN327733 MPN327705:MPR327733 MFR327705:MFV327733 LVV327705:LVZ327733 LLZ327705:LMD327733 LCD327705:LCH327733 KSH327705:KSL327733 KIL327705:KIP327733 JYP327705:JYT327733 JOT327705:JOX327733 JEX327705:JFB327733 IVB327705:IVF327733 ILF327705:ILJ327733 IBJ327705:IBN327733 HRN327705:HRR327733 HHR327705:HHV327733 GXV327705:GXZ327733 GNZ327705:GOD327733 GED327705:GEH327733 FUH327705:FUL327733 FKL327705:FKP327733 FAP327705:FAT327733 EQT327705:EQX327733 EGX327705:EHB327733 DXB327705:DXF327733 DNF327705:DNJ327733 DDJ327705:DDN327733 CTN327705:CTR327733 CJR327705:CJV327733 BZV327705:BZZ327733 BPZ327705:BQD327733 BGD327705:BGH327733 AWH327705:AWL327733 AML327705:AMP327733 ACP327705:ACT327733 ST327705:SX327733 IX327705:JB327733 WVJ262169:WVN262197 WLN262169:WLR262197 WBR262169:WBV262197 VRV262169:VRZ262197 VHZ262169:VID262197 UYD262169:UYH262197 UOH262169:UOL262197 UEL262169:UEP262197 TUP262169:TUT262197 TKT262169:TKX262197 TAX262169:TBB262197 SRB262169:SRF262197 SHF262169:SHJ262197 RXJ262169:RXN262197 RNN262169:RNR262197 RDR262169:RDV262197 QTV262169:QTZ262197 QJZ262169:QKD262197 QAD262169:QAH262197 PQH262169:PQL262197 PGL262169:PGP262197 OWP262169:OWT262197 OMT262169:OMX262197 OCX262169:ODB262197 NTB262169:NTF262197 NJF262169:NJJ262197 MZJ262169:MZN262197 MPN262169:MPR262197 MFR262169:MFV262197 LVV262169:LVZ262197 LLZ262169:LMD262197 LCD262169:LCH262197 KSH262169:KSL262197 KIL262169:KIP262197 JYP262169:JYT262197 JOT262169:JOX262197 JEX262169:JFB262197 IVB262169:IVF262197 ILF262169:ILJ262197 IBJ262169:IBN262197 HRN262169:HRR262197 HHR262169:HHV262197 GXV262169:GXZ262197 GNZ262169:GOD262197 GED262169:GEH262197 FUH262169:FUL262197 FKL262169:FKP262197 FAP262169:FAT262197 EQT262169:EQX262197 EGX262169:EHB262197 DXB262169:DXF262197 DNF262169:DNJ262197 DDJ262169:DDN262197 CTN262169:CTR262197 CJR262169:CJV262197 BZV262169:BZZ262197 BPZ262169:BQD262197 BGD262169:BGH262197 AWH262169:AWL262197 AML262169:AMP262197 ACP262169:ACT262197 ST262169:SX262197 IX262169:JB262197 WVJ196633:WVN196661 WLN196633:WLR196661 WBR196633:WBV196661 VRV196633:VRZ196661 VHZ196633:VID196661 UYD196633:UYH196661 UOH196633:UOL196661 UEL196633:UEP196661 TUP196633:TUT196661 TKT196633:TKX196661 TAX196633:TBB196661 SRB196633:SRF196661 SHF196633:SHJ196661 RXJ196633:RXN196661 RNN196633:RNR196661 RDR196633:RDV196661 QTV196633:QTZ196661 QJZ196633:QKD196661 QAD196633:QAH196661 PQH196633:PQL196661 PGL196633:PGP196661 OWP196633:OWT196661 OMT196633:OMX196661 OCX196633:ODB196661 NTB196633:NTF196661 NJF196633:NJJ196661 MZJ196633:MZN196661 MPN196633:MPR196661 MFR196633:MFV196661 LVV196633:LVZ196661 LLZ196633:LMD196661 LCD196633:LCH196661 KSH196633:KSL196661 KIL196633:KIP196661 JYP196633:JYT196661 JOT196633:JOX196661 JEX196633:JFB196661 IVB196633:IVF196661 ILF196633:ILJ196661 IBJ196633:IBN196661 HRN196633:HRR196661 HHR196633:HHV196661 GXV196633:GXZ196661 GNZ196633:GOD196661 GED196633:GEH196661 FUH196633:FUL196661 FKL196633:FKP196661 FAP196633:FAT196661 EQT196633:EQX196661 EGX196633:EHB196661 DXB196633:DXF196661 DNF196633:DNJ196661 DDJ196633:DDN196661 CTN196633:CTR196661 CJR196633:CJV196661 BZV196633:BZZ196661 BPZ196633:BQD196661 BGD196633:BGH196661 AWH196633:AWL196661 AML196633:AMP196661 ACP196633:ACT196661 ST196633:SX196661 IX196633:JB196661 WVJ131097:WVN131125 WLN131097:WLR131125 WBR131097:WBV131125 VRV131097:VRZ131125 VHZ131097:VID131125 UYD131097:UYH131125 UOH131097:UOL131125 UEL131097:UEP131125 TUP131097:TUT131125 TKT131097:TKX131125 TAX131097:TBB131125 SRB131097:SRF131125 SHF131097:SHJ131125 RXJ131097:RXN131125 RNN131097:RNR131125 RDR131097:RDV131125 QTV131097:QTZ131125 QJZ131097:QKD131125 QAD131097:QAH131125 PQH131097:PQL131125 PGL131097:PGP131125 OWP131097:OWT131125 OMT131097:OMX131125 OCX131097:ODB131125 NTB131097:NTF131125 NJF131097:NJJ131125 MZJ131097:MZN131125 MPN131097:MPR131125 MFR131097:MFV131125 LVV131097:LVZ131125 LLZ131097:LMD131125 LCD131097:LCH131125 KSH131097:KSL131125 KIL131097:KIP131125 JYP131097:JYT131125 JOT131097:JOX131125 JEX131097:JFB131125 IVB131097:IVF131125 ILF131097:ILJ131125 IBJ131097:IBN131125 HRN131097:HRR131125 HHR131097:HHV131125 GXV131097:GXZ131125 GNZ131097:GOD131125 GED131097:GEH131125 FUH131097:FUL131125 FKL131097:FKP131125 FAP131097:FAT131125 EQT131097:EQX131125 EGX131097:EHB131125 DXB131097:DXF131125 DNF131097:DNJ131125 DDJ131097:DDN131125 CTN131097:CTR131125 CJR131097:CJV131125 BZV131097:BZZ131125 BPZ131097:BQD131125 BGD131097:BGH131125 AWH131097:AWL131125 AML131097:AMP131125 ACP131097:ACT131125 ST131097:SX131125 IX131097:JB131125 WVJ65561:WVN65589 WLN65561:WLR65589 WBR65561:WBV65589 VRV65561:VRZ65589 VHZ65561:VID65589 UYD65561:UYH65589 UOH65561:UOL65589 UEL65561:UEP65589 TUP65561:TUT65589 TKT65561:TKX65589 TAX65561:TBB65589 SRB65561:SRF65589 SHF65561:SHJ65589 RXJ65561:RXN65589 RNN65561:RNR65589 RDR65561:RDV65589 QTV65561:QTZ65589 QJZ65561:QKD65589 QAD65561:QAH65589 PQH65561:PQL65589 PGL65561:PGP65589 OWP65561:OWT65589 OMT65561:OMX65589 OCX65561:ODB65589 NTB65561:NTF65589 NJF65561:NJJ65589 MZJ65561:MZN65589 MPN65561:MPR65589 MFR65561:MFV65589 LVV65561:LVZ65589 LLZ65561:LMD65589 LCD65561:LCH65589 KSH65561:KSL65589 KIL65561:KIP65589 JYP65561:JYT65589 JOT65561:JOX65589 JEX65561:JFB65589 IVB65561:IVF65589 ILF65561:ILJ65589 IBJ65561:IBN65589 HRN65561:HRR65589 HHR65561:HHV65589 GXV65561:GXZ65589 GNZ65561:GOD65589 GED65561:GEH65589 FUH65561:FUL65589 FKL65561:FKP65589 FAP65561:FAT65589 EQT65561:EQX65589 EGX65561:EHB65589 DXB65561:DXF65589 DNF65561:DNJ65589 DDJ65561:DDN65589 CTN65561:CTR65589 CJR65561:CJV65589 BZV65561:BZZ65589 BPZ65561:BQD65589 BGD65561:BGH65589 AWH65561:AWL65589 AML65561:AMP65589 ACP65561:ACT65589" xr:uid="{00000000-0002-0000-0100-000002000000}">
      <formula1>IF(OR($E65539="z",$E65539="o"),IX65561="",IX65561="x")</formula1>
    </dataValidation>
    <dataValidation type="custom" showInputMessage="1" showErrorMessage="1" error="Gelieve eerst de code in te vullen.  Wanneer code o (onbezoldigd) ingevuld wordt mogen geen brutolonen opgegeven worden." sqref="SN65539:SS65589 IR65539:IW65589 WVD983043:WVI983093 WLH983043:WLM983093 WBL983043:WBQ983093 VRP983043:VRU983093 VHT983043:VHY983093 UXX983043:UYC983093 UOB983043:UOG983093 UEF983043:UEK983093 TUJ983043:TUO983093 TKN983043:TKS983093 TAR983043:TAW983093 SQV983043:SRA983093 SGZ983043:SHE983093 RXD983043:RXI983093 RNH983043:RNM983093 RDL983043:RDQ983093 QTP983043:QTU983093 QJT983043:QJY983093 PZX983043:QAC983093 PQB983043:PQG983093 PGF983043:PGK983093 OWJ983043:OWO983093 OMN983043:OMS983093 OCR983043:OCW983093 NSV983043:NTA983093 NIZ983043:NJE983093 MZD983043:MZI983093 MPH983043:MPM983093 MFL983043:MFQ983093 LVP983043:LVU983093 LLT983043:LLY983093 LBX983043:LCC983093 KSB983043:KSG983093 KIF983043:KIK983093 JYJ983043:JYO983093 JON983043:JOS983093 JER983043:JEW983093 IUV983043:IVA983093 IKZ983043:ILE983093 IBD983043:IBI983093 HRH983043:HRM983093 HHL983043:HHQ983093 GXP983043:GXU983093 GNT983043:GNY983093 GDX983043:GEC983093 FUB983043:FUG983093 FKF983043:FKK983093 FAJ983043:FAO983093 EQN983043:EQS983093 EGR983043:EGW983093 DWV983043:DXA983093 DMZ983043:DNE983093 DDD983043:DDI983093 CTH983043:CTM983093 CJL983043:CJQ983093 BZP983043:BZU983093 BPT983043:BPY983093 BFX983043:BGC983093 AWB983043:AWG983093 AMF983043:AMK983093 ACJ983043:ACO983093 SN983043:SS983093 IR983043:IW983093 WVD917507:WVI917557 WLH917507:WLM917557 WBL917507:WBQ917557 VRP917507:VRU917557 VHT917507:VHY917557 UXX917507:UYC917557 UOB917507:UOG917557 UEF917507:UEK917557 TUJ917507:TUO917557 TKN917507:TKS917557 TAR917507:TAW917557 SQV917507:SRA917557 SGZ917507:SHE917557 RXD917507:RXI917557 RNH917507:RNM917557 RDL917507:RDQ917557 QTP917507:QTU917557 QJT917507:QJY917557 PZX917507:QAC917557 PQB917507:PQG917557 PGF917507:PGK917557 OWJ917507:OWO917557 OMN917507:OMS917557 OCR917507:OCW917557 NSV917507:NTA917557 NIZ917507:NJE917557 MZD917507:MZI917557 MPH917507:MPM917557 MFL917507:MFQ917557 LVP917507:LVU917557 LLT917507:LLY917557 LBX917507:LCC917557 KSB917507:KSG917557 KIF917507:KIK917557 JYJ917507:JYO917557 JON917507:JOS917557 JER917507:JEW917557 IUV917507:IVA917557 IKZ917507:ILE917557 IBD917507:IBI917557 HRH917507:HRM917557 HHL917507:HHQ917557 GXP917507:GXU917557 GNT917507:GNY917557 GDX917507:GEC917557 FUB917507:FUG917557 FKF917507:FKK917557 FAJ917507:FAO917557 EQN917507:EQS917557 EGR917507:EGW917557 DWV917507:DXA917557 DMZ917507:DNE917557 DDD917507:DDI917557 CTH917507:CTM917557 CJL917507:CJQ917557 BZP917507:BZU917557 BPT917507:BPY917557 BFX917507:BGC917557 AWB917507:AWG917557 AMF917507:AMK917557 ACJ917507:ACO917557 SN917507:SS917557 IR917507:IW917557 WVD851971:WVI852021 WLH851971:WLM852021 WBL851971:WBQ852021 VRP851971:VRU852021 VHT851971:VHY852021 UXX851971:UYC852021 UOB851971:UOG852021 UEF851971:UEK852021 TUJ851971:TUO852021 TKN851971:TKS852021 TAR851971:TAW852021 SQV851971:SRA852021 SGZ851971:SHE852021 RXD851971:RXI852021 RNH851971:RNM852021 RDL851971:RDQ852021 QTP851971:QTU852021 QJT851971:QJY852021 PZX851971:QAC852021 PQB851971:PQG852021 PGF851971:PGK852021 OWJ851971:OWO852021 OMN851971:OMS852021 OCR851971:OCW852021 NSV851971:NTA852021 NIZ851971:NJE852021 MZD851971:MZI852021 MPH851971:MPM852021 MFL851971:MFQ852021 LVP851971:LVU852021 LLT851971:LLY852021 LBX851971:LCC852021 KSB851971:KSG852021 KIF851971:KIK852021 JYJ851971:JYO852021 JON851971:JOS852021 JER851971:JEW852021 IUV851971:IVA852021 IKZ851971:ILE852021 IBD851971:IBI852021 HRH851971:HRM852021 HHL851971:HHQ852021 GXP851971:GXU852021 GNT851971:GNY852021 GDX851971:GEC852021 FUB851971:FUG852021 FKF851971:FKK852021 FAJ851971:FAO852021 EQN851971:EQS852021 EGR851971:EGW852021 DWV851971:DXA852021 DMZ851971:DNE852021 DDD851971:DDI852021 CTH851971:CTM852021 CJL851971:CJQ852021 BZP851971:BZU852021 BPT851971:BPY852021 BFX851971:BGC852021 AWB851971:AWG852021 AMF851971:AMK852021 ACJ851971:ACO852021 SN851971:SS852021 IR851971:IW852021 WVD786435:WVI786485 WLH786435:WLM786485 WBL786435:WBQ786485 VRP786435:VRU786485 VHT786435:VHY786485 UXX786435:UYC786485 UOB786435:UOG786485 UEF786435:UEK786485 TUJ786435:TUO786485 TKN786435:TKS786485 TAR786435:TAW786485 SQV786435:SRA786485 SGZ786435:SHE786485 RXD786435:RXI786485 RNH786435:RNM786485 RDL786435:RDQ786485 QTP786435:QTU786485 QJT786435:QJY786485 PZX786435:QAC786485 PQB786435:PQG786485 PGF786435:PGK786485 OWJ786435:OWO786485 OMN786435:OMS786485 OCR786435:OCW786485 NSV786435:NTA786485 NIZ786435:NJE786485 MZD786435:MZI786485 MPH786435:MPM786485 MFL786435:MFQ786485 LVP786435:LVU786485 LLT786435:LLY786485 LBX786435:LCC786485 KSB786435:KSG786485 KIF786435:KIK786485 JYJ786435:JYO786485 JON786435:JOS786485 JER786435:JEW786485 IUV786435:IVA786485 IKZ786435:ILE786485 IBD786435:IBI786485 HRH786435:HRM786485 HHL786435:HHQ786485 GXP786435:GXU786485 GNT786435:GNY786485 GDX786435:GEC786485 FUB786435:FUG786485 FKF786435:FKK786485 FAJ786435:FAO786485 EQN786435:EQS786485 EGR786435:EGW786485 DWV786435:DXA786485 DMZ786435:DNE786485 DDD786435:DDI786485 CTH786435:CTM786485 CJL786435:CJQ786485 BZP786435:BZU786485 BPT786435:BPY786485 BFX786435:BGC786485 AWB786435:AWG786485 AMF786435:AMK786485 ACJ786435:ACO786485 SN786435:SS786485 IR786435:IW786485 WVD720899:WVI720949 WLH720899:WLM720949 WBL720899:WBQ720949 VRP720899:VRU720949 VHT720899:VHY720949 UXX720899:UYC720949 UOB720899:UOG720949 UEF720899:UEK720949 TUJ720899:TUO720949 TKN720899:TKS720949 TAR720899:TAW720949 SQV720899:SRA720949 SGZ720899:SHE720949 RXD720899:RXI720949 RNH720899:RNM720949 RDL720899:RDQ720949 QTP720899:QTU720949 QJT720899:QJY720949 PZX720899:QAC720949 PQB720899:PQG720949 PGF720899:PGK720949 OWJ720899:OWO720949 OMN720899:OMS720949 OCR720899:OCW720949 NSV720899:NTA720949 NIZ720899:NJE720949 MZD720899:MZI720949 MPH720899:MPM720949 MFL720899:MFQ720949 LVP720899:LVU720949 LLT720899:LLY720949 LBX720899:LCC720949 KSB720899:KSG720949 KIF720899:KIK720949 JYJ720899:JYO720949 JON720899:JOS720949 JER720899:JEW720949 IUV720899:IVA720949 IKZ720899:ILE720949 IBD720899:IBI720949 HRH720899:HRM720949 HHL720899:HHQ720949 GXP720899:GXU720949 GNT720899:GNY720949 GDX720899:GEC720949 FUB720899:FUG720949 FKF720899:FKK720949 FAJ720899:FAO720949 EQN720899:EQS720949 EGR720899:EGW720949 DWV720899:DXA720949 DMZ720899:DNE720949 DDD720899:DDI720949 CTH720899:CTM720949 CJL720899:CJQ720949 BZP720899:BZU720949 BPT720899:BPY720949 BFX720899:BGC720949 AWB720899:AWG720949 AMF720899:AMK720949 ACJ720899:ACO720949 SN720899:SS720949 IR720899:IW720949 WVD655363:WVI655413 WLH655363:WLM655413 WBL655363:WBQ655413 VRP655363:VRU655413 VHT655363:VHY655413 UXX655363:UYC655413 UOB655363:UOG655413 UEF655363:UEK655413 TUJ655363:TUO655413 TKN655363:TKS655413 TAR655363:TAW655413 SQV655363:SRA655413 SGZ655363:SHE655413 RXD655363:RXI655413 RNH655363:RNM655413 RDL655363:RDQ655413 QTP655363:QTU655413 QJT655363:QJY655413 PZX655363:QAC655413 PQB655363:PQG655413 PGF655363:PGK655413 OWJ655363:OWO655413 OMN655363:OMS655413 OCR655363:OCW655413 NSV655363:NTA655413 NIZ655363:NJE655413 MZD655363:MZI655413 MPH655363:MPM655413 MFL655363:MFQ655413 LVP655363:LVU655413 LLT655363:LLY655413 LBX655363:LCC655413 KSB655363:KSG655413 KIF655363:KIK655413 JYJ655363:JYO655413 JON655363:JOS655413 JER655363:JEW655413 IUV655363:IVA655413 IKZ655363:ILE655413 IBD655363:IBI655413 HRH655363:HRM655413 HHL655363:HHQ655413 GXP655363:GXU655413 GNT655363:GNY655413 GDX655363:GEC655413 FUB655363:FUG655413 FKF655363:FKK655413 FAJ655363:FAO655413 EQN655363:EQS655413 EGR655363:EGW655413 DWV655363:DXA655413 DMZ655363:DNE655413 DDD655363:DDI655413 CTH655363:CTM655413 CJL655363:CJQ655413 BZP655363:BZU655413 BPT655363:BPY655413 BFX655363:BGC655413 AWB655363:AWG655413 AMF655363:AMK655413 ACJ655363:ACO655413 SN655363:SS655413 IR655363:IW655413 WVD589827:WVI589877 WLH589827:WLM589877 WBL589827:WBQ589877 VRP589827:VRU589877 VHT589827:VHY589877 UXX589827:UYC589877 UOB589827:UOG589877 UEF589827:UEK589877 TUJ589827:TUO589877 TKN589827:TKS589877 TAR589827:TAW589877 SQV589827:SRA589877 SGZ589827:SHE589877 RXD589827:RXI589877 RNH589827:RNM589877 RDL589827:RDQ589877 QTP589827:QTU589877 QJT589827:QJY589877 PZX589827:QAC589877 PQB589827:PQG589877 PGF589827:PGK589877 OWJ589827:OWO589877 OMN589827:OMS589877 OCR589827:OCW589877 NSV589827:NTA589877 NIZ589827:NJE589877 MZD589827:MZI589877 MPH589827:MPM589877 MFL589827:MFQ589877 LVP589827:LVU589877 LLT589827:LLY589877 LBX589827:LCC589877 KSB589827:KSG589877 KIF589827:KIK589877 JYJ589827:JYO589877 JON589827:JOS589877 JER589827:JEW589877 IUV589827:IVA589877 IKZ589827:ILE589877 IBD589827:IBI589877 HRH589827:HRM589877 HHL589827:HHQ589877 GXP589827:GXU589877 GNT589827:GNY589877 GDX589827:GEC589877 FUB589827:FUG589877 FKF589827:FKK589877 FAJ589827:FAO589877 EQN589827:EQS589877 EGR589827:EGW589877 DWV589827:DXA589877 DMZ589827:DNE589877 DDD589827:DDI589877 CTH589827:CTM589877 CJL589827:CJQ589877 BZP589827:BZU589877 BPT589827:BPY589877 BFX589827:BGC589877 AWB589827:AWG589877 AMF589827:AMK589877 ACJ589827:ACO589877 SN589827:SS589877 IR589827:IW589877 WVD524291:WVI524341 WLH524291:WLM524341 WBL524291:WBQ524341 VRP524291:VRU524341 VHT524291:VHY524341 UXX524291:UYC524341 UOB524291:UOG524341 UEF524291:UEK524341 TUJ524291:TUO524341 TKN524291:TKS524341 TAR524291:TAW524341 SQV524291:SRA524341 SGZ524291:SHE524341 RXD524291:RXI524341 RNH524291:RNM524341 RDL524291:RDQ524341 QTP524291:QTU524341 QJT524291:QJY524341 PZX524291:QAC524341 PQB524291:PQG524341 PGF524291:PGK524341 OWJ524291:OWO524341 OMN524291:OMS524341 OCR524291:OCW524341 NSV524291:NTA524341 NIZ524291:NJE524341 MZD524291:MZI524341 MPH524291:MPM524341 MFL524291:MFQ524341 LVP524291:LVU524341 LLT524291:LLY524341 LBX524291:LCC524341 KSB524291:KSG524341 KIF524291:KIK524341 JYJ524291:JYO524341 JON524291:JOS524341 JER524291:JEW524341 IUV524291:IVA524341 IKZ524291:ILE524341 IBD524291:IBI524341 HRH524291:HRM524341 HHL524291:HHQ524341 GXP524291:GXU524341 GNT524291:GNY524341 GDX524291:GEC524341 FUB524291:FUG524341 FKF524291:FKK524341 FAJ524291:FAO524341 EQN524291:EQS524341 EGR524291:EGW524341 DWV524291:DXA524341 DMZ524291:DNE524341 DDD524291:DDI524341 CTH524291:CTM524341 CJL524291:CJQ524341 BZP524291:BZU524341 BPT524291:BPY524341 BFX524291:BGC524341 AWB524291:AWG524341 AMF524291:AMK524341 ACJ524291:ACO524341 SN524291:SS524341 IR524291:IW524341 WVD458755:WVI458805 WLH458755:WLM458805 WBL458755:WBQ458805 VRP458755:VRU458805 VHT458755:VHY458805 UXX458755:UYC458805 UOB458755:UOG458805 UEF458755:UEK458805 TUJ458755:TUO458805 TKN458755:TKS458805 TAR458755:TAW458805 SQV458755:SRA458805 SGZ458755:SHE458805 RXD458755:RXI458805 RNH458755:RNM458805 RDL458755:RDQ458805 QTP458755:QTU458805 QJT458755:QJY458805 PZX458755:QAC458805 PQB458755:PQG458805 PGF458755:PGK458805 OWJ458755:OWO458805 OMN458755:OMS458805 OCR458755:OCW458805 NSV458755:NTA458805 NIZ458755:NJE458805 MZD458755:MZI458805 MPH458755:MPM458805 MFL458755:MFQ458805 LVP458755:LVU458805 LLT458755:LLY458805 LBX458755:LCC458805 KSB458755:KSG458805 KIF458755:KIK458805 JYJ458755:JYO458805 JON458755:JOS458805 JER458755:JEW458805 IUV458755:IVA458805 IKZ458755:ILE458805 IBD458755:IBI458805 HRH458755:HRM458805 HHL458755:HHQ458805 GXP458755:GXU458805 GNT458755:GNY458805 GDX458755:GEC458805 FUB458755:FUG458805 FKF458755:FKK458805 FAJ458755:FAO458805 EQN458755:EQS458805 EGR458755:EGW458805 DWV458755:DXA458805 DMZ458755:DNE458805 DDD458755:DDI458805 CTH458755:CTM458805 CJL458755:CJQ458805 BZP458755:BZU458805 BPT458755:BPY458805 BFX458755:BGC458805 AWB458755:AWG458805 AMF458755:AMK458805 ACJ458755:ACO458805 SN458755:SS458805 IR458755:IW458805 WVD393219:WVI393269 WLH393219:WLM393269 WBL393219:WBQ393269 VRP393219:VRU393269 VHT393219:VHY393269 UXX393219:UYC393269 UOB393219:UOG393269 UEF393219:UEK393269 TUJ393219:TUO393269 TKN393219:TKS393269 TAR393219:TAW393269 SQV393219:SRA393269 SGZ393219:SHE393269 RXD393219:RXI393269 RNH393219:RNM393269 RDL393219:RDQ393269 QTP393219:QTU393269 QJT393219:QJY393269 PZX393219:QAC393269 PQB393219:PQG393269 PGF393219:PGK393269 OWJ393219:OWO393269 OMN393219:OMS393269 OCR393219:OCW393269 NSV393219:NTA393269 NIZ393219:NJE393269 MZD393219:MZI393269 MPH393219:MPM393269 MFL393219:MFQ393269 LVP393219:LVU393269 LLT393219:LLY393269 LBX393219:LCC393269 KSB393219:KSG393269 KIF393219:KIK393269 JYJ393219:JYO393269 JON393219:JOS393269 JER393219:JEW393269 IUV393219:IVA393269 IKZ393219:ILE393269 IBD393219:IBI393269 HRH393219:HRM393269 HHL393219:HHQ393269 GXP393219:GXU393269 GNT393219:GNY393269 GDX393219:GEC393269 FUB393219:FUG393269 FKF393219:FKK393269 FAJ393219:FAO393269 EQN393219:EQS393269 EGR393219:EGW393269 DWV393219:DXA393269 DMZ393219:DNE393269 DDD393219:DDI393269 CTH393219:CTM393269 CJL393219:CJQ393269 BZP393219:BZU393269 BPT393219:BPY393269 BFX393219:BGC393269 AWB393219:AWG393269 AMF393219:AMK393269 ACJ393219:ACO393269 SN393219:SS393269 IR393219:IW393269 WVD327683:WVI327733 WLH327683:WLM327733 WBL327683:WBQ327733 VRP327683:VRU327733 VHT327683:VHY327733 UXX327683:UYC327733 UOB327683:UOG327733 UEF327683:UEK327733 TUJ327683:TUO327733 TKN327683:TKS327733 TAR327683:TAW327733 SQV327683:SRA327733 SGZ327683:SHE327733 RXD327683:RXI327733 RNH327683:RNM327733 RDL327683:RDQ327733 QTP327683:QTU327733 QJT327683:QJY327733 PZX327683:QAC327733 PQB327683:PQG327733 PGF327683:PGK327733 OWJ327683:OWO327733 OMN327683:OMS327733 OCR327683:OCW327733 NSV327683:NTA327733 NIZ327683:NJE327733 MZD327683:MZI327733 MPH327683:MPM327733 MFL327683:MFQ327733 LVP327683:LVU327733 LLT327683:LLY327733 LBX327683:LCC327733 KSB327683:KSG327733 KIF327683:KIK327733 JYJ327683:JYO327733 JON327683:JOS327733 JER327683:JEW327733 IUV327683:IVA327733 IKZ327683:ILE327733 IBD327683:IBI327733 HRH327683:HRM327733 HHL327683:HHQ327733 GXP327683:GXU327733 GNT327683:GNY327733 GDX327683:GEC327733 FUB327683:FUG327733 FKF327683:FKK327733 FAJ327683:FAO327733 EQN327683:EQS327733 EGR327683:EGW327733 DWV327683:DXA327733 DMZ327683:DNE327733 DDD327683:DDI327733 CTH327683:CTM327733 CJL327683:CJQ327733 BZP327683:BZU327733 BPT327683:BPY327733 BFX327683:BGC327733 AWB327683:AWG327733 AMF327683:AMK327733 ACJ327683:ACO327733 SN327683:SS327733 IR327683:IW327733 WVD262147:WVI262197 WLH262147:WLM262197 WBL262147:WBQ262197 VRP262147:VRU262197 VHT262147:VHY262197 UXX262147:UYC262197 UOB262147:UOG262197 UEF262147:UEK262197 TUJ262147:TUO262197 TKN262147:TKS262197 TAR262147:TAW262197 SQV262147:SRA262197 SGZ262147:SHE262197 RXD262147:RXI262197 RNH262147:RNM262197 RDL262147:RDQ262197 QTP262147:QTU262197 QJT262147:QJY262197 PZX262147:QAC262197 PQB262147:PQG262197 PGF262147:PGK262197 OWJ262147:OWO262197 OMN262147:OMS262197 OCR262147:OCW262197 NSV262147:NTA262197 NIZ262147:NJE262197 MZD262147:MZI262197 MPH262147:MPM262197 MFL262147:MFQ262197 LVP262147:LVU262197 LLT262147:LLY262197 LBX262147:LCC262197 KSB262147:KSG262197 KIF262147:KIK262197 JYJ262147:JYO262197 JON262147:JOS262197 JER262147:JEW262197 IUV262147:IVA262197 IKZ262147:ILE262197 IBD262147:IBI262197 HRH262147:HRM262197 HHL262147:HHQ262197 GXP262147:GXU262197 GNT262147:GNY262197 GDX262147:GEC262197 FUB262147:FUG262197 FKF262147:FKK262197 FAJ262147:FAO262197 EQN262147:EQS262197 EGR262147:EGW262197 DWV262147:DXA262197 DMZ262147:DNE262197 DDD262147:DDI262197 CTH262147:CTM262197 CJL262147:CJQ262197 BZP262147:BZU262197 BPT262147:BPY262197 BFX262147:BGC262197 AWB262147:AWG262197 AMF262147:AMK262197 ACJ262147:ACO262197 SN262147:SS262197 IR262147:IW262197 WVD196611:WVI196661 WLH196611:WLM196661 WBL196611:WBQ196661 VRP196611:VRU196661 VHT196611:VHY196661 UXX196611:UYC196661 UOB196611:UOG196661 UEF196611:UEK196661 TUJ196611:TUO196661 TKN196611:TKS196661 TAR196611:TAW196661 SQV196611:SRA196661 SGZ196611:SHE196661 RXD196611:RXI196661 RNH196611:RNM196661 RDL196611:RDQ196661 QTP196611:QTU196661 QJT196611:QJY196661 PZX196611:QAC196661 PQB196611:PQG196661 PGF196611:PGK196661 OWJ196611:OWO196661 OMN196611:OMS196661 OCR196611:OCW196661 NSV196611:NTA196661 NIZ196611:NJE196661 MZD196611:MZI196661 MPH196611:MPM196661 MFL196611:MFQ196661 LVP196611:LVU196661 LLT196611:LLY196661 LBX196611:LCC196661 KSB196611:KSG196661 KIF196611:KIK196661 JYJ196611:JYO196661 JON196611:JOS196661 JER196611:JEW196661 IUV196611:IVA196661 IKZ196611:ILE196661 IBD196611:IBI196661 HRH196611:HRM196661 HHL196611:HHQ196661 GXP196611:GXU196661 GNT196611:GNY196661 GDX196611:GEC196661 FUB196611:FUG196661 FKF196611:FKK196661 FAJ196611:FAO196661 EQN196611:EQS196661 EGR196611:EGW196661 DWV196611:DXA196661 DMZ196611:DNE196661 DDD196611:DDI196661 CTH196611:CTM196661 CJL196611:CJQ196661 BZP196611:BZU196661 BPT196611:BPY196661 BFX196611:BGC196661 AWB196611:AWG196661 AMF196611:AMK196661 ACJ196611:ACO196661 SN196611:SS196661 IR196611:IW196661 WVD131075:WVI131125 WLH131075:WLM131125 WBL131075:WBQ131125 VRP131075:VRU131125 VHT131075:VHY131125 UXX131075:UYC131125 UOB131075:UOG131125 UEF131075:UEK131125 TUJ131075:TUO131125 TKN131075:TKS131125 TAR131075:TAW131125 SQV131075:SRA131125 SGZ131075:SHE131125 RXD131075:RXI131125 RNH131075:RNM131125 RDL131075:RDQ131125 QTP131075:QTU131125 QJT131075:QJY131125 PZX131075:QAC131125 PQB131075:PQG131125 PGF131075:PGK131125 OWJ131075:OWO131125 OMN131075:OMS131125 OCR131075:OCW131125 NSV131075:NTA131125 NIZ131075:NJE131125 MZD131075:MZI131125 MPH131075:MPM131125 MFL131075:MFQ131125 LVP131075:LVU131125 LLT131075:LLY131125 LBX131075:LCC131125 KSB131075:KSG131125 KIF131075:KIK131125 JYJ131075:JYO131125 JON131075:JOS131125 JER131075:JEW131125 IUV131075:IVA131125 IKZ131075:ILE131125 IBD131075:IBI131125 HRH131075:HRM131125 HHL131075:HHQ131125 GXP131075:GXU131125 GNT131075:GNY131125 GDX131075:GEC131125 FUB131075:FUG131125 FKF131075:FKK131125 FAJ131075:FAO131125 EQN131075:EQS131125 EGR131075:EGW131125 DWV131075:DXA131125 DMZ131075:DNE131125 DDD131075:DDI131125 CTH131075:CTM131125 CJL131075:CJQ131125 BZP131075:BZU131125 BPT131075:BPY131125 BFX131075:BGC131125 AWB131075:AWG131125 AMF131075:AMK131125 ACJ131075:ACO131125 SN131075:SS131125 IR131075:IW131125 WVD65539:WVI65589 WLH65539:WLM65589 WBL65539:WBQ65589 VRP65539:VRU65589 VHT65539:VHY65589 UXX65539:UYC65589 UOB65539:UOG65589 UEF65539:UEK65589 TUJ65539:TUO65589 TKN65539:TKS65589 TAR65539:TAW65589 SQV65539:SRA65589 SGZ65539:SHE65589 RXD65539:RXI65589 RNH65539:RNM65589 RDL65539:RDQ65589 QTP65539:QTU65589 QJT65539:QJY65589 PZX65539:QAC65589 PQB65539:PQG65589 PGF65539:PGK65589 OWJ65539:OWO65589 OMN65539:OMS65589 OCR65539:OCW65589 NSV65539:NTA65589 NIZ65539:NJE65589 MZD65539:MZI65589 MPH65539:MPM65589 MFL65539:MFQ65589 LVP65539:LVU65589 LLT65539:LLY65589 LBX65539:LCC65589 KSB65539:KSG65589 KIF65539:KIK65589 JYJ65539:JYO65589 JON65539:JOS65589 JER65539:JEW65589 IUV65539:IVA65589 IKZ65539:ILE65589 IBD65539:IBI65589 HRH65539:HRM65589 HHL65539:HHQ65589 GXP65539:GXU65589 GNT65539:GNY65589 GDX65539:GEC65589 FUB65539:FUG65589 FKF65539:FKK65589 FAJ65539:FAO65589 EQN65539:EQS65589 EGR65539:EGW65589 DWV65539:DXA65589 DMZ65539:DNE65589 DDD65539:DDI65589 CTH65539:CTM65589 CJL65539:CJQ65589 BZP65539:BZU65589 BPT65539:BPY65589 BFX65539:BGC65589 AWB65539:AWG65589 AMF65539:AMK65589 ACJ65539:ACO65589" xr:uid="{00000000-0002-0000-0100-000003000000}">
      <formula1>IF($E65517="o",IR65539="",IF($E65517="",IR65539="",IR65539&gt;0))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39:SX65560 IX65539:JB65560 WVJ983043:WVN983064 WLN983043:WLR983064 WBR983043:WBV983064 VRV983043:VRZ983064 VHZ983043:VID983064 UYD983043:UYH983064 UOH983043:UOL983064 UEL983043:UEP983064 TUP983043:TUT983064 TKT983043:TKX983064 TAX983043:TBB983064 SRB983043:SRF983064 SHF983043:SHJ983064 RXJ983043:RXN983064 RNN983043:RNR983064 RDR983043:RDV983064 QTV983043:QTZ983064 QJZ983043:QKD983064 QAD983043:QAH983064 PQH983043:PQL983064 PGL983043:PGP983064 OWP983043:OWT983064 OMT983043:OMX983064 OCX983043:ODB983064 NTB983043:NTF983064 NJF983043:NJJ983064 MZJ983043:MZN983064 MPN983043:MPR983064 MFR983043:MFV983064 LVV983043:LVZ983064 LLZ983043:LMD983064 LCD983043:LCH983064 KSH983043:KSL983064 KIL983043:KIP983064 JYP983043:JYT983064 JOT983043:JOX983064 JEX983043:JFB983064 IVB983043:IVF983064 ILF983043:ILJ983064 IBJ983043:IBN983064 HRN983043:HRR983064 HHR983043:HHV983064 GXV983043:GXZ983064 GNZ983043:GOD983064 GED983043:GEH983064 FUH983043:FUL983064 FKL983043:FKP983064 FAP983043:FAT983064 EQT983043:EQX983064 EGX983043:EHB983064 DXB983043:DXF983064 DNF983043:DNJ983064 DDJ983043:DDN983064 CTN983043:CTR983064 CJR983043:CJV983064 BZV983043:BZZ983064 BPZ983043:BQD983064 BGD983043:BGH983064 AWH983043:AWL983064 AML983043:AMP983064 ACP983043:ACT983064 ST983043:SX983064 IX983043:JB983064 WVJ917507:WVN917528 WLN917507:WLR917528 WBR917507:WBV917528 VRV917507:VRZ917528 VHZ917507:VID917528 UYD917507:UYH917528 UOH917507:UOL917528 UEL917507:UEP917528 TUP917507:TUT917528 TKT917507:TKX917528 TAX917507:TBB917528 SRB917507:SRF917528 SHF917507:SHJ917528 RXJ917507:RXN917528 RNN917507:RNR917528 RDR917507:RDV917528 QTV917507:QTZ917528 QJZ917507:QKD917528 QAD917507:QAH917528 PQH917507:PQL917528 PGL917507:PGP917528 OWP917507:OWT917528 OMT917507:OMX917528 OCX917507:ODB917528 NTB917507:NTF917528 NJF917507:NJJ917528 MZJ917507:MZN917528 MPN917507:MPR917528 MFR917507:MFV917528 LVV917507:LVZ917528 LLZ917507:LMD917528 LCD917507:LCH917528 KSH917507:KSL917528 KIL917507:KIP917528 JYP917507:JYT917528 JOT917507:JOX917528 JEX917507:JFB917528 IVB917507:IVF917528 ILF917507:ILJ917528 IBJ917507:IBN917528 HRN917507:HRR917528 HHR917507:HHV917528 GXV917507:GXZ917528 GNZ917507:GOD917528 GED917507:GEH917528 FUH917507:FUL917528 FKL917507:FKP917528 FAP917507:FAT917528 EQT917507:EQX917528 EGX917507:EHB917528 DXB917507:DXF917528 DNF917507:DNJ917528 DDJ917507:DDN917528 CTN917507:CTR917528 CJR917507:CJV917528 BZV917507:BZZ917528 BPZ917507:BQD917528 BGD917507:BGH917528 AWH917507:AWL917528 AML917507:AMP917528 ACP917507:ACT917528 ST917507:SX917528 IX917507:JB917528 WVJ851971:WVN851992 WLN851971:WLR851992 WBR851971:WBV851992 VRV851971:VRZ851992 VHZ851971:VID851992 UYD851971:UYH851992 UOH851971:UOL851992 UEL851971:UEP851992 TUP851971:TUT851992 TKT851971:TKX851992 TAX851971:TBB851992 SRB851971:SRF851992 SHF851971:SHJ851992 RXJ851971:RXN851992 RNN851971:RNR851992 RDR851971:RDV851992 QTV851971:QTZ851992 QJZ851971:QKD851992 QAD851971:QAH851992 PQH851971:PQL851992 PGL851971:PGP851992 OWP851971:OWT851992 OMT851971:OMX851992 OCX851971:ODB851992 NTB851971:NTF851992 NJF851971:NJJ851992 MZJ851971:MZN851992 MPN851971:MPR851992 MFR851971:MFV851992 LVV851971:LVZ851992 LLZ851971:LMD851992 LCD851971:LCH851992 KSH851971:KSL851992 KIL851971:KIP851992 JYP851971:JYT851992 JOT851971:JOX851992 JEX851971:JFB851992 IVB851971:IVF851992 ILF851971:ILJ851992 IBJ851971:IBN851992 HRN851971:HRR851992 HHR851971:HHV851992 GXV851971:GXZ851992 GNZ851971:GOD851992 GED851971:GEH851992 FUH851971:FUL851992 FKL851971:FKP851992 FAP851971:FAT851992 EQT851971:EQX851992 EGX851971:EHB851992 DXB851971:DXF851992 DNF851971:DNJ851992 DDJ851971:DDN851992 CTN851971:CTR851992 CJR851971:CJV851992 BZV851971:BZZ851992 BPZ851971:BQD851992 BGD851971:BGH851992 AWH851971:AWL851992 AML851971:AMP851992 ACP851971:ACT851992 ST851971:SX851992 IX851971:JB851992 WVJ786435:WVN786456 WLN786435:WLR786456 WBR786435:WBV786456 VRV786435:VRZ786456 VHZ786435:VID786456 UYD786435:UYH786456 UOH786435:UOL786456 UEL786435:UEP786456 TUP786435:TUT786456 TKT786435:TKX786456 TAX786435:TBB786456 SRB786435:SRF786456 SHF786435:SHJ786456 RXJ786435:RXN786456 RNN786435:RNR786456 RDR786435:RDV786456 QTV786435:QTZ786456 QJZ786435:QKD786456 QAD786435:QAH786456 PQH786435:PQL786456 PGL786435:PGP786456 OWP786435:OWT786456 OMT786435:OMX786456 OCX786435:ODB786456 NTB786435:NTF786456 NJF786435:NJJ786456 MZJ786435:MZN786456 MPN786435:MPR786456 MFR786435:MFV786456 LVV786435:LVZ786456 LLZ786435:LMD786456 LCD786435:LCH786456 KSH786435:KSL786456 KIL786435:KIP786456 JYP786435:JYT786456 JOT786435:JOX786456 JEX786435:JFB786456 IVB786435:IVF786456 ILF786435:ILJ786456 IBJ786435:IBN786456 HRN786435:HRR786456 HHR786435:HHV786456 GXV786435:GXZ786456 GNZ786435:GOD786456 GED786435:GEH786456 FUH786435:FUL786456 FKL786435:FKP786456 FAP786435:FAT786456 EQT786435:EQX786456 EGX786435:EHB786456 DXB786435:DXF786456 DNF786435:DNJ786456 DDJ786435:DDN786456 CTN786435:CTR786456 CJR786435:CJV786456 BZV786435:BZZ786456 BPZ786435:BQD786456 BGD786435:BGH786456 AWH786435:AWL786456 AML786435:AMP786456 ACP786435:ACT786456 ST786435:SX786456 IX786435:JB786456 WVJ720899:WVN720920 WLN720899:WLR720920 WBR720899:WBV720920 VRV720899:VRZ720920 VHZ720899:VID720920 UYD720899:UYH720920 UOH720899:UOL720920 UEL720899:UEP720920 TUP720899:TUT720920 TKT720899:TKX720920 TAX720899:TBB720920 SRB720899:SRF720920 SHF720899:SHJ720920 RXJ720899:RXN720920 RNN720899:RNR720920 RDR720899:RDV720920 QTV720899:QTZ720920 QJZ720899:QKD720920 QAD720899:QAH720920 PQH720899:PQL720920 PGL720899:PGP720920 OWP720899:OWT720920 OMT720899:OMX720920 OCX720899:ODB720920 NTB720899:NTF720920 NJF720899:NJJ720920 MZJ720899:MZN720920 MPN720899:MPR720920 MFR720899:MFV720920 LVV720899:LVZ720920 LLZ720899:LMD720920 LCD720899:LCH720920 KSH720899:KSL720920 KIL720899:KIP720920 JYP720899:JYT720920 JOT720899:JOX720920 JEX720899:JFB720920 IVB720899:IVF720920 ILF720899:ILJ720920 IBJ720899:IBN720920 HRN720899:HRR720920 HHR720899:HHV720920 GXV720899:GXZ720920 GNZ720899:GOD720920 GED720899:GEH720920 FUH720899:FUL720920 FKL720899:FKP720920 FAP720899:FAT720920 EQT720899:EQX720920 EGX720899:EHB720920 DXB720899:DXF720920 DNF720899:DNJ720920 DDJ720899:DDN720920 CTN720899:CTR720920 CJR720899:CJV720920 BZV720899:BZZ720920 BPZ720899:BQD720920 BGD720899:BGH720920 AWH720899:AWL720920 AML720899:AMP720920 ACP720899:ACT720920 ST720899:SX720920 IX720899:JB720920 WVJ655363:WVN655384 WLN655363:WLR655384 WBR655363:WBV655384 VRV655363:VRZ655384 VHZ655363:VID655384 UYD655363:UYH655384 UOH655363:UOL655384 UEL655363:UEP655384 TUP655363:TUT655384 TKT655363:TKX655384 TAX655363:TBB655384 SRB655363:SRF655384 SHF655363:SHJ655384 RXJ655363:RXN655384 RNN655363:RNR655384 RDR655363:RDV655384 QTV655363:QTZ655384 QJZ655363:QKD655384 QAD655363:QAH655384 PQH655363:PQL655384 PGL655363:PGP655384 OWP655363:OWT655384 OMT655363:OMX655384 OCX655363:ODB655384 NTB655363:NTF655384 NJF655363:NJJ655384 MZJ655363:MZN655384 MPN655363:MPR655384 MFR655363:MFV655384 LVV655363:LVZ655384 LLZ655363:LMD655384 LCD655363:LCH655384 KSH655363:KSL655384 KIL655363:KIP655384 JYP655363:JYT655384 JOT655363:JOX655384 JEX655363:JFB655384 IVB655363:IVF655384 ILF655363:ILJ655384 IBJ655363:IBN655384 HRN655363:HRR655384 HHR655363:HHV655384 GXV655363:GXZ655384 GNZ655363:GOD655384 GED655363:GEH655384 FUH655363:FUL655384 FKL655363:FKP655384 FAP655363:FAT655384 EQT655363:EQX655384 EGX655363:EHB655384 DXB655363:DXF655384 DNF655363:DNJ655384 DDJ655363:DDN655384 CTN655363:CTR655384 CJR655363:CJV655384 BZV655363:BZZ655384 BPZ655363:BQD655384 BGD655363:BGH655384 AWH655363:AWL655384 AML655363:AMP655384 ACP655363:ACT655384 ST655363:SX655384 IX655363:JB655384 WVJ589827:WVN589848 WLN589827:WLR589848 WBR589827:WBV589848 VRV589827:VRZ589848 VHZ589827:VID589848 UYD589827:UYH589848 UOH589827:UOL589848 UEL589827:UEP589848 TUP589827:TUT589848 TKT589827:TKX589848 TAX589827:TBB589848 SRB589827:SRF589848 SHF589827:SHJ589848 RXJ589827:RXN589848 RNN589827:RNR589848 RDR589827:RDV589848 QTV589827:QTZ589848 QJZ589827:QKD589848 QAD589827:QAH589848 PQH589827:PQL589848 PGL589827:PGP589848 OWP589827:OWT589848 OMT589827:OMX589848 OCX589827:ODB589848 NTB589827:NTF589848 NJF589827:NJJ589848 MZJ589827:MZN589848 MPN589827:MPR589848 MFR589827:MFV589848 LVV589827:LVZ589848 LLZ589827:LMD589848 LCD589827:LCH589848 KSH589827:KSL589848 KIL589827:KIP589848 JYP589827:JYT589848 JOT589827:JOX589848 JEX589827:JFB589848 IVB589827:IVF589848 ILF589827:ILJ589848 IBJ589827:IBN589848 HRN589827:HRR589848 HHR589827:HHV589848 GXV589827:GXZ589848 GNZ589827:GOD589848 GED589827:GEH589848 FUH589827:FUL589848 FKL589827:FKP589848 FAP589827:FAT589848 EQT589827:EQX589848 EGX589827:EHB589848 DXB589827:DXF589848 DNF589827:DNJ589848 DDJ589827:DDN589848 CTN589827:CTR589848 CJR589827:CJV589848 BZV589827:BZZ589848 BPZ589827:BQD589848 BGD589827:BGH589848 AWH589827:AWL589848 AML589827:AMP589848 ACP589827:ACT589848 ST589827:SX589848 IX589827:JB589848 WVJ524291:WVN524312 WLN524291:WLR524312 WBR524291:WBV524312 VRV524291:VRZ524312 VHZ524291:VID524312 UYD524291:UYH524312 UOH524291:UOL524312 UEL524291:UEP524312 TUP524291:TUT524312 TKT524291:TKX524312 TAX524291:TBB524312 SRB524291:SRF524312 SHF524291:SHJ524312 RXJ524291:RXN524312 RNN524291:RNR524312 RDR524291:RDV524312 QTV524291:QTZ524312 QJZ524291:QKD524312 QAD524291:QAH524312 PQH524291:PQL524312 PGL524291:PGP524312 OWP524291:OWT524312 OMT524291:OMX524312 OCX524291:ODB524312 NTB524291:NTF524312 NJF524291:NJJ524312 MZJ524291:MZN524312 MPN524291:MPR524312 MFR524291:MFV524312 LVV524291:LVZ524312 LLZ524291:LMD524312 LCD524291:LCH524312 KSH524291:KSL524312 KIL524291:KIP524312 JYP524291:JYT524312 JOT524291:JOX524312 JEX524291:JFB524312 IVB524291:IVF524312 ILF524291:ILJ524312 IBJ524291:IBN524312 HRN524291:HRR524312 HHR524291:HHV524312 GXV524291:GXZ524312 GNZ524291:GOD524312 GED524291:GEH524312 FUH524291:FUL524312 FKL524291:FKP524312 FAP524291:FAT524312 EQT524291:EQX524312 EGX524291:EHB524312 DXB524291:DXF524312 DNF524291:DNJ524312 DDJ524291:DDN524312 CTN524291:CTR524312 CJR524291:CJV524312 BZV524291:BZZ524312 BPZ524291:BQD524312 BGD524291:BGH524312 AWH524291:AWL524312 AML524291:AMP524312 ACP524291:ACT524312 ST524291:SX524312 IX524291:JB524312 WVJ458755:WVN458776 WLN458755:WLR458776 WBR458755:WBV458776 VRV458755:VRZ458776 VHZ458755:VID458776 UYD458755:UYH458776 UOH458755:UOL458776 UEL458755:UEP458776 TUP458755:TUT458776 TKT458755:TKX458776 TAX458755:TBB458776 SRB458755:SRF458776 SHF458755:SHJ458776 RXJ458755:RXN458776 RNN458755:RNR458776 RDR458755:RDV458776 QTV458755:QTZ458776 QJZ458755:QKD458776 QAD458755:QAH458776 PQH458755:PQL458776 PGL458755:PGP458776 OWP458755:OWT458776 OMT458755:OMX458776 OCX458755:ODB458776 NTB458755:NTF458776 NJF458755:NJJ458776 MZJ458755:MZN458776 MPN458755:MPR458776 MFR458755:MFV458776 LVV458755:LVZ458776 LLZ458755:LMD458776 LCD458755:LCH458776 KSH458755:KSL458776 KIL458755:KIP458776 JYP458755:JYT458776 JOT458755:JOX458776 JEX458755:JFB458776 IVB458755:IVF458776 ILF458755:ILJ458776 IBJ458755:IBN458776 HRN458755:HRR458776 HHR458755:HHV458776 GXV458755:GXZ458776 GNZ458755:GOD458776 GED458755:GEH458776 FUH458755:FUL458776 FKL458755:FKP458776 FAP458755:FAT458776 EQT458755:EQX458776 EGX458755:EHB458776 DXB458755:DXF458776 DNF458755:DNJ458776 DDJ458755:DDN458776 CTN458755:CTR458776 CJR458755:CJV458776 BZV458755:BZZ458776 BPZ458755:BQD458776 BGD458755:BGH458776 AWH458755:AWL458776 AML458755:AMP458776 ACP458755:ACT458776 ST458755:SX458776 IX458755:JB458776 WVJ393219:WVN393240 WLN393219:WLR393240 WBR393219:WBV393240 VRV393219:VRZ393240 VHZ393219:VID393240 UYD393219:UYH393240 UOH393219:UOL393240 UEL393219:UEP393240 TUP393219:TUT393240 TKT393219:TKX393240 TAX393219:TBB393240 SRB393219:SRF393240 SHF393219:SHJ393240 RXJ393219:RXN393240 RNN393219:RNR393240 RDR393219:RDV393240 QTV393219:QTZ393240 QJZ393219:QKD393240 QAD393219:QAH393240 PQH393219:PQL393240 PGL393219:PGP393240 OWP393219:OWT393240 OMT393219:OMX393240 OCX393219:ODB393240 NTB393219:NTF393240 NJF393219:NJJ393240 MZJ393219:MZN393240 MPN393219:MPR393240 MFR393219:MFV393240 LVV393219:LVZ393240 LLZ393219:LMD393240 LCD393219:LCH393240 KSH393219:KSL393240 KIL393219:KIP393240 JYP393219:JYT393240 JOT393219:JOX393240 JEX393219:JFB393240 IVB393219:IVF393240 ILF393219:ILJ393240 IBJ393219:IBN393240 HRN393219:HRR393240 HHR393219:HHV393240 GXV393219:GXZ393240 GNZ393219:GOD393240 GED393219:GEH393240 FUH393219:FUL393240 FKL393219:FKP393240 FAP393219:FAT393240 EQT393219:EQX393240 EGX393219:EHB393240 DXB393219:DXF393240 DNF393219:DNJ393240 DDJ393219:DDN393240 CTN393219:CTR393240 CJR393219:CJV393240 BZV393219:BZZ393240 BPZ393219:BQD393240 BGD393219:BGH393240 AWH393219:AWL393240 AML393219:AMP393240 ACP393219:ACT393240 ST393219:SX393240 IX393219:JB393240 WVJ327683:WVN327704 WLN327683:WLR327704 WBR327683:WBV327704 VRV327683:VRZ327704 VHZ327683:VID327704 UYD327683:UYH327704 UOH327683:UOL327704 UEL327683:UEP327704 TUP327683:TUT327704 TKT327683:TKX327704 TAX327683:TBB327704 SRB327683:SRF327704 SHF327683:SHJ327704 RXJ327683:RXN327704 RNN327683:RNR327704 RDR327683:RDV327704 QTV327683:QTZ327704 QJZ327683:QKD327704 QAD327683:QAH327704 PQH327683:PQL327704 PGL327683:PGP327704 OWP327683:OWT327704 OMT327683:OMX327704 OCX327683:ODB327704 NTB327683:NTF327704 NJF327683:NJJ327704 MZJ327683:MZN327704 MPN327683:MPR327704 MFR327683:MFV327704 LVV327683:LVZ327704 LLZ327683:LMD327704 LCD327683:LCH327704 KSH327683:KSL327704 KIL327683:KIP327704 JYP327683:JYT327704 JOT327683:JOX327704 JEX327683:JFB327704 IVB327683:IVF327704 ILF327683:ILJ327704 IBJ327683:IBN327704 HRN327683:HRR327704 HHR327683:HHV327704 GXV327683:GXZ327704 GNZ327683:GOD327704 GED327683:GEH327704 FUH327683:FUL327704 FKL327683:FKP327704 FAP327683:FAT327704 EQT327683:EQX327704 EGX327683:EHB327704 DXB327683:DXF327704 DNF327683:DNJ327704 DDJ327683:DDN327704 CTN327683:CTR327704 CJR327683:CJV327704 BZV327683:BZZ327704 BPZ327683:BQD327704 BGD327683:BGH327704 AWH327683:AWL327704 AML327683:AMP327704 ACP327683:ACT327704 ST327683:SX327704 IX327683:JB327704 WVJ262147:WVN262168 WLN262147:WLR262168 WBR262147:WBV262168 VRV262147:VRZ262168 VHZ262147:VID262168 UYD262147:UYH262168 UOH262147:UOL262168 UEL262147:UEP262168 TUP262147:TUT262168 TKT262147:TKX262168 TAX262147:TBB262168 SRB262147:SRF262168 SHF262147:SHJ262168 RXJ262147:RXN262168 RNN262147:RNR262168 RDR262147:RDV262168 QTV262147:QTZ262168 QJZ262147:QKD262168 QAD262147:QAH262168 PQH262147:PQL262168 PGL262147:PGP262168 OWP262147:OWT262168 OMT262147:OMX262168 OCX262147:ODB262168 NTB262147:NTF262168 NJF262147:NJJ262168 MZJ262147:MZN262168 MPN262147:MPR262168 MFR262147:MFV262168 LVV262147:LVZ262168 LLZ262147:LMD262168 LCD262147:LCH262168 KSH262147:KSL262168 KIL262147:KIP262168 JYP262147:JYT262168 JOT262147:JOX262168 JEX262147:JFB262168 IVB262147:IVF262168 ILF262147:ILJ262168 IBJ262147:IBN262168 HRN262147:HRR262168 HHR262147:HHV262168 GXV262147:GXZ262168 GNZ262147:GOD262168 GED262147:GEH262168 FUH262147:FUL262168 FKL262147:FKP262168 FAP262147:FAT262168 EQT262147:EQX262168 EGX262147:EHB262168 DXB262147:DXF262168 DNF262147:DNJ262168 DDJ262147:DDN262168 CTN262147:CTR262168 CJR262147:CJV262168 BZV262147:BZZ262168 BPZ262147:BQD262168 BGD262147:BGH262168 AWH262147:AWL262168 AML262147:AMP262168 ACP262147:ACT262168 ST262147:SX262168 IX262147:JB262168 WVJ196611:WVN196632 WLN196611:WLR196632 WBR196611:WBV196632 VRV196611:VRZ196632 VHZ196611:VID196632 UYD196611:UYH196632 UOH196611:UOL196632 UEL196611:UEP196632 TUP196611:TUT196632 TKT196611:TKX196632 TAX196611:TBB196632 SRB196611:SRF196632 SHF196611:SHJ196632 RXJ196611:RXN196632 RNN196611:RNR196632 RDR196611:RDV196632 QTV196611:QTZ196632 QJZ196611:QKD196632 QAD196611:QAH196632 PQH196611:PQL196632 PGL196611:PGP196632 OWP196611:OWT196632 OMT196611:OMX196632 OCX196611:ODB196632 NTB196611:NTF196632 NJF196611:NJJ196632 MZJ196611:MZN196632 MPN196611:MPR196632 MFR196611:MFV196632 LVV196611:LVZ196632 LLZ196611:LMD196632 LCD196611:LCH196632 KSH196611:KSL196632 KIL196611:KIP196632 JYP196611:JYT196632 JOT196611:JOX196632 JEX196611:JFB196632 IVB196611:IVF196632 ILF196611:ILJ196632 IBJ196611:IBN196632 HRN196611:HRR196632 HHR196611:HHV196632 GXV196611:GXZ196632 GNZ196611:GOD196632 GED196611:GEH196632 FUH196611:FUL196632 FKL196611:FKP196632 FAP196611:FAT196632 EQT196611:EQX196632 EGX196611:EHB196632 DXB196611:DXF196632 DNF196611:DNJ196632 DDJ196611:DDN196632 CTN196611:CTR196632 CJR196611:CJV196632 BZV196611:BZZ196632 BPZ196611:BQD196632 BGD196611:BGH196632 AWH196611:AWL196632 AML196611:AMP196632 ACP196611:ACT196632 ST196611:SX196632 IX196611:JB196632 WVJ131075:WVN131096 WLN131075:WLR131096 WBR131075:WBV131096 VRV131075:VRZ131096 VHZ131075:VID131096 UYD131075:UYH131096 UOH131075:UOL131096 UEL131075:UEP131096 TUP131075:TUT131096 TKT131075:TKX131096 TAX131075:TBB131096 SRB131075:SRF131096 SHF131075:SHJ131096 RXJ131075:RXN131096 RNN131075:RNR131096 RDR131075:RDV131096 QTV131075:QTZ131096 QJZ131075:QKD131096 QAD131075:QAH131096 PQH131075:PQL131096 PGL131075:PGP131096 OWP131075:OWT131096 OMT131075:OMX131096 OCX131075:ODB131096 NTB131075:NTF131096 NJF131075:NJJ131096 MZJ131075:MZN131096 MPN131075:MPR131096 MFR131075:MFV131096 LVV131075:LVZ131096 LLZ131075:LMD131096 LCD131075:LCH131096 KSH131075:KSL131096 KIL131075:KIP131096 JYP131075:JYT131096 JOT131075:JOX131096 JEX131075:JFB131096 IVB131075:IVF131096 ILF131075:ILJ131096 IBJ131075:IBN131096 HRN131075:HRR131096 HHR131075:HHV131096 GXV131075:GXZ131096 GNZ131075:GOD131096 GED131075:GEH131096 FUH131075:FUL131096 FKL131075:FKP131096 FAP131075:FAT131096 EQT131075:EQX131096 EGX131075:EHB131096 DXB131075:DXF131096 DNF131075:DNJ131096 DDJ131075:DDN131096 CTN131075:CTR131096 CJR131075:CJV131096 BZV131075:BZZ131096 BPZ131075:BQD131096 BGD131075:BGH131096 AWH131075:AWL131096 AML131075:AMP131096 ACP131075:ACT131096 ST131075:SX131096 IX131075:JB131096 WVJ65539:WVN65560 WLN65539:WLR65560 WBR65539:WBV65560 VRV65539:VRZ65560 VHZ65539:VID65560 UYD65539:UYH65560 UOH65539:UOL65560 UEL65539:UEP65560 TUP65539:TUT65560 TKT65539:TKX65560 TAX65539:TBB65560 SRB65539:SRF65560 SHF65539:SHJ65560 RXJ65539:RXN65560 RNN65539:RNR65560 RDR65539:RDV65560 QTV65539:QTZ65560 QJZ65539:QKD65560 QAD65539:QAH65560 PQH65539:PQL65560 PGL65539:PGP65560 OWP65539:OWT65560 OMT65539:OMX65560 OCX65539:ODB65560 NTB65539:NTF65560 NJF65539:NJJ65560 MZJ65539:MZN65560 MPN65539:MPR65560 MFR65539:MFV65560 LVV65539:LVZ65560 LLZ65539:LMD65560 LCD65539:LCH65560 KSH65539:KSL65560 KIL65539:KIP65560 JYP65539:JYT65560 JOT65539:JOX65560 JEX65539:JFB65560 IVB65539:IVF65560 ILF65539:ILJ65560 IBJ65539:IBN65560 HRN65539:HRR65560 HHR65539:HHV65560 GXV65539:GXZ65560 GNZ65539:GOD65560 GED65539:GEH65560 FUH65539:FUL65560 FKL65539:FKP65560 FAP65539:FAT65560 EQT65539:EQX65560 EGX65539:EHB65560 DXB65539:DXF65560 DNF65539:DNJ65560 DDJ65539:DDN65560 CTN65539:CTR65560 CJR65539:CJV65560 BZV65539:BZZ65560 BPZ65539:BQD65560 BGD65539:BGH65560 AWH65539:AWL65560 AML65539:AMP65560 ACP65539:ACT65560" xr:uid="{00000000-0002-0000-0100-000004000000}">
      <formula1>IF(OR($E65517="f",$E65517="o"),IX65539="",IX65539="x")</formula1>
    </dataValidation>
    <dataValidation type="list" allowBlank="1" showInputMessage="1" showErrorMessage="1" sqref="WVC983043:WVC983093 WLG983043:WLG983093 WBK983043:WBK983093 VRO983043:VRO983093 VHS983043:VHS983093 UXW983043:UXW983093 UOA983043:UOA983093 UEE983043:UEE983093 TUI983043:TUI983093 TKM983043:TKM983093 TAQ983043:TAQ983093 SQU983043:SQU983093 SGY983043:SGY983093 RXC983043:RXC983093 RNG983043:RNG983093 RDK983043:RDK983093 QTO983043:QTO983093 QJS983043:QJS983093 PZW983043:PZW983093 PQA983043:PQA983093 PGE983043:PGE983093 OWI983043:OWI983093 OMM983043:OMM983093 OCQ983043:OCQ983093 NSU983043:NSU983093 NIY983043:NIY983093 MZC983043:MZC983093 MPG983043:MPG983093 MFK983043:MFK983093 LVO983043:LVO983093 LLS983043:LLS983093 LBW983043:LBW983093 KSA983043:KSA983093 KIE983043:KIE983093 JYI983043:JYI983093 JOM983043:JOM983093 JEQ983043:JEQ983093 IUU983043:IUU983093 IKY983043:IKY983093 IBC983043:IBC983093 HRG983043:HRG983093 HHK983043:HHK983093 GXO983043:GXO983093 GNS983043:GNS983093 GDW983043:GDW983093 FUA983043:FUA983093 FKE983043:FKE983093 FAI983043:FAI983093 EQM983043:EQM983093 EGQ983043:EGQ983093 DWU983043:DWU983093 DMY983043:DMY983093 DDC983043:DDC983093 CTG983043:CTG983093 CJK983043:CJK983093 BZO983043:BZO983093 BPS983043:BPS983093 BFW983043:BFW983093 AWA983043:AWA983093 AME983043:AME983093 ACI983043:ACI983093 SM983043:SM983093 IQ983043:IQ983093 E983021:E983071 WVC917507:WVC917557 WLG917507:WLG917557 WBK917507:WBK917557 VRO917507:VRO917557 VHS917507:VHS917557 UXW917507:UXW917557 UOA917507:UOA917557 UEE917507:UEE917557 TUI917507:TUI917557 TKM917507:TKM917557 TAQ917507:TAQ917557 SQU917507:SQU917557 SGY917507:SGY917557 RXC917507:RXC917557 RNG917507:RNG917557 RDK917507:RDK917557 QTO917507:QTO917557 QJS917507:QJS917557 PZW917507:PZW917557 PQA917507:PQA917557 PGE917507:PGE917557 OWI917507:OWI917557 OMM917507:OMM917557 OCQ917507:OCQ917557 NSU917507:NSU917557 NIY917507:NIY917557 MZC917507:MZC917557 MPG917507:MPG917557 MFK917507:MFK917557 LVO917507:LVO917557 LLS917507:LLS917557 LBW917507:LBW917557 KSA917507:KSA917557 KIE917507:KIE917557 JYI917507:JYI917557 JOM917507:JOM917557 JEQ917507:JEQ917557 IUU917507:IUU917557 IKY917507:IKY917557 IBC917507:IBC917557 HRG917507:HRG917557 HHK917507:HHK917557 GXO917507:GXO917557 GNS917507:GNS917557 GDW917507:GDW917557 FUA917507:FUA917557 FKE917507:FKE917557 FAI917507:FAI917557 EQM917507:EQM917557 EGQ917507:EGQ917557 DWU917507:DWU917557 DMY917507:DMY917557 DDC917507:DDC917557 CTG917507:CTG917557 CJK917507:CJK917557 BZO917507:BZO917557 BPS917507:BPS917557 BFW917507:BFW917557 AWA917507:AWA917557 AME917507:AME917557 ACI917507:ACI917557 SM917507:SM917557 IQ917507:IQ917557 E917485:E917535 WVC851971:WVC852021 WLG851971:WLG852021 WBK851971:WBK852021 VRO851971:VRO852021 VHS851971:VHS852021 UXW851971:UXW852021 UOA851971:UOA852021 UEE851971:UEE852021 TUI851971:TUI852021 TKM851971:TKM852021 TAQ851971:TAQ852021 SQU851971:SQU852021 SGY851971:SGY852021 RXC851971:RXC852021 RNG851971:RNG852021 RDK851971:RDK852021 QTO851971:QTO852021 QJS851971:QJS852021 PZW851971:PZW852021 PQA851971:PQA852021 PGE851971:PGE852021 OWI851971:OWI852021 OMM851971:OMM852021 OCQ851971:OCQ852021 NSU851971:NSU852021 NIY851971:NIY852021 MZC851971:MZC852021 MPG851971:MPG852021 MFK851971:MFK852021 LVO851971:LVO852021 LLS851971:LLS852021 LBW851971:LBW852021 KSA851971:KSA852021 KIE851971:KIE852021 JYI851971:JYI852021 JOM851971:JOM852021 JEQ851971:JEQ852021 IUU851971:IUU852021 IKY851971:IKY852021 IBC851971:IBC852021 HRG851971:HRG852021 HHK851971:HHK852021 GXO851971:GXO852021 GNS851971:GNS852021 GDW851971:GDW852021 FUA851971:FUA852021 FKE851971:FKE852021 FAI851971:FAI852021 EQM851971:EQM852021 EGQ851971:EGQ852021 DWU851971:DWU852021 DMY851971:DMY852021 DDC851971:DDC852021 CTG851971:CTG852021 CJK851971:CJK852021 BZO851971:BZO852021 BPS851971:BPS852021 BFW851971:BFW852021 AWA851971:AWA852021 AME851971:AME852021 ACI851971:ACI852021 SM851971:SM852021 IQ851971:IQ852021 E851949:E851999 WVC786435:WVC786485 WLG786435:WLG786485 WBK786435:WBK786485 VRO786435:VRO786485 VHS786435:VHS786485 UXW786435:UXW786485 UOA786435:UOA786485 UEE786435:UEE786485 TUI786435:TUI786485 TKM786435:TKM786485 TAQ786435:TAQ786485 SQU786435:SQU786485 SGY786435:SGY786485 RXC786435:RXC786485 RNG786435:RNG786485 RDK786435:RDK786485 QTO786435:QTO786485 QJS786435:QJS786485 PZW786435:PZW786485 PQA786435:PQA786485 PGE786435:PGE786485 OWI786435:OWI786485 OMM786435:OMM786485 OCQ786435:OCQ786485 NSU786435:NSU786485 NIY786435:NIY786485 MZC786435:MZC786485 MPG786435:MPG786485 MFK786435:MFK786485 LVO786435:LVO786485 LLS786435:LLS786485 LBW786435:LBW786485 KSA786435:KSA786485 KIE786435:KIE786485 JYI786435:JYI786485 JOM786435:JOM786485 JEQ786435:JEQ786485 IUU786435:IUU786485 IKY786435:IKY786485 IBC786435:IBC786485 HRG786435:HRG786485 HHK786435:HHK786485 GXO786435:GXO786485 GNS786435:GNS786485 GDW786435:GDW786485 FUA786435:FUA786485 FKE786435:FKE786485 FAI786435:FAI786485 EQM786435:EQM786485 EGQ786435:EGQ786485 DWU786435:DWU786485 DMY786435:DMY786485 DDC786435:DDC786485 CTG786435:CTG786485 CJK786435:CJK786485 BZO786435:BZO786485 BPS786435:BPS786485 BFW786435:BFW786485 AWA786435:AWA786485 AME786435:AME786485 ACI786435:ACI786485 SM786435:SM786485 IQ786435:IQ786485 E786413:E786463 WVC720899:WVC720949 WLG720899:WLG720949 WBK720899:WBK720949 VRO720899:VRO720949 VHS720899:VHS720949 UXW720899:UXW720949 UOA720899:UOA720949 UEE720899:UEE720949 TUI720899:TUI720949 TKM720899:TKM720949 TAQ720899:TAQ720949 SQU720899:SQU720949 SGY720899:SGY720949 RXC720899:RXC720949 RNG720899:RNG720949 RDK720899:RDK720949 QTO720899:QTO720949 QJS720899:QJS720949 PZW720899:PZW720949 PQA720899:PQA720949 PGE720899:PGE720949 OWI720899:OWI720949 OMM720899:OMM720949 OCQ720899:OCQ720949 NSU720899:NSU720949 NIY720899:NIY720949 MZC720899:MZC720949 MPG720899:MPG720949 MFK720899:MFK720949 LVO720899:LVO720949 LLS720899:LLS720949 LBW720899:LBW720949 KSA720899:KSA720949 KIE720899:KIE720949 JYI720899:JYI720949 JOM720899:JOM720949 JEQ720899:JEQ720949 IUU720899:IUU720949 IKY720899:IKY720949 IBC720899:IBC720949 HRG720899:HRG720949 HHK720899:HHK720949 GXO720899:GXO720949 GNS720899:GNS720949 GDW720899:GDW720949 FUA720899:FUA720949 FKE720899:FKE720949 FAI720899:FAI720949 EQM720899:EQM720949 EGQ720899:EGQ720949 DWU720899:DWU720949 DMY720899:DMY720949 DDC720899:DDC720949 CTG720899:CTG720949 CJK720899:CJK720949 BZO720899:BZO720949 BPS720899:BPS720949 BFW720899:BFW720949 AWA720899:AWA720949 AME720899:AME720949 ACI720899:ACI720949 SM720899:SM720949 IQ720899:IQ720949 E720877:E720927 WVC655363:WVC655413 WLG655363:WLG655413 WBK655363:WBK655413 VRO655363:VRO655413 VHS655363:VHS655413 UXW655363:UXW655413 UOA655363:UOA655413 UEE655363:UEE655413 TUI655363:TUI655413 TKM655363:TKM655413 TAQ655363:TAQ655413 SQU655363:SQU655413 SGY655363:SGY655413 RXC655363:RXC655413 RNG655363:RNG655413 RDK655363:RDK655413 QTO655363:QTO655413 QJS655363:QJS655413 PZW655363:PZW655413 PQA655363:PQA655413 PGE655363:PGE655413 OWI655363:OWI655413 OMM655363:OMM655413 OCQ655363:OCQ655413 NSU655363:NSU655413 NIY655363:NIY655413 MZC655363:MZC655413 MPG655363:MPG655413 MFK655363:MFK655413 LVO655363:LVO655413 LLS655363:LLS655413 LBW655363:LBW655413 KSA655363:KSA655413 KIE655363:KIE655413 JYI655363:JYI655413 JOM655363:JOM655413 JEQ655363:JEQ655413 IUU655363:IUU655413 IKY655363:IKY655413 IBC655363:IBC655413 HRG655363:HRG655413 HHK655363:HHK655413 GXO655363:GXO655413 GNS655363:GNS655413 GDW655363:GDW655413 FUA655363:FUA655413 FKE655363:FKE655413 FAI655363:FAI655413 EQM655363:EQM655413 EGQ655363:EGQ655413 DWU655363:DWU655413 DMY655363:DMY655413 DDC655363:DDC655413 CTG655363:CTG655413 CJK655363:CJK655413 BZO655363:BZO655413 BPS655363:BPS655413 BFW655363:BFW655413 AWA655363:AWA655413 AME655363:AME655413 ACI655363:ACI655413 SM655363:SM655413 IQ655363:IQ655413 E655341:E655391 WVC589827:WVC589877 WLG589827:WLG589877 WBK589827:WBK589877 VRO589827:VRO589877 VHS589827:VHS589877 UXW589827:UXW589877 UOA589827:UOA589877 UEE589827:UEE589877 TUI589827:TUI589877 TKM589827:TKM589877 TAQ589827:TAQ589877 SQU589827:SQU589877 SGY589827:SGY589877 RXC589827:RXC589877 RNG589827:RNG589877 RDK589827:RDK589877 QTO589827:QTO589877 QJS589827:QJS589877 PZW589827:PZW589877 PQA589827:PQA589877 PGE589827:PGE589877 OWI589827:OWI589877 OMM589827:OMM589877 OCQ589827:OCQ589877 NSU589827:NSU589877 NIY589827:NIY589877 MZC589827:MZC589877 MPG589827:MPG589877 MFK589827:MFK589877 LVO589827:LVO589877 LLS589827:LLS589877 LBW589827:LBW589877 KSA589827:KSA589877 KIE589827:KIE589877 JYI589827:JYI589877 JOM589827:JOM589877 JEQ589827:JEQ589877 IUU589827:IUU589877 IKY589827:IKY589877 IBC589827:IBC589877 HRG589827:HRG589877 HHK589827:HHK589877 GXO589827:GXO589877 GNS589827:GNS589877 GDW589827:GDW589877 FUA589827:FUA589877 FKE589827:FKE589877 FAI589827:FAI589877 EQM589827:EQM589877 EGQ589827:EGQ589877 DWU589827:DWU589877 DMY589827:DMY589877 DDC589827:DDC589877 CTG589827:CTG589877 CJK589827:CJK589877 BZO589827:BZO589877 BPS589827:BPS589877 BFW589827:BFW589877 AWA589827:AWA589877 AME589827:AME589877 ACI589827:ACI589877 SM589827:SM589877 IQ589827:IQ589877 E589805:E589855 WVC524291:WVC524341 WLG524291:WLG524341 WBK524291:WBK524341 VRO524291:VRO524341 VHS524291:VHS524341 UXW524291:UXW524341 UOA524291:UOA524341 UEE524291:UEE524341 TUI524291:TUI524341 TKM524291:TKM524341 TAQ524291:TAQ524341 SQU524291:SQU524341 SGY524291:SGY524341 RXC524291:RXC524341 RNG524291:RNG524341 RDK524291:RDK524341 QTO524291:QTO524341 QJS524291:QJS524341 PZW524291:PZW524341 PQA524291:PQA524341 PGE524291:PGE524341 OWI524291:OWI524341 OMM524291:OMM524341 OCQ524291:OCQ524341 NSU524291:NSU524341 NIY524291:NIY524341 MZC524291:MZC524341 MPG524291:MPG524341 MFK524291:MFK524341 LVO524291:LVO524341 LLS524291:LLS524341 LBW524291:LBW524341 KSA524291:KSA524341 KIE524291:KIE524341 JYI524291:JYI524341 JOM524291:JOM524341 JEQ524291:JEQ524341 IUU524291:IUU524341 IKY524291:IKY524341 IBC524291:IBC524341 HRG524291:HRG524341 HHK524291:HHK524341 GXO524291:GXO524341 GNS524291:GNS524341 GDW524291:GDW524341 FUA524291:FUA524341 FKE524291:FKE524341 FAI524291:FAI524341 EQM524291:EQM524341 EGQ524291:EGQ524341 DWU524291:DWU524341 DMY524291:DMY524341 DDC524291:DDC524341 CTG524291:CTG524341 CJK524291:CJK524341 BZO524291:BZO524341 BPS524291:BPS524341 BFW524291:BFW524341 AWA524291:AWA524341 AME524291:AME524341 ACI524291:ACI524341 SM524291:SM524341 IQ524291:IQ524341 E524269:E524319 WVC458755:WVC458805 WLG458755:WLG458805 WBK458755:WBK458805 VRO458755:VRO458805 VHS458755:VHS458805 UXW458755:UXW458805 UOA458755:UOA458805 UEE458755:UEE458805 TUI458755:TUI458805 TKM458755:TKM458805 TAQ458755:TAQ458805 SQU458755:SQU458805 SGY458755:SGY458805 RXC458755:RXC458805 RNG458755:RNG458805 RDK458755:RDK458805 QTO458755:QTO458805 QJS458755:QJS458805 PZW458755:PZW458805 PQA458755:PQA458805 PGE458755:PGE458805 OWI458755:OWI458805 OMM458755:OMM458805 OCQ458755:OCQ458805 NSU458755:NSU458805 NIY458755:NIY458805 MZC458755:MZC458805 MPG458755:MPG458805 MFK458755:MFK458805 LVO458755:LVO458805 LLS458755:LLS458805 LBW458755:LBW458805 KSA458755:KSA458805 KIE458755:KIE458805 JYI458755:JYI458805 JOM458755:JOM458805 JEQ458755:JEQ458805 IUU458755:IUU458805 IKY458755:IKY458805 IBC458755:IBC458805 HRG458755:HRG458805 HHK458755:HHK458805 GXO458755:GXO458805 GNS458755:GNS458805 GDW458755:GDW458805 FUA458755:FUA458805 FKE458755:FKE458805 FAI458755:FAI458805 EQM458755:EQM458805 EGQ458755:EGQ458805 DWU458755:DWU458805 DMY458755:DMY458805 DDC458755:DDC458805 CTG458755:CTG458805 CJK458755:CJK458805 BZO458755:BZO458805 BPS458755:BPS458805 BFW458755:BFW458805 AWA458755:AWA458805 AME458755:AME458805 ACI458755:ACI458805 SM458755:SM458805 IQ458755:IQ458805 E458733:E458783 WVC393219:WVC393269 WLG393219:WLG393269 WBK393219:WBK393269 VRO393219:VRO393269 VHS393219:VHS393269 UXW393219:UXW393269 UOA393219:UOA393269 UEE393219:UEE393269 TUI393219:TUI393269 TKM393219:TKM393269 TAQ393219:TAQ393269 SQU393219:SQU393269 SGY393219:SGY393269 RXC393219:RXC393269 RNG393219:RNG393269 RDK393219:RDK393269 QTO393219:QTO393269 QJS393219:QJS393269 PZW393219:PZW393269 PQA393219:PQA393269 PGE393219:PGE393269 OWI393219:OWI393269 OMM393219:OMM393269 OCQ393219:OCQ393269 NSU393219:NSU393269 NIY393219:NIY393269 MZC393219:MZC393269 MPG393219:MPG393269 MFK393219:MFK393269 LVO393219:LVO393269 LLS393219:LLS393269 LBW393219:LBW393269 KSA393219:KSA393269 KIE393219:KIE393269 JYI393219:JYI393269 JOM393219:JOM393269 JEQ393219:JEQ393269 IUU393219:IUU393269 IKY393219:IKY393269 IBC393219:IBC393269 HRG393219:HRG393269 HHK393219:HHK393269 GXO393219:GXO393269 GNS393219:GNS393269 GDW393219:GDW393269 FUA393219:FUA393269 FKE393219:FKE393269 FAI393219:FAI393269 EQM393219:EQM393269 EGQ393219:EGQ393269 DWU393219:DWU393269 DMY393219:DMY393269 DDC393219:DDC393269 CTG393219:CTG393269 CJK393219:CJK393269 BZO393219:BZO393269 BPS393219:BPS393269 BFW393219:BFW393269 AWA393219:AWA393269 AME393219:AME393269 ACI393219:ACI393269 SM393219:SM393269 IQ393219:IQ393269 E393197:E393247 WVC327683:WVC327733 WLG327683:WLG327733 WBK327683:WBK327733 VRO327683:VRO327733 VHS327683:VHS327733 UXW327683:UXW327733 UOA327683:UOA327733 UEE327683:UEE327733 TUI327683:TUI327733 TKM327683:TKM327733 TAQ327683:TAQ327733 SQU327683:SQU327733 SGY327683:SGY327733 RXC327683:RXC327733 RNG327683:RNG327733 RDK327683:RDK327733 QTO327683:QTO327733 QJS327683:QJS327733 PZW327683:PZW327733 PQA327683:PQA327733 PGE327683:PGE327733 OWI327683:OWI327733 OMM327683:OMM327733 OCQ327683:OCQ327733 NSU327683:NSU327733 NIY327683:NIY327733 MZC327683:MZC327733 MPG327683:MPG327733 MFK327683:MFK327733 LVO327683:LVO327733 LLS327683:LLS327733 LBW327683:LBW327733 KSA327683:KSA327733 KIE327683:KIE327733 JYI327683:JYI327733 JOM327683:JOM327733 JEQ327683:JEQ327733 IUU327683:IUU327733 IKY327683:IKY327733 IBC327683:IBC327733 HRG327683:HRG327733 HHK327683:HHK327733 GXO327683:GXO327733 GNS327683:GNS327733 GDW327683:GDW327733 FUA327683:FUA327733 FKE327683:FKE327733 FAI327683:FAI327733 EQM327683:EQM327733 EGQ327683:EGQ327733 DWU327683:DWU327733 DMY327683:DMY327733 DDC327683:DDC327733 CTG327683:CTG327733 CJK327683:CJK327733 BZO327683:BZO327733 BPS327683:BPS327733 BFW327683:BFW327733 AWA327683:AWA327733 AME327683:AME327733 ACI327683:ACI327733 SM327683:SM327733 IQ327683:IQ327733 E327661:E327711 WVC262147:WVC262197 WLG262147:WLG262197 WBK262147:WBK262197 VRO262147:VRO262197 VHS262147:VHS262197 UXW262147:UXW262197 UOA262147:UOA262197 UEE262147:UEE262197 TUI262147:TUI262197 TKM262147:TKM262197 TAQ262147:TAQ262197 SQU262147:SQU262197 SGY262147:SGY262197 RXC262147:RXC262197 RNG262147:RNG262197 RDK262147:RDK262197 QTO262147:QTO262197 QJS262147:QJS262197 PZW262147:PZW262197 PQA262147:PQA262197 PGE262147:PGE262197 OWI262147:OWI262197 OMM262147:OMM262197 OCQ262147:OCQ262197 NSU262147:NSU262197 NIY262147:NIY262197 MZC262147:MZC262197 MPG262147:MPG262197 MFK262147:MFK262197 LVO262147:LVO262197 LLS262147:LLS262197 LBW262147:LBW262197 KSA262147:KSA262197 KIE262147:KIE262197 JYI262147:JYI262197 JOM262147:JOM262197 JEQ262147:JEQ262197 IUU262147:IUU262197 IKY262147:IKY262197 IBC262147:IBC262197 HRG262147:HRG262197 HHK262147:HHK262197 GXO262147:GXO262197 GNS262147:GNS262197 GDW262147:GDW262197 FUA262147:FUA262197 FKE262147:FKE262197 FAI262147:FAI262197 EQM262147:EQM262197 EGQ262147:EGQ262197 DWU262147:DWU262197 DMY262147:DMY262197 DDC262147:DDC262197 CTG262147:CTG262197 CJK262147:CJK262197 BZO262147:BZO262197 BPS262147:BPS262197 BFW262147:BFW262197 AWA262147:AWA262197 AME262147:AME262197 ACI262147:ACI262197 SM262147:SM262197 IQ262147:IQ262197 E262125:E262175 WVC196611:WVC196661 WLG196611:WLG196661 WBK196611:WBK196661 VRO196611:VRO196661 VHS196611:VHS196661 UXW196611:UXW196661 UOA196611:UOA196661 UEE196611:UEE196661 TUI196611:TUI196661 TKM196611:TKM196661 TAQ196611:TAQ196661 SQU196611:SQU196661 SGY196611:SGY196661 RXC196611:RXC196661 RNG196611:RNG196661 RDK196611:RDK196661 QTO196611:QTO196661 QJS196611:QJS196661 PZW196611:PZW196661 PQA196611:PQA196661 PGE196611:PGE196661 OWI196611:OWI196661 OMM196611:OMM196661 OCQ196611:OCQ196661 NSU196611:NSU196661 NIY196611:NIY196661 MZC196611:MZC196661 MPG196611:MPG196661 MFK196611:MFK196661 LVO196611:LVO196661 LLS196611:LLS196661 LBW196611:LBW196661 KSA196611:KSA196661 KIE196611:KIE196661 JYI196611:JYI196661 JOM196611:JOM196661 JEQ196611:JEQ196661 IUU196611:IUU196661 IKY196611:IKY196661 IBC196611:IBC196661 HRG196611:HRG196661 HHK196611:HHK196661 GXO196611:GXO196661 GNS196611:GNS196661 GDW196611:GDW196661 FUA196611:FUA196661 FKE196611:FKE196661 FAI196611:FAI196661 EQM196611:EQM196661 EGQ196611:EGQ196661 DWU196611:DWU196661 DMY196611:DMY196661 DDC196611:DDC196661 CTG196611:CTG196661 CJK196611:CJK196661 BZO196611:BZO196661 BPS196611:BPS196661 BFW196611:BFW196661 AWA196611:AWA196661 AME196611:AME196661 ACI196611:ACI196661 SM196611:SM196661 IQ196611:IQ196661 E196589:E196639 WVC131075:WVC131125 WLG131075:WLG131125 WBK131075:WBK131125 VRO131075:VRO131125 VHS131075:VHS131125 UXW131075:UXW131125 UOA131075:UOA131125 UEE131075:UEE131125 TUI131075:TUI131125 TKM131075:TKM131125 TAQ131075:TAQ131125 SQU131075:SQU131125 SGY131075:SGY131125 RXC131075:RXC131125 RNG131075:RNG131125 RDK131075:RDK131125 QTO131075:QTO131125 QJS131075:QJS131125 PZW131075:PZW131125 PQA131075:PQA131125 PGE131075:PGE131125 OWI131075:OWI131125 OMM131075:OMM131125 OCQ131075:OCQ131125 NSU131075:NSU131125 NIY131075:NIY131125 MZC131075:MZC131125 MPG131075:MPG131125 MFK131075:MFK131125 LVO131075:LVO131125 LLS131075:LLS131125 LBW131075:LBW131125 KSA131075:KSA131125 KIE131075:KIE131125 JYI131075:JYI131125 JOM131075:JOM131125 JEQ131075:JEQ131125 IUU131075:IUU131125 IKY131075:IKY131125 IBC131075:IBC131125 HRG131075:HRG131125 HHK131075:HHK131125 GXO131075:GXO131125 GNS131075:GNS131125 GDW131075:GDW131125 FUA131075:FUA131125 FKE131075:FKE131125 FAI131075:FAI131125 EQM131075:EQM131125 EGQ131075:EGQ131125 DWU131075:DWU131125 DMY131075:DMY131125 DDC131075:DDC131125 CTG131075:CTG131125 CJK131075:CJK131125 BZO131075:BZO131125 BPS131075:BPS131125 BFW131075:BFW131125 AWA131075:AWA131125 AME131075:AME131125 ACI131075:ACI131125 SM131075:SM131125 IQ131075:IQ131125 E131053:E131103 WVC65539:WVC65589 WLG65539:WLG65589 WBK65539:WBK65589 VRO65539:VRO65589 VHS65539:VHS65589 UXW65539:UXW65589 UOA65539:UOA65589 UEE65539:UEE65589 TUI65539:TUI65589 TKM65539:TKM65589 TAQ65539:TAQ65589 SQU65539:SQU65589 SGY65539:SGY65589 RXC65539:RXC65589 RNG65539:RNG65589 RDK65539:RDK65589 QTO65539:QTO65589 QJS65539:QJS65589 PZW65539:PZW65589 PQA65539:PQA65589 PGE65539:PGE65589 OWI65539:OWI65589 OMM65539:OMM65589 OCQ65539:OCQ65589 NSU65539:NSU65589 NIY65539:NIY65589 MZC65539:MZC65589 MPG65539:MPG65589 MFK65539:MFK65589 LVO65539:LVO65589 LLS65539:LLS65589 LBW65539:LBW65589 KSA65539:KSA65589 KIE65539:KIE65589 JYI65539:JYI65589 JOM65539:JOM65589 JEQ65539:JEQ65589 IUU65539:IUU65589 IKY65539:IKY65589 IBC65539:IBC65589 HRG65539:HRG65589 HHK65539:HHK65589 GXO65539:GXO65589 GNS65539:GNS65589 GDW65539:GDW65589 FUA65539:FUA65589 FKE65539:FKE65589 FAI65539:FAI65589 EQM65539:EQM65589 EGQ65539:EGQ65589 DWU65539:DWU65589 DMY65539:DMY65589 DDC65539:DDC65589 CTG65539:CTG65589 CJK65539:CJK65589 BZO65539:BZO65589 BPS65539:BPS65589 BFW65539:BFW65589 AWA65539:AWA65589 AME65539:AME65589 ACI65539:ACI65589 SM65539:SM65589 IQ65539:IQ65589 E65517:E65567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00000000-0002-0000-0100-000005000000}">
      <formula1>#REF!</formula1>
    </dataValidation>
    <dataValidation type="whole" allowBlank="1" showInputMessage="1" showErrorMessage="1" error="Gelieve een bedrag lager dan 20.000 EUR in te vullen" sqref="WVC983115 E65589 IQ65611 SM65611 ACI65611 AME65611 AWA65611 BFW65611 BPS65611 BZO65611 CJK65611 CTG65611 DDC65611 DMY65611 DWU65611 EGQ65611 EQM65611 FAI65611 FKE65611 FUA65611 GDW65611 GNS65611 GXO65611 HHK65611 HRG65611 IBC65611 IKY65611 IUU65611 JEQ65611 JOM65611 JYI65611 KIE65611 KSA65611 LBW65611 LLS65611 LVO65611 MFK65611 MPG65611 MZC65611 NIY65611 NSU65611 OCQ65611 OMM65611 OWI65611 PGE65611 PQA65611 PZW65611 QJS65611 QTO65611 RDK65611 RNG65611 RXC65611 SGY65611 SQU65611 TAQ65611 TKM65611 TUI65611 UEE65611 UOA65611 UXW65611 VHS65611 VRO65611 WBK65611 WLG65611 WVC65611 E131125 IQ131147 SM131147 ACI131147 AME131147 AWA131147 BFW131147 BPS131147 BZO131147 CJK131147 CTG131147 DDC131147 DMY131147 DWU131147 EGQ131147 EQM131147 FAI131147 FKE131147 FUA131147 GDW131147 GNS131147 GXO131147 HHK131147 HRG131147 IBC131147 IKY131147 IUU131147 JEQ131147 JOM131147 JYI131147 KIE131147 KSA131147 LBW131147 LLS131147 LVO131147 MFK131147 MPG131147 MZC131147 NIY131147 NSU131147 OCQ131147 OMM131147 OWI131147 PGE131147 PQA131147 PZW131147 QJS131147 QTO131147 RDK131147 RNG131147 RXC131147 SGY131147 SQU131147 TAQ131147 TKM131147 TUI131147 UEE131147 UOA131147 UXW131147 VHS131147 VRO131147 WBK131147 WLG131147 WVC131147 E196661 IQ196683 SM196683 ACI196683 AME196683 AWA196683 BFW196683 BPS196683 BZO196683 CJK196683 CTG196683 DDC196683 DMY196683 DWU196683 EGQ196683 EQM196683 FAI196683 FKE196683 FUA196683 GDW196683 GNS196683 GXO196683 HHK196683 HRG196683 IBC196683 IKY196683 IUU196683 JEQ196683 JOM196683 JYI196683 KIE196683 KSA196683 LBW196683 LLS196683 LVO196683 MFK196683 MPG196683 MZC196683 NIY196683 NSU196683 OCQ196683 OMM196683 OWI196683 PGE196683 PQA196683 PZW196683 QJS196683 QTO196683 RDK196683 RNG196683 RXC196683 SGY196683 SQU196683 TAQ196683 TKM196683 TUI196683 UEE196683 UOA196683 UXW196683 VHS196683 VRO196683 WBK196683 WLG196683 WVC196683 E262197 IQ262219 SM262219 ACI262219 AME262219 AWA262219 BFW262219 BPS262219 BZO262219 CJK262219 CTG262219 DDC262219 DMY262219 DWU262219 EGQ262219 EQM262219 FAI262219 FKE262219 FUA262219 GDW262219 GNS262219 GXO262219 HHK262219 HRG262219 IBC262219 IKY262219 IUU262219 JEQ262219 JOM262219 JYI262219 KIE262219 KSA262219 LBW262219 LLS262219 LVO262219 MFK262219 MPG262219 MZC262219 NIY262219 NSU262219 OCQ262219 OMM262219 OWI262219 PGE262219 PQA262219 PZW262219 QJS262219 QTO262219 RDK262219 RNG262219 RXC262219 SGY262219 SQU262219 TAQ262219 TKM262219 TUI262219 UEE262219 UOA262219 UXW262219 VHS262219 VRO262219 WBK262219 WLG262219 WVC262219 E327733 IQ327755 SM327755 ACI327755 AME327755 AWA327755 BFW327755 BPS327755 BZO327755 CJK327755 CTG327755 DDC327755 DMY327755 DWU327755 EGQ327755 EQM327755 FAI327755 FKE327755 FUA327755 GDW327755 GNS327755 GXO327755 HHK327755 HRG327755 IBC327755 IKY327755 IUU327755 JEQ327755 JOM327755 JYI327755 KIE327755 KSA327755 LBW327755 LLS327755 LVO327755 MFK327755 MPG327755 MZC327755 NIY327755 NSU327755 OCQ327755 OMM327755 OWI327755 PGE327755 PQA327755 PZW327755 QJS327755 QTO327755 RDK327755 RNG327755 RXC327755 SGY327755 SQU327755 TAQ327755 TKM327755 TUI327755 UEE327755 UOA327755 UXW327755 VHS327755 VRO327755 WBK327755 WLG327755 WVC327755 E393269 IQ393291 SM393291 ACI393291 AME393291 AWA393291 BFW393291 BPS393291 BZO393291 CJK393291 CTG393291 DDC393291 DMY393291 DWU393291 EGQ393291 EQM393291 FAI393291 FKE393291 FUA393291 GDW393291 GNS393291 GXO393291 HHK393291 HRG393291 IBC393291 IKY393291 IUU393291 JEQ393291 JOM393291 JYI393291 KIE393291 KSA393291 LBW393291 LLS393291 LVO393291 MFK393291 MPG393291 MZC393291 NIY393291 NSU393291 OCQ393291 OMM393291 OWI393291 PGE393291 PQA393291 PZW393291 QJS393291 QTO393291 RDK393291 RNG393291 RXC393291 SGY393291 SQU393291 TAQ393291 TKM393291 TUI393291 UEE393291 UOA393291 UXW393291 VHS393291 VRO393291 WBK393291 WLG393291 WVC393291 E458805 IQ458827 SM458827 ACI458827 AME458827 AWA458827 BFW458827 BPS458827 BZO458827 CJK458827 CTG458827 DDC458827 DMY458827 DWU458827 EGQ458827 EQM458827 FAI458827 FKE458827 FUA458827 GDW458827 GNS458827 GXO458827 HHK458827 HRG458827 IBC458827 IKY458827 IUU458827 JEQ458827 JOM458827 JYI458827 KIE458827 KSA458827 LBW458827 LLS458827 LVO458827 MFK458827 MPG458827 MZC458827 NIY458827 NSU458827 OCQ458827 OMM458827 OWI458827 PGE458827 PQA458827 PZW458827 QJS458827 QTO458827 RDK458827 RNG458827 RXC458827 SGY458827 SQU458827 TAQ458827 TKM458827 TUI458827 UEE458827 UOA458827 UXW458827 VHS458827 VRO458827 WBK458827 WLG458827 WVC458827 E524341 IQ524363 SM524363 ACI524363 AME524363 AWA524363 BFW524363 BPS524363 BZO524363 CJK524363 CTG524363 DDC524363 DMY524363 DWU524363 EGQ524363 EQM524363 FAI524363 FKE524363 FUA524363 GDW524363 GNS524363 GXO524363 HHK524363 HRG524363 IBC524363 IKY524363 IUU524363 JEQ524363 JOM524363 JYI524363 KIE524363 KSA524363 LBW524363 LLS524363 LVO524363 MFK524363 MPG524363 MZC524363 NIY524363 NSU524363 OCQ524363 OMM524363 OWI524363 PGE524363 PQA524363 PZW524363 QJS524363 QTO524363 RDK524363 RNG524363 RXC524363 SGY524363 SQU524363 TAQ524363 TKM524363 TUI524363 UEE524363 UOA524363 UXW524363 VHS524363 VRO524363 WBK524363 WLG524363 WVC524363 E589877 IQ589899 SM589899 ACI589899 AME589899 AWA589899 BFW589899 BPS589899 BZO589899 CJK589899 CTG589899 DDC589899 DMY589899 DWU589899 EGQ589899 EQM589899 FAI589899 FKE589899 FUA589899 GDW589899 GNS589899 GXO589899 HHK589899 HRG589899 IBC589899 IKY589899 IUU589899 JEQ589899 JOM589899 JYI589899 KIE589899 KSA589899 LBW589899 LLS589899 LVO589899 MFK589899 MPG589899 MZC589899 NIY589899 NSU589899 OCQ589899 OMM589899 OWI589899 PGE589899 PQA589899 PZW589899 QJS589899 QTO589899 RDK589899 RNG589899 RXC589899 SGY589899 SQU589899 TAQ589899 TKM589899 TUI589899 UEE589899 UOA589899 UXW589899 VHS589899 VRO589899 WBK589899 WLG589899 WVC589899 E655413 IQ655435 SM655435 ACI655435 AME655435 AWA655435 BFW655435 BPS655435 BZO655435 CJK655435 CTG655435 DDC655435 DMY655435 DWU655435 EGQ655435 EQM655435 FAI655435 FKE655435 FUA655435 GDW655435 GNS655435 GXO655435 HHK655435 HRG655435 IBC655435 IKY655435 IUU655435 JEQ655435 JOM655435 JYI655435 KIE655435 KSA655435 LBW655435 LLS655435 LVO655435 MFK655435 MPG655435 MZC655435 NIY655435 NSU655435 OCQ655435 OMM655435 OWI655435 PGE655435 PQA655435 PZW655435 QJS655435 QTO655435 RDK655435 RNG655435 RXC655435 SGY655435 SQU655435 TAQ655435 TKM655435 TUI655435 UEE655435 UOA655435 UXW655435 VHS655435 VRO655435 WBK655435 WLG655435 WVC655435 E720949 IQ720971 SM720971 ACI720971 AME720971 AWA720971 BFW720971 BPS720971 BZO720971 CJK720971 CTG720971 DDC720971 DMY720971 DWU720971 EGQ720971 EQM720971 FAI720971 FKE720971 FUA720971 GDW720971 GNS720971 GXO720971 HHK720971 HRG720971 IBC720971 IKY720971 IUU720971 JEQ720971 JOM720971 JYI720971 KIE720971 KSA720971 LBW720971 LLS720971 LVO720971 MFK720971 MPG720971 MZC720971 NIY720971 NSU720971 OCQ720971 OMM720971 OWI720971 PGE720971 PQA720971 PZW720971 QJS720971 QTO720971 RDK720971 RNG720971 RXC720971 SGY720971 SQU720971 TAQ720971 TKM720971 TUI720971 UEE720971 UOA720971 UXW720971 VHS720971 VRO720971 WBK720971 WLG720971 WVC720971 E786485 IQ786507 SM786507 ACI786507 AME786507 AWA786507 BFW786507 BPS786507 BZO786507 CJK786507 CTG786507 DDC786507 DMY786507 DWU786507 EGQ786507 EQM786507 FAI786507 FKE786507 FUA786507 GDW786507 GNS786507 GXO786507 HHK786507 HRG786507 IBC786507 IKY786507 IUU786507 JEQ786507 JOM786507 JYI786507 KIE786507 KSA786507 LBW786507 LLS786507 LVO786507 MFK786507 MPG786507 MZC786507 NIY786507 NSU786507 OCQ786507 OMM786507 OWI786507 PGE786507 PQA786507 PZW786507 QJS786507 QTO786507 RDK786507 RNG786507 RXC786507 SGY786507 SQU786507 TAQ786507 TKM786507 TUI786507 UEE786507 UOA786507 UXW786507 VHS786507 VRO786507 WBK786507 WLG786507 WVC786507 E852021 IQ852043 SM852043 ACI852043 AME852043 AWA852043 BFW852043 BPS852043 BZO852043 CJK852043 CTG852043 DDC852043 DMY852043 DWU852043 EGQ852043 EQM852043 FAI852043 FKE852043 FUA852043 GDW852043 GNS852043 GXO852043 HHK852043 HRG852043 IBC852043 IKY852043 IUU852043 JEQ852043 JOM852043 JYI852043 KIE852043 KSA852043 LBW852043 LLS852043 LVO852043 MFK852043 MPG852043 MZC852043 NIY852043 NSU852043 OCQ852043 OMM852043 OWI852043 PGE852043 PQA852043 PZW852043 QJS852043 QTO852043 RDK852043 RNG852043 RXC852043 SGY852043 SQU852043 TAQ852043 TKM852043 TUI852043 UEE852043 UOA852043 UXW852043 VHS852043 VRO852043 WBK852043 WLG852043 WVC852043 E917557 IQ917579 SM917579 ACI917579 AME917579 AWA917579 BFW917579 BPS917579 BZO917579 CJK917579 CTG917579 DDC917579 DMY917579 DWU917579 EGQ917579 EQM917579 FAI917579 FKE917579 FUA917579 GDW917579 GNS917579 GXO917579 HHK917579 HRG917579 IBC917579 IKY917579 IUU917579 JEQ917579 JOM917579 JYI917579 KIE917579 KSA917579 LBW917579 LLS917579 LVO917579 MFK917579 MPG917579 MZC917579 NIY917579 NSU917579 OCQ917579 OMM917579 OWI917579 PGE917579 PQA917579 PZW917579 QJS917579 QTO917579 RDK917579 RNG917579 RXC917579 SGY917579 SQU917579 TAQ917579 TKM917579 TUI917579 UEE917579 UOA917579 UXW917579 VHS917579 VRO917579 WBK917579 WLG917579 WVC917579 E983093 IQ983115 SM983115 ACI983115 AME983115 AWA983115 BFW983115 BPS983115 BZO983115 CJK983115 CTG983115 DDC983115 DMY983115 DWU983115 EGQ983115 EQM983115 FAI983115 FKE983115 FUA983115 GDW983115 GNS983115 GXO983115 HHK983115 HRG983115 IBC983115 IKY983115 IUU983115 JEQ983115 JOM983115 JYI983115 KIE983115 KSA983115 LBW983115 LLS983115 LVO983115 MFK983115 MPG983115 MZC983115 NIY983115 NSU983115 OCQ983115 OMM983115 OWI983115 PGE983115 PQA983115 PZW983115 QJS983115 QTO983115 RDK983115 RNG983115 RXC983115 SGY983115 SQU983115 TAQ983115 TKM983115 TUI983115 UEE983115 UOA983115 UXW983115 VHS983115 VRO983115 WBK983115 WLG983115" xr:uid="{00000000-0002-0000-0100-000006000000}">
      <formula1>0</formula1>
      <formula2>20000</formula2>
    </dataValidation>
    <dataValidation allowBlank="1" showInputMessage="1" showErrorMessage="1" promptTitle="Grote kost" prompt="Gelieve hiernaast het toelichtingsveld te lezen alvorens deze rubriek in te vullen." sqref="G65640 IS65662 SO65662 ACK65662 AMG65662 AWC65662 BFY65662 BPU65662 BZQ65662 CJM65662 CTI65662 DDE65662 DNA65662 DWW65662 EGS65662 EQO65662 FAK65662 FKG65662 FUC65662 GDY65662 GNU65662 GXQ65662 HHM65662 HRI65662 IBE65662 ILA65662 IUW65662 JES65662 JOO65662 JYK65662 KIG65662 KSC65662 LBY65662 LLU65662 LVQ65662 MFM65662 MPI65662 MZE65662 NJA65662 NSW65662 OCS65662 OMO65662 OWK65662 PGG65662 PQC65662 PZY65662 QJU65662 QTQ65662 RDM65662 RNI65662 RXE65662 SHA65662 SQW65662 TAS65662 TKO65662 TUK65662 UEG65662 UOC65662 UXY65662 VHU65662 VRQ65662 WBM65662 WLI65662 WVE65662 G131176 IS131198 SO131198 ACK131198 AMG131198 AWC131198 BFY131198 BPU131198 BZQ131198 CJM131198 CTI131198 DDE131198 DNA131198 DWW131198 EGS131198 EQO131198 FAK131198 FKG131198 FUC131198 GDY131198 GNU131198 GXQ131198 HHM131198 HRI131198 IBE131198 ILA131198 IUW131198 JES131198 JOO131198 JYK131198 KIG131198 KSC131198 LBY131198 LLU131198 LVQ131198 MFM131198 MPI131198 MZE131198 NJA131198 NSW131198 OCS131198 OMO131198 OWK131198 PGG131198 PQC131198 PZY131198 QJU131198 QTQ131198 RDM131198 RNI131198 RXE131198 SHA131198 SQW131198 TAS131198 TKO131198 TUK131198 UEG131198 UOC131198 UXY131198 VHU131198 VRQ131198 WBM131198 WLI131198 WVE131198 G196712 IS196734 SO196734 ACK196734 AMG196734 AWC196734 BFY196734 BPU196734 BZQ196734 CJM196734 CTI196734 DDE196734 DNA196734 DWW196734 EGS196734 EQO196734 FAK196734 FKG196734 FUC196734 GDY196734 GNU196734 GXQ196734 HHM196734 HRI196734 IBE196734 ILA196734 IUW196734 JES196734 JOO196734 JYK196734 KIG196734 KSC196734 LBY196734 LLU196734 LVQ196734 MFM196734 MPI196734 MZE196734 NJA196734 NSW196734 OCS196734 OMO196734 OWK196734 PGG196734 PQC196734 PZY196734 QJU196734 QTQ196734 RDM196734 RNI196734 RXE196734 SHA196734 SQW196734 TAS196734 TKO196734 TUK196734 UEG196734 UOC196734 UXY196734 VHU196734 VRQ196734 WBM196734 WLI196734 WVE196734 G262248 IS262270 SO262270 ACK262270 AMG262270 AWC262270 BFY262270 BPU262270 BZQ262270 CJM262270 CTI262270 DDE262270 DNA262270 DWW262270 EGS262270 EQO262270 FAK262270 FKG262270 FUC262270 GDY262270 GNU262270 GXQ262270 HHM262270 HRI262270 IBE262270 ILA262270 IUW262270 JES262270 JOO262270 JYK262270 KIG262270 KSC262270 LBY262270 LLU262270 LVQ262270 MFM262270 MPI262270 MZE262270 NJA262270 NSW262270 OCS262270 OMO262270 OWK262270 PGG262270 PQC262270 PZY262270 QJU262270 QTQ262270 RDM262270 RNI262270 RXE262270 SHA262270 SQW262270 TAS262270 TKO262270 TUK262270 UEG262270 UOC262270 UXY262270 VHU262270 VRQ262270 WBM262270 WLI262270 WVE262270 G327784 IS327806 SO327806 ACK327806 AMG327806 AWC327806 BFY327806 BPU327806 BZQ327806 CJM327806 CTI327806 DDE327806 DNA327806 DWW327806 EGS327806 EQO327806 FAK327806 FKG327806 FUC327806 GDY327806 GNU327806 GXQ327806 HHM327806 HRI327806 IBE327806 ILA327806 IUW327806 JES327806 JOO327806 JYK327806 KIG327806 KSC327806 LBY327806 LLU327806 LVQ327806 MFM327806 MPI327806 MZE327806 NJA327806 NSW327806 OCS327806 OMO327806 OWK327806 PGG327806 PQC327806 PZY327806 QJU327806 QTQ327806 RDM327806 RNI327806 RXE327806 SHA327806 SQW327806 TAS327806 TKO327806 TUK327806 UEG327806 UOC327806 UXY327806 VHU327806 VRQ327806 WBM327806 WLI327806 WVE327806 G393320 IS393342 SO393342 ACK393342 AMG393342 AWC393342 BFY393342 BPU393342 BZQ393342 CJM393342 CTI393342 DDE393342 DNA393342 DWW393342 EGS393342 EQO393342 FAK393342 FKG393342 FUC393342 GDY393342 GNU393342 GXQ393342 HHM393342 HRI393342 IBE393342 ILA393342 IUW393342 JES393342 JOO393342 JYK393342 KIG393342 KSC393342 LBY393342 LLU393342 LVQ393342 MFM393342 MPI393342 MZE393342 NJA393342 NSW393342 OCS393342 OMO393342 OWK393342 PGG393342 PQC393342 PZY393342 QJU393342 QTQ393342 RDM393342 RNI393342 RXE393342 SHA393342 SQW393342 TAS393342 TKO393342 TUK393342 UEG393342 UOC393342 UXY393342 VHU393342 VRQ393342 WBM393342 WLI393342 WVE393342 G458856 IS458878 SO458878 ACK458878 AMG458878 AWC458878 BFY458878 BPU458878 BZQ458878 CJM458878 CTI458878 DDE458878 DNA458878 DWW458878 EGS458878 EQO458878 FAK458878 FKG458878 FUC458878 GDY458878 GNU458878 GXQ458878 HHM458878 HRI458878 IBE458878 ILA458878 IUW458878 JES458878 JOO458878 JYK458878 KIG458878 KSC458878 LBY458878 LLU458878 LVQ458878 MFM458878 MPI458878 MZE458878 NJA458878 NSW458878 OCS458878 OMO458878 OWK458878 PGG458878 PQC458878 PZY458878 QJU458878 QTQ458878 RDM458878 RNI458878 RXE458878 SHA458878 SQW458878 TAS458878 TKO458878 TUK458878 UEG458878 UOC458878 UXY458878 VHU458878 VRQ458878 WBM458878 WLI458878 WVE458878 G524392 IS524414 SO524414 ACK524414 AMG524414 AWC524414 BFY524414 BPU524414 BZQ524414 CJM524414 CTI524414 DDE524414 DNA524414 DWW524414 EGS524414 EQO524414 FAK524414 FKG524414 FUC524414 GDY524414 GNU524414 GXQ524414 HHM524414 HRI524414 IBE524414 ILA524414 IUW524414 JES524414 JOO524414 JYK524414 KIG524414 KSC524414 LBY524414 LLU524414 LVQ524414 MFM524414 MPI524414 MZE524414 NJA524414 NSW524414 OCS524414 OMO524414 OWK524414 PGG524414 PQC524414 PZY524414 QJU524414 QTQ524414 RDM524414 RNI524414 RXE524414 SHA524414 SQW524414 TAS524414 TKO524414 TUK524414 UEG524414 UOC524414 UXY524414 VHU524414 VRQ524414 WBM524414 WLI524414 WVE524414 G589928 IS589950 SO589950 ACK589950 AMG589950 AWC589950 BFY589950 BPU589950 BZQ589950 CJM589950 CTI589950 DDE589950 DNA589950 DWW589950 EGS589950 EQO589950 FAK589950 FKG589950 FUC589950 GDY589950 GNU589950 GXQ589950 HHM589950 HRI589950 IBE589950 ILA589950 IUW589950 JES589950 JOO589950 JYK589950 KIG589950 KSC589950 LBY589950 LLU589950 LVQ589950 MFM589950 MPI589950 MZE589950 NJA589950 NSW589950 OCS589950 OMO589950 OWK589950 PGG589950 PQC589950 PZY589950 QJU589950 QTQ589950 RDM589950 RNI589950 RXE589950 SHA589950 SQW589950 TAS589950 TKO589950 TUK589950 UEG589950 UOC589950 UXY589950 VHU589950 VRQ589950 WBM589950 WLI589950 WVE589950 G655464 IS655486 SO655486 ACK655486 AMG655486 AWC655486 BFY655486 BPU655486 BZQ655486 CJM655486 CTI655486 DDE655486 DNA655486 DWW655486 EGS655486 EQO655486 FAK655486 FKG655486 FUC655486 GDY655486 GNU655486 GXQ655486 HHM655486 HRI655486 IBE655486 ILA655486 IUW655486 JES655486 JOO655486 JYK655486 KIG655486 KSC655486 LBY655486 LLU655486 LVQ655486 MFM655486 MPI655486 MZE655486 NJA655486 NSW655486 OCS655486 OMO655486 OWK655486 PGG655486 PQC655486 PZY655486 QJU655486 QTQ655486 RDM655486 RNI655486 RXE655486 SHA655486 SQW655486 TAS655486 TKO655486 TUK655486 UEG655486 UOC655486 UXY655486 VHU655486 VRQ655486 WBM655486 WLI655486 WVE655486 G721000 IS721022 SO721022 ACK721022 AMG721022 AWC721022 BFY721022 BPU721022 BZQ721022 CJM721022 CTI721022 DDE721022 DNA721022 DWW721022 EGS721022 EQO721022 FAK721022 FKG721022 FUC721022 GDY721022 GNU721022 GXQ721022 HHM721022 HRI721022 IBE721022 ILA721022 IUW721022 JES721022 JOO721022 JYK721022 KIG721022 KSC721022 LBY721022 LLU721022 LVQ721022 MFM721022 MPI721022 MZE721022 NJA721022 NSW721022 OCS721022 OMO721022 OWK721022 PGG721022 PQC721022 PZY721022 QJU721022 QTQ721022 RDM721022 RNI721022 RXE721022 SHA721022 SQW721022 TAS721022 TKO721022 TUK721022 UEG721022 UOC721022 UXY721022 VHU721022 VRQ721022 WBM721022 WLI721022 WVE721022 G786536 IS786558 SO786558 ACK786558 AMG786558 AWC786558 BFY786558 BPU786558 BZQ786558 CJM786558 CTI786558 DDE786558 DNA786558 DWW786558 EGS786558 EQO786558 FAK786558 FKG786558 FUC786558 GDY786558 GNU786558 GXQ786558 HHM786558 HRI786558 IBE786558 ILA786558 IUW786558 JES786558 JOO786558 JYK786558 KIG786558 KSC786558 LBY786558 LLU786558 LVQ786558 MFM786558 MPI786558 MZE786558 NJA786558 NSW786558 OCS786558 OMO786558 OWK786558 PGG786558 PQC786558 PZY786558 QJU786558 QTQ786558 RDM786558 RNI786558 RXE786558 SHA786558 SQW786558 TAS786558 TKO786558 TUK786558 UEG786558 UOC786558 UXY786558 VHU786558 VRQ786558 WBM786558 WLI786558 WVE786558 G852072 IS852094 SO852094 ACK852094 AMG852094 AWC852094 BFY852094 BPU852094 BZQ852094 CJM852094 CTI852094 DDE852094 DNA852094 DWW852094 EGS852094 EQO852094 FAK852094 FKG852094 FUC852094 GDY852094 GNU852094 GXQ852094 HHM852094 HRI852094 IBE852094 ILA852094 IUW852094 JES852094 JOO852094 JYK852094 KIG852094 KSC852094 LBY852094 LLU852094 LVQ852094 MFM852094 MPI852094 MZE852094 NJA852094 NSW852094 OCS852094 OMO852094 OWK852094 PGG852094 PQC852094 PZY852094 QJU852094 QTQ852094 RDM852094 RNI852094 RXE852094 SHA852094 SQW852094 TAS852094 TKO852094 TUK852094 UEG852094 UOC852094 UXY852094 VHU852094 VRQ852094 WBM852094 WLI852094 WVE852094 G917608 IS917630 SO917630 ACK917630 AMG917630 AWC917630 BFY917630 BPU917630 BZQ917630 CJM917630 CTI917630 DDE917630 DNA917630 DWW917630 EGS917630 EQO917630 FAK917630 FKG917630 FUC917630 GDY917630 GNU917630 GXQ917630 HHM917630 HRI917630 IBE917630 ILA917630 IUW917630 JES917630 JOO917630 JYK917630 KIG917630 KSC917630 LBY917630 LLU917630 LVQ917630 MFM917630 MPI917630 MZE917630 NJA917630 NSW917630 OCS917630 OMO917630 OWK917630 PGG917630 PQC917630 PZY917630 QJU917630 QTQ917630 RDM917630 RNI917630 RXE917630 SHA917630 SQW917630 TAS917630 TKO917630 TUK917630 UEG917630 UOC917630 UXY917630 VHU917630 VRQ917630 WBM917630 WLI917630 WVE917630 G983144 IS983166 SO983166 ACK983166 AMG983166 AWC983166 BFY983166 BPU983166 BZQ983166 CJM983166 CTI983166 DDE983166 DNA983166 DWW983166 EGS983166 EQO983166 FAK983166 FKG983166 FUC983166 GDY983166 GNU983166 GXQ983166 HHM983166 HRI983166 IBE983166 ILA983166 IUW983166 JES983166 JOO983166 JYK983166 KIG983166 KSC983166 LBY983166 LLU983166 LVQ983166 MFM983166 MPI983166 MZE983166 NJA983166 NSW983166 OCS983166 OMO983166 OWK983166 PGG983166 PQC983166 PZY983166 QJU983166 QTQ983166 RDM983166 RNI983166 RXE983166 SHA983166 SQW983166 TAS983166 TKO983166 TUK983166 UEG983166 UOC983166 UXY983166 VHU983166 VRQ983166 WBM983166 WLI983166 WVE983166" xr:uid="{00000000-0002-0000-0100-000007000000}"/>
    <dataValidation type="custom" showInputMessage="1" showErrorMessage="1" error="Gelieve eerst de code in te vullen.  Wanneer code o (onbezoldigd) ingevuld wordt mogen geen brutolonen opgegeven worden." sqref="F983021:N983071 F917485:N917535 F851949:N851999 F786413:N786463 F720877:N720927 F655341:N655391 F589805:N589855 F524269:N524319 F458733:N458783 F393197:N393247 F327661:N327711 F262125:N262175 F196589:N196639 F131053:N131103 F65517:N65567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00000000-0002-0000-0100-000008000000}">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00000000-0002-0000-0100-00000A000000}">
      <formula1>IF(OR(ISBLANK(F$11),$E16="o")=TRUE,F16="",F16&gt;0)</formula1>
    </dataValidation>
    <dataValidation type="list" allowBlank="1" showInputMessage="1" showErrorMessage="1" sqref="E45:E87" xr:uid="{00000000-0002-0000-0100-00000C000000}">
      <formula1>"p,w,b"</formula1>
    </dataValidation>
    <dataValidation type="list" allowBlank="1" showInputMessage="1" showErrorMessage="1" sqref="E16:E44" xr:uid="{CCF28CF0-14B0-44F8-A1C4-5EBED87C8443}">
      <formula1>"e,o,b"</formula1>
    </dataValidation>
    <dataValidation type="decimal" operator="greaterThan" allowBlank="1" showInputMessage="1" showErrorMessage="1" error="Het bedrag moet min. 10.000 euro zijn." sqref="G129:G163" xr:uid="{344D847A-91E3-45BD-8DBC-7DB828F4BFE9}">
      <formula1>9999</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09"/>
  <sheetViews>
    <sheetView workbookViewId="0">
      <selection activeCell="E12" sqref="E12"/>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 min="16" max="16" width="9.28515625" style="203" hidden="1" customWidth="1"/>
  </cols>
  <sheetData>
    <row r="1" spans="1:41" ht="19.5" customHeight="1" thickBot="1" x14ac:dyDescent="0.3">
      <c r="A1" s="259" t="s">
        <v>64</v>
      </c>
      <c r="B1" s="260"/>
      <c r="C1" s="260"/>
      <c r="D1" s="260"/>
      <c r="E1" s="260"/>
      <c r="F1" s="260"/>
      <c r="G1" s="260"/>
      <c r="H1" s="260"/>
      <c r="I1" s="260"/>
      <c r="J1" s="260"/>
      <c r="K1" s="260"/>
      <c r="L1" s="260"/>
      <c r="M1" s="260"/>
      <c r="N1" s="260"/>
      <c r="O1" s="260"/>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row>
    <row r="2" spans="1:41" ht="30.75" customHeight="1" thickBot="1" x14ac:dyDescent="0.3">
      <c r="A2" s="116" t="s">
        <v>65</v>
      </c>
      <c r="B2" s="2"/>
      <c r="C2" s="2"/>
      <c r="D2" s="2"/>
      <c r="E2" s="2"/>
      <c r="F2" s="2"/>
      <c r="G2" s="2"/>
      <c r="H2" s="3"/>
      <c r="I2" s="2"/>
      <c r="J2" s="2"/>
      <c r="K2" s="3"/>
      <c r="L2" s="3"/>
      <c r="M2" s="3"/>
      <c r="N2" s="2"/>
      <c r="O2" s="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row>
    <row r="3" spans="1:41" ht="19.5" customHeight="1" x14ac:dyDescent="0.25">
      <c r="A3" s="234" t="s">
        <v>1</v>
      </c>
      <c r="B3" s="235"/>
      <c r="C3" s="235"/>
      <c r="D3" s="235"/>
      <c r="E3" s="235"/>
      <c r="F3" s="235"/>
      <c r="G3" s="235"/>
      <c r="H3" s="235"/>
      <c r="I3" s="235"/>
      <c r="J3" s="235"/>
      <c r="K3" s="235"/>
      <c r="L3" s="235"/>
      <c r="M3" s="235"/>
      <c r="N3" s="235"/>
      <c r="O3" s="236"/>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row>
    <row r="4" spans="1:41" ht="15" customHeight="1" x14ac:dyDescent="0.25">
      <c r="A4" s="252" t="s">
        <v>2</v>
      </c>
      <c r="B4" s="321"/>
      <c r="C4" s="249"/>
      <c r="D4" s="250"/>
      <c r="E4" s="250"/>
      <c r="F4" s="250"/>
      <c r="G4" s="250"/>
      <c r="H4" s="250"/>
      <c r="I4" s="250"/>
      <c r="J4" s="250"/>
      <c r="K4" s="250"/>
      <c r="L4" s="250"/>
      <c r="M4" s="250"/>
      <c r="N4" s="250"/>
      <c r="O4" s="251"/>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row>
    <row r="5" spans="1:41" ht="15" customHeight="1" x14ac:dyDescent="0.25">
      <c r="A5" s="252" t="s">
        <v>3</v>
      </c>
      <c r="B5" s="321"/>
      <c r="C5" s="249"/>
      <c r="D5" s="250"/>
      <c r="E5" s="250"/>
      <c r="F5" s="250"/>
      <c r="G5" s="250"/>
      <c r="H5" s="250"/>
      <c r="I5" s="250"/>
      <c r="J5" s="250"/>
      <c r="K5" s="250"/>
      <c r="L5" s="250"/>
      <c r="M5" s="250"/>
      <c r="N5" s="250"/>
      <c r="O5" s="251"/>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row>
    <row r="6" spans="1:41" ht="15" customHeight="1" x14ac:dyDescent="0.25">
      <c r="A6" s="252" t="s">
        <v>66</v>
      </c>
      <c r="B6" s="321"/>
      <c r="C6" s="249"/>
      <c r="D6" s="250"/>
      <c r="E6" s="250"/>
      <c r="F6" s="250"/>
      <c r="G6" s="250"/>
      <c r="H6" s="250"/>
      <c r="I6" s="250"/>
      <c r="J6" s="250"/>
      <c r="K6" s="250"/>
      <c r="L6" s="250"/>
      <c r="M6" s="250"/>
      <c r="N6" s="250"/>
      <c r="O6" s="251"/>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row>
    <row r="7" spans="1:41" ht="27.75" customHeight="1" thickBot="1" x14ac:dyDescent="0.3">
      <c r="A7" s="254" t="s">
        <v>5</v>
      </c>
      <c r="B7" s="322"/>
      <c r="C7" s="323"/>
      <c r="D7" s="324"/>
      <c r="E7" s="324"/>
      <c r="F7" s="324"/>
      <c r="G7" s="324"/>
      <c r="H7" s="324"/>
      <c r="I7" s="324"/>
      <c r="J7" s="324"/>
      <c r="K7" s="324"/>
      <c r="L7" s="324"/>
      <c r="M7" s="324"/>
      <c r="N7" s="324"/>
      <c r="O7" s="325"/>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row>
    <row r="8" spans="1:41" ht="15" customHeight="1" thickBot="1" x14ac:dyDescent="0.3">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row>
    <row r="9" spans="1:41" ht="19.5" customHeight="1" thickBot="1" x14ac:dyDescent="0.3">
      <c r="A9" s="262" t="s">
        <v>67</v>
      </c>
      <c r="B9" s="263"/>
      <c r="C9" s="263"/>
      <c r="D9" s="263"/>
      <c r="E9" s="263"/>
      <c r="F9" s="263"/>
      <c r="G9" s="263"/>
      <c r="H9" s="263"/>
      <c r="I9" s="263"/>
      <c r="J9" s="263"/>
      <c r="K9" s="263"/>
      <c r="L9" s="263"/>
      <c r="M9" s="263"/>
      <c r="N9" s="263"/>
      <c r="O9" s="326"/>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row>
    <row r="10" spans="1:41" ht="19.5" customHeight="1" x14ac:dyDescent="0.25">
      <c r="A10" s="332" t="s">
        <v>68</v>
      </c>
      <c r="B10" s="340" t="s">
        <v>59</v>
      </c>
      <c r="C10" s="342" t="s">
        <v>60</v>
      </c>
      <c r="D10" s="343"/>
      <c r="E10" s="349" t="s">
        <v>61</v>
      </c>
      <c r="F10" s="349" t="s">
        <v>62</v>
      </c>
      <c r="G10" s="349" t="s">
        <v>69</v>
      </c>
      <c r="H10" s="353" t="s">
        <v>63</v>
      </c>
      <c r="I10" s="154" t="s">
        <v>70</v>
      </c>
      <c r="J10" s="155" t="s">
        <v>71</v>
      </c>
      <c r="K10" s="155" t="s">
        <v>72</v>
      </c>
      <c r="L10" s="156" t="s">
        <v>73</v>
      </c>
      <c r="M10" s="334" t="s">
        <v>74</v>
      </c>
      <c r="N10" s="336" t="s">
        <v>75</v>
      </c>
      <c r="O10" s="338" t="s">
        <v>76</v>
      </c>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row>
    <row r="11" spans="1:41" ht="19.5" customHeight="1" thickBot="1" x14ac:dyDescent="0.3">
      <c r="A11" s="333"/>
      <c r="B11" s="341"/>
      <c r="C11" s="344"/>
      <c r="D11" s="345"/>
      <c r="E11" s="350"/>
      <c r="F11" s="350"/>
      <c r="G11" s="350"/>
      <c r="H11" s="354"/>
      <c r="I11" s="157" t="s">
        <v>77</v>
      </c>
      <c r="J11" s="158" t="s">
        <v>77</v>
      </c>
      <c r="K11" s="158" t="s">
        <v>77</v>
      </c>
      <c r="L11" s="159" t="s">
        <v>77</v>
      </c>
      <c r="M11" s="335"/>
      <c r="N11" s="337"/>
      <c r="O11" s="339"/>
      <c r="P11" s="203" t="s">
        <v>78</v>
      </c>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row>
    <row r="12" spans="1:41" ht="15" customHeight="1" x14ac:dyDescent="0.25">
      <c r="A12" s="153" t="s">
        <v>79</v>
      </c>
      <c r="B12" s="171"/>
      <c r="C12" s="351"/>
      <c r="D12" s="352"/>
      <c r="E12" s="174"/>
      <c r="F12" s="174"/>
      <c r="G12" s="174"/>
      <c r="H12" s="175"/>
      <c r="I12" s="161"/>
      <c r="J12" s="162"/>
      <c r="K12" s="162"/>
      <c r="L12" s="163"/>
      <c r="M12" s="178">
        <f>SUM(C12:L12)</f>
        <v>0</v>
      </c>
      <c r="N12" s="202"/>
      <c r="O12" s="182">
        <f>M12*P12</f>
        <v>0</v>
      </c>
      <c r="P12" s="204">
        <f>ROUND(N12,4)</f>
        <v>0</v>
      </c>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row>
    <row r="13" spans="1:41" ht="15" customHeight="1" x14ac:dyDescent="0.25">
      <c r="A13" s="152" t="s">
        <v>80</v>
      </c>
      <c r="B13" s="172"/>
      <c r="C13" s="346"/>
      <c r="D13" s="347"/>
      <c r="E13" s="176"/>
      <c r="F13" s="176"/>
      <c r="G13" s="176"/>
      <c r="H13" s="177"/>
      <c r="I13" s="164"/>
      <c r="J13" s="165"/>
      <c r="K13" s="165"/>
      <c r="L13" s="166"/>
      <c r="M13" s="179">
        <f t="shared" ref="M13:M21" si="0">SUM(C13:L13)</f>
        <v>0</v>
      </c>
      <c r="N13" s="191"/>
      <c r="O13" s="182">
        <f t="shared" ref="O13:O21" si="1">M13*P13</f>
        <v>0</v>
      </c>
      <c r="P13" s="204">
        <f t="shared" ref="P13:P21" si="2">ROUND(N13,4)</f>
        <v>0</v>
      </c>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row>
    <row r="14" spans="1:41" ht="15" customHeight="1" x14ac:dyDescent="0.25">
      <c r="A14" s="152" t="s">
        <v>81</v>
      </c>
      <c r="B14" s="172"/>
      <c r="C14" s="346"/>
      <c r="D14" s="347"/>
      <c r="E14" s="176"/>
      <c r="F14" s="176"/>
      <c r="G14" s="176"/>
      <c r="H14" s="177"/>
      <c r="I14" s="164"/>
      <c r="J14" s="165"/>
      <c r="K14" s="165"/>
      <c r="L14" s="166"/>
      <c r="M14" s="179">
        <f t="shared" si="0"/>
        <v>0</v>
      </c>
      <c r="N14" s="191"/>
      <c r="O14" s="182">
        <f t="shared" si="1"/>
        <v>0</v>
      </c>
      <c r="P14" s="204">
        <f t="shared" si="2"/>
        <v>0</v>
      </c>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row>
    <row r="15" spans="1:41" ht="15" customHeight="1" x14ac:dyDescent="0.25">
      <c r="A15" s="152" t="s">
        <v>82</v>
      </c>
      <c r="B15" s="172"/>
      <c r="C15" s="346"/>
      <c r="D15" s="347"/>
      <c r="E15" s="176"/>
      <c r="F15" s="176"/>
      <c r="G15" s="176"/>
      <c r="H15" s="177"/>
      <c r="I15" s="164"/>
      <c r="J15" s="165"/>
      <c r="K15" s="165"/>
      <c r="L15" s="166"/>
      <c r="M15" s="179">
        <f t="shared" si="0"/>
        <v>0</v>
      </c>
      <c r="N15" s="191"/>
      <c r="O15" s="182">
        <f t="shared" si="1"/>
        <v>0</v>
      </c>
      <c r="P15" s="204">
        <f t="shared" si="2"/>
        <v>0</v>
      </c>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row>
    <row r="16" spans="1:41" ht="15" customHeight="1" x14ac:dyDescent="0.25">
      <c r="A16" s="152" t="s">
        <v>83</v>
      </c>
      <c r="B16" s="172"/>
      <c r="C16" s="346"/>
      <c r="D16" s="347"/>
      <c r="E16" s="176"/>
      <c r="F16" s="176"/>
      <c r="G16" s="176"/>
      <c r="H16" s="177"/>
      <c r="I16" s="164"/>
      <c r="J16" s="165"/>
      <c r="K16" s="165"/>
      <c r="L16" s="166"/>
      <c r="M16" s="179">
        <f t="shared" si="0"/>
        <v>0</v>
      </c>
      <c r="N16" s="191"/>
      <c r="O16" s="182">
        <f t="shared" si="1"/>
        <v>0</v>
      </c>
      <c r="P16" s="204">
        <f t="shared" si="2"/>
        <v>0</v>
      </c>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row>
    <row r="17" spans="1:41" ht="15" customHeight="1" x14ac:dyDescent="0.25">
      <c r="A17" s="152" t="s">
        <v>84</v>
      </c>
      <c r="B17" s="172"/>
      <c r="C17" s="346"/>
      <c r="D17" s="347"/>
      <c r="E17" s="176"/>
      <c r="F17" s="176"/>
      <c r="G17" s="176"/>
      <c r="H17" s="177"/>
      <c r="I17" s="164"/>
      <c r="J17" s="165"/>
      <c r="K17" s="165"/>
      <c r="L17" s="166"/>
      <c r="M17" s="179">
        <f t="shared" si="0"/>
        <v>0</v>
      </c>
      <c r="N17" s="191"/>
      <c r="O17" s="182">
        <f t="shared" si="1"/>
        <v>0</v>
      </c>
      <c r="P17" s="204">
        <f t="shared" si="2"/>
        <v>0</v>
      </c>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row>
    <row r="18" spans="1:41" ht="15" customHeight="1" x14ac:dyDescent="0.25">
      <c r="A18" s="152" t="s">
        <v>85</v>
      </c>
      <c r="B18" s="172"/>
      <c r="C18" s="346"/>
      <c r="D18" s="347"/>
      <c r="E18" s="176"/>
      <c r="F18" s="176"/>
      <c r="G18" s="176"/>
      <c r="H18" s="177"/>
      <c r="I18" s="164"/>
      <c r="J18" s="165"/>
      <c r="K18" s="165"/>
      <c r="L18" s="166"/>
      <c r="M18" s="179">
        <f t="shared" si="0"/>
        <v>0</v>
      </c>
      <c r="N18" s="191"/>
      <c r="O18" s="182">
        <f t="shared" si="1"/>
        <v>0</v>
      </c>
      <c r="P18" s="204">
        <f t="shared" si="2"/>
        <v>0</v>
      </c>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row>
    <row r="19" spans="1:41" ht="15" customHeight="1" x14ac:dyDescent="0.25">
      <c r="A19" s="152" t="s">
        <v>86</v>
      </c>
      <c r="B19" s="172"/>
      <c r="C19" s="346"/>
      <c r="D19" s="347"/>
      <c r="E19" s="176"/>
      <c r="F19" s="176"/>
      <c r="G19" s="176"/>
      <c r="H19" s="177"/>
      <c r="I19" s="164"/>
      <c r="J19" s="165"/>
      <c r="K19" s="165"/>
      <c r="L19" s="166"/>
      <c r="M19" s="179">
        <f t="shared" si="0"/>
        <v>0</v>
      </c>
      <c r="N19" s="191"/>
      <c r="O19" s="182">
        <f t="shared" si="1"/>
        <v>0</v>
      </c>
      <c r="P19" s="204">
        <f t="shared" si="2"/>
        <v>0</v>
      </c>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row>
    <row r="20" spans="1:41" ht="15" customHeight="1" x14ac:dyDescent="0.25">
      <c r="A20" s="152" t="s">
        <v>87</v>
      </c>
      <c r="B20" s="172"/>
      <c r="C20" s="346"/>
      <c r="D20" s="347"/>
      <c r="E20" s="176"/>
      <c r="F20" s="176"/>
      <c r="G20" s="176"/>
      <c r="H20" s="177"/>
      <c r="I20" s="164"/>
      <c r="J20" s="165"/>
      <c r="K20" s="165"/>
      <c r="L20" s="166"/>
      <c r="M20" s="179">
        <f t="shared" si="0"/>
        <v>0</v>
      </c>
      <c r="N20" s="191"/>
      <c r="O20" s="182">
        <f t="shared" si="1"/>
        <v>0</v>
      </c>
      <c r="P20" s="204">
        <f t="shared" si="2"/>
        <v>0</v>
      </c>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row>
    <row r="21" spans="1:41" ht="15" customHeight="1" thickBot="1" x14ac:dyDescent="0.3">
      <c r="A21" s="152" t="s">
        <v>88</v>
      </c>
      <c r="B21" s="173"/>
      <c r="C21" s="346"/>
      <c r="D21" s="347"/>
      <c r="E21" s="176"/>
      <c r="F21" s="176"/>
      <c r="G21" s="176"/>
      <c r="H21" s="177"/>
      <c r="I21" s="167"/>
      <c r="J21" s="168"/>
      <c r="K21" s="168"/>
      <c r="L21" s="169"/>
      <c r="M21" s="180">
        <f t="shared" si="0"/>
        <v>0</v>
      </c>
      <c r="N21" s="191"/>
      <c r="O21" s="182">
        <f t="shared" si="1"/>
        <v>0</v>
      </c>
      <c r="P21" s="204">
        <f t="shared" si="2"/>
        <v>0</v>
      </c>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row>
    <row r="22" spans="1:41" ht="15" customHeight="1" thickBot="1" x14ac:dyDescent="0.3">
      <c r="A22" s="151"/>
      <c r="B22" s="186">
        <f>SUM(B12:B21)</f>
        <v>0</v>
      </c>
      <c r="C22" s="348"/>
      <c r="D22" s="348"/>
      <c r="E22" s="160"/>
      <c r="F22" s="160"/>
      <c r="G22" s="160"/>
      <c r="H22" s="160"/>
      <c r="I22" s="183">
        <f>SUM(I12:I21)</f>
        <v>0</v>
      </c>
      <c r="J22" s="184">
        <f>SUM(J12:J21)</f>
        <v>0</v>
      </c>
      <c r="K22" s="185">
        <f>SUM(K12:K21)</f>
        <v>0</v>
      </c>
      <c r="L22" s="181">
        <f>SUM(L12:L21)</f>
        <v>0</v>
      </c>
      <c r="M22" s="181">
        <f>SUM(M12:M21)</f>
        <v>0</v>
      </c>
      <c r="N22" s="170"/>
      <c r="O22" s="181">
        <f>SUM(O12:O21)</f>
        <v>0</v>
      </c>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row>
    <row r="23" spans="1:41" ht="18.75" customHeight="1" x14ac:dyDescent="0.25">
      <c r="A23" s="327" t="s">
        <v>89</v>
      </c>
      <c r="B23" s="327"/>
      <c r="C23" s="327"/>
      <c r="D23" s="327"/>
      <c r="E23" s="327"/>
      <c r="F23" s="327"/>
      <c r="G23" s="327"/>
      <c r="H23" s="327"/>
      <c r="I23" s="327"/>
      <c r="J23" s="327"/>
      <c r="K23" s="327"/>
      <c r="L23" s="327"/>
      <c r="M23" s="327"/>
      <c r="N23" s="327"/>
      <c r="O23" s="327"/>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row>
    <row r="24" spans="1:41" ht="30" customHeight="1" x14ac:dyDescent="0.25">
      <c r="A24" s="327" t="s">
        <v>90</v>
      </c>
      <c r="B24" s="328"/>
      <c r="C24" s="328"/>
      <c r="D24" s="328"/>
      <c r="E24" s="328"/>
      <c r="F24" s="328"/>
      <c r="G24" s="328"/>
      <c r="H24" s="328"/>
      <c r="I24" s="328"/>
      <c r="J24" s="328"/>
      <c r="K24" s="328"/>
      <c r="L24" s="328"/>
      <c r="M24" s="328"/>
      <c r="N24" s="328"/>
      <c r="O24" s="328"/>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row>
    <row r="25" spans="1:41" ht="15" customHeight="1" thickBot="1" x14ac:dyDescent="0.3">
      <c r="A25" s="148"/>
      <c r="B25" s="149"/>
      <c r="C25" s="149"/>
      <c r="D25" s="149"/>
      <c r="E25" s="149"/>
      <c r="F25" s="149"/>
      <c r="G25" s="149"/>
      <c r="H25" s="149"/>
      <c r="I25" s="149"/>
      <c r="J25" s="149"/>
      <c r="K25" s="149"/>
      <c r="L25" s="149"/>
      <c r="M25" s="149"/>
      <c r="N25" s="149"/>
      <c r="O25" s="148"/>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row>
    <row r="26" spans="1:41" ht="36.75" customHeight="1" thickBot="1" x14ac:dyDescent="0.3">
      <c r="A26" s="329" t="s">
        <v>91</v>
      </c>
      <c r="B26" s="330"/>
      <c r="C26" s="330"/>
      <c r="D26" s="330"/>
      <c r="E26" s="330"/>
      <c r="F26" s="330"/>
      <c r="G26" s="330"/>
      <c r="H26" s="330"/>
      <c r="I26" s="330"/>
      <c r="J26" s="330"/>
      <c r="K26" s="330"/>
      <c r="L26" s="330"/>
      <c r="M26" s="330"/>
      <c r="N26" s="330"/>
      <c r="O26" s="331"/>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row>
    <row r="27" spans="1:41" ht="15" customHeight="1" x14ac:dyDescent="0.25">
      <c r="A27" s="150"/>
      <c r="B27" s="150"/>
      <c r="C27" s="150"/>
      <c r="D27" s="150"/>
      <c r="E27" s="150"/>
      <c r="F27" s="150"/>
      <c r="G27" s="150"/>
      <c r="H27" s="150"/>
      <c r="I27" s="150"/>
      <c r="J27" s="150"/>
      <c r="K27" s="150"/>
      <c r="L27" s="150"/>
      <c r="M27" s="150"/>
      <c r="N27" s="150"/>
      <c r="O27" s="150"/>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row>
    <row r="28" spans="1:41" x14ac:dyDescent="0.25">
      <c r="A28" s="192"/>
      <c r="B28" s="192"/>
      <c r="C28" s="192"/>
      <c r="D28" s="192"/>
      <c r="E28" s="192"/>
      <c r="F28" s="192"/>
      <c r="G28" s="192"/>
      <c r="H28" s="192"/>
      <c r="I28" s="192"/>
      <c r="J28" s="192"/>
      <c r="K28" s="192"/>
      <c r="L28" s="192"/>
      <c r="M28" s="192"/>
      <c r="N28" s="192"/>
      <c r="O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row>
    <row r="29" spans="1:41" x14ac:dyDescent="0.25">
      <c r="A29" s="192"/>
      <c r="B29" s="192"/>
      <c r="C29" s="192"/>
      <c r="D29" s="192"/>
      <c r="E29" s="192"/>
      <c r="F29" s="192"/>
      <c r="G29" s="192"/>
      <c r="H29" s="192"/>
      <c r="I29" s="192"/>
      <c r="J29" s="192"/>
      <c r="K29" s="192"/>
      <c r="L29" s="192"/>
      <c r="M29" s="192"/>
      <c r="N29" s="192"/>
      <c r="O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row>
    <row r="30" spans="1:41" x14ac:dyDescent="0.25">
      <c r="A30" s="192"/>
      <c r="B30" s="192"/>
      <c r="C30" s="192"/>
      <c r="D30" s="192"/>
      <c r="E30" s="192"/>
      <c r="F30" s="192"/>
      <c r="G30" s="192"/>
      <c r="H30" s="192"/>
      <c r="I30" s="192"/>
      <c r="J30" s="192"/>
      <c r="K30" s="192"/>
      <c r="L30" s="192"/>
      <c r="M30" s="192"/>
      <c r="N30" s="192"/>
      <c r="O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row>
    <row r="31" spans="1:41" x14ac:dyDescent="0.25">
      <c r="A31" s="192"/>
      <c r="B31" s="192"/>
      <c r="C31" s="192"/>
      <c r="D31" s="192"/>
      <c r="E31" s="192"/>
      <c r="F31" s="192"/>
      <c r="G31" s="192"/>
      <c r="H31" s="192"/>
      <c r="I31" s="192"/>
      <c r="J31" s="192"/>
      <c r="K31" s="192"/>
      <c r="L31" s="192"/>
      <c r="M31" s="192"/>
      <c r="N31" s="192"/>
      <c r="O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row>
    <row r="32" spans="1:41" x14ac:dyDescent="0.25">
      <c r="A32" s="192"/>
      <c r="B32" s="192"/>
      <c r="C32" s="192"/>
      <c r="D32" s="192"/>
      <c r="E32" s="192"/>
      <c r="F32" s="192"/>
      <c r="G32" s="192"/>
      <c r="H32" s="192"/>
      <c r="I32" s="192"/>
      <c r="J32" s="192"/>
      <c r="K32" s="192"/>
      <c r="L32" s="192"/>
      <c r="M32" s="192"/>
      <c r="N32" s="192"/>
      <c r="O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row>
    <row r="33" spans="1:41" x14ac:dyDescent="0.25">
      <c r="A33" s="192"/>
      <c r="B33" s="192"/>
      <c r="C33" s="192"/>
      <c r="D33" s="192"/>
      <c r="E33" s="192"/>
      <c r="F33" s="192"/>
      <c r="G33" s="192"/>
      <c r="H33" s="192"/>
      <c r="I33" s="192"/>
      <c r="J33" s="192"/>
      <c r="K33" s="192"/>
      <c r="L33" s="192"/>
      <c r="M33" s="192"/>
      <c r="N33" s="192"/>
      <c r="O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row>
    <row r="34" spans="1:41" x14ac:dyDescent="0.25">
      <c r="A34" s="192"/>
      <c r="B34" s="192"/>
      <c r="C34" s="192"/>
      <c r="D34" s="192"/>
      <c r="E34" s="192"/>
      <c r="F34" s="192"/>
      <c r="G34" s="192"/>
      <c r="H34" s="192"/>
      <c r="I34" s="192"/>
      <c r="J34" s="192"/>
      <c r="K34" s="192"/>
      <c r="L34" s="192"/>
      <c r="M34" s="192"/>
      <c r="N34" s="192"/>
      <c r="O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row>
    <row r="35" spans="1:41" x14ac:dyDescent="0.25">
      <c r="A35" s="192"/>
      <c r="B35" s="192"/>
      <c r="C35" s="192"/>
      <c r="D35" s="192"/>
      <c r="E35" s="192"/>
      <c r="F35" s="192"/>
      <c r="G35" s="192"/>
      <c r="H35" s="192"/>
      <c r="I35" s="192"/>
      <c r="J35" s="192"/>
      <c r="K35" s="192"/>
      <c r="L35" s="192"/>
      <c r="M35" s="192"/>
      <c r="N35" s="192"/>
      <c r="O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row>
    <row r="36" spans="1:41" x14ac:dyDescent="0.25">
      <c r="A36" s="192"/>
      <c r="B36" s="192"/>
      <c r="C36" s="192"/>
      <c r="D36" s="192"/>
      <c r="E36" s="192"/>
      <c r="F36" s="192"/>
      <c r="G36" s="192"/>
      <c r="H36" s="192"/>
      <c r="I36" s="192"/>
      <c r="J36" s="192"/>
      <c r="K36" s="192"/>
      <c r="L36" s="192"/>
      <c r="M36" s="192"/>
      <c r="N36" s="192"/>
      <c r="O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row>
    <row r="37" spans="1:41" x14ac:dyDescent="0.25">
      <c r="A37" s="192"/>
      <c r="B37" s="192"/>
      <c r="C37" s="192"/>
      <c r="D37" s="192"/>
      <c r="E37" s="192"/>
      <c r="F37" s="192"/>
      <c r="G37" s="192"/>
      <c r="H37" s="192"/>
      <c r="I37" s="192"/>
      <c r="J37" s="192"/>
      <c r="K37" s="192"/>
      <c r="L37" s="192"/>
      <c r="M37" s="192"/>
      <c r="N37" s="192"/>
      <c r="O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row>
    <row r="38" spans="1:41" x14ac:dyDescent="0.25">
      <c r="A38" s="192"/>
      <c r="B38" s="192"/>
      <c r="C38" s="192"/>
      <c r="D38" s="192"/>
      <c r="E38" s="192"/>
      <c r="F38" s="192"/>
      <c r="G38" s="192"/>
      <c r="H38" s="192"/>
      <c r="I38" s="192"/>
      <c r="J38" s="192"/>
      <c r="K38" s="192"/>
      <c r="L38" s="192"/>
      <c r="M38" s="192"/>
      <c r="N38" s="192"/>
      <c r="O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row>
    <row r="39" spans="1:41" x14ac:dyDescent="0.25">
      <c r="A39" s="192"/>
      <c r="B39" s="192"/>
      <c r="C39" s="192"/>
      <c r="D39" s="192"/>
      <c r="E39" s="192"/>
      <c r="F39" s="192"/>
      <c r="G39" s="192"/>
      <c r="H39" s="192"/>
      <c r="I39" s="192"/>
      <c r="J39" s="192"/>
      <c r="K39" s="192"/>
      <c r="L39" s="192"/>
      <c r="M39" s="192"/>
      <c r="N39" s="192"/>
      <c r="O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row>
    <row r="40" spans="1:41" x14ac:dyDescent="0.25">
      <c r="A40" s="192"/>
      <c r="B40" s="192"/>
      <c r="C40" s="192"/>
      <c r="D40" s="192"/>
      <c r="E40" s="192"/>
      <c r="F40" s="192"/>
      <c r="G40" s="192"/>
      <c r="H40" s="192"/>
      <c r="I40" s="192"/>
      <c r="J40" s="192"/>
      <c r="K40" s="192"/>
      <c r="L40" s="192"/>
      <c r="M40" s="192"/>
      <c r="N40" s="192"/>
      <c r="O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row>
    <row r="41" spans="1:41" x14ac:dyDescent="0.25">
      <c r="A41" s="192"/>
      <c r="B41" s="192"/>
      <c r="C41" s="192"/>
      <c r="D41" s="192"/>
      <c r="E41" s="192"/>
      <c r="F41" s="192"/>
      <c r="G41" s="192"/>
      <c r="H41" s="192"/>
      <c r="I41" s="192"/>
      <c r="J41" s="192"/>
      <c r="K41" s="192"/>
      <c r="L41" s="192"/>
      <c r="M41" s="192"/>
      <c r="N41" s="192"/>
      <c r="O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row>
    <row r="42" spans="1:41" x14ac:dyDescent="0.25">
      <c r="A42" s="192"/>
      <c r="B42" s="192"/>
      <c r="C42" s="192"/>
      <c r="D42" s="192"/>
      <c r="E42" s="192"/>
      <c r="F42" s="192"/>
      <c r="G42" s="192"/>
      <c r="H42" s="192"/>
      <c r="I42" s="192"/>
      <c r="J42" s="192"/>
      <c r="K42" s="192"/>
      <c r="L42" s="192"/>
      <c r="M42" s="192"/>
      <c r="N42" s="192"/>
      <c r="O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row>
    <row r="43" spans="1:41" x14ac:dyDescent="0.25">
      <c r="A43" s="192"/>
      <c r="B43" s="192"/>
      <c r="C43" s="192"/>
      <c r="D43" s="192"/>
      <c r="E43" s="192"/>
      <c r="F43" s="192"/>
      <c r="G43" s="192"/>
      <c r="H43" s="192"/>
      <c r="I43" s="192"/>
      <c r="J43" s="192"/>
      <c r="K43" s="192"/>
      <c r="L43" s="192"/>
      <c r="M43" s="192"/>
      <c r="N43" s="192"/>
      <c r="O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row>
    <row r="44" spans="1:41" x14ac:dyDescent="0.25">
      <c r="A44" s="192"/>
      <c r="B44" s="192"/>
      <c r="C44" s="192"/>
      <c r="D44" s="192"/>
      <c r="E44" s="192"/>
      <c r="F44" s="192"/>
      <c r="G44" s="192"/>
      <c r="H44" s="192"/>
      <c r="I44" s="192"/>
      <c r="J44" s="192"/>
      <c r="K44" s="192"/>
      <c r="L44" s="192"/>
      <c r="M44" s="192"/>
      <c r="N44" s="192"/>
      <c r="O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row>
    <row r="45" spans="1:41" x14ac:dyDescent="0.25">
      <c r="A45" s="192"/>
      <c r="B45" s="192"/>
      <c r="C45" s="192"/>
      <c r="D45" s="192"/>
      <c r="E45" s="192"/>
      <c r="F45" s="192"/>
      <c r="G45" s="192"/>
      <c r="H45" s="192"/>
      <c r="I45" s="192"/>
      <c r="J45" s="192"/>
      <c r="K45" s="192"/>
      <c r="L45" s="192"/>
      <c r="M45" s="192"/>
      <c r="N45" s="192"/>
      <c r="O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row>
    <row r="46" spans="1:41" x14ac:dyDescent="0.25">
      <c r="A46" s="192"/>
      <c r="B46" s="192"/>
      <c r="C46" s="192"/>
      <c r="D46" s="192"/>
      <c r="E46" s="192"/>
      <c r="F46" s="192"/>
      <c r="G46" s="192"/>
      <c r="H46" s="192"/>
      <c r="I46" s="192"/>
      <c r="J46" s="192"/>
      <c r="K46" s="192"/>
      <c r="L46" s="192"/>
      <c r="M46" s="192"/>
      <c r="N46" s="192"/>
      <c r="O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row>
    <row r="47" spans="1:41" x14ac:dyDescent="0.25">
      <c r="A47" s="192"/>
      <c r="B47" s="192"/>
      <c r="C47" s="192"/>
      <c r="D47" s="192"/>
      <c r="E47" s="192"/>
      <c r="F47" s="192"/>
      <c r="G47" s="192"/>
      <c r="H47" s="192"/>
      <c r="I47" s="192"/>
      <c r="J47" s="192"/>
      <c r="K47" s="192"/>
      <c r="L47" s="192"/>
      <c r="M47" s="192"/>
      <c r="N47" s="192"/>
      <c r="O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row>
    <row r="48" spans="1:41" x14ac:dyDescent="0.25">
      <c r="A48" s="192"/>
      <c r="B48" s="192"/>
      <c r="C48" s="192"/>
      <c r="D48" s="192"/>
      <c r="E48" s="192"/>
      <c r="F48" s="192"/>
      <c r="G48" s="192"/>
      <c r="H48" s="192"/>
      <c r="I48" s="192"/>
      <c r="J48" s="192"/>
      <c r="K48" s="192"/>
      <c r="L48" s="192"/>
      <c r="M48" s="192"/>
      <c r="N48" s="192"/>
      <c r="O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row>
    <row r="49" spans="1:41" x14ac:dyDescent="0.25">
      <c r="A49" s="192"/>
      <c r="B49" s="192"/>
      <c r="C49" s="192"/>
      <c r="D49" s="192"/>
      <c r="E49" s="192"/>
      <c r="F49" s="192"/>
      <c r="G49" s="192"/>
      <c r="H49" s="192"/>
      <c r="I49" s="192"/>
      <c r="J49" s="192"/>
      <c r="K49" s="192"/>
      <c r="L49" s="192"/>
      <c r="M49" s="192"/>
      <c r="N49" s="192"/>
      <c r="O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row>
    <row r="50" spans="1:41" x14ac:dyDescent="0.25">
      <c r="A50" s="192"/>
      <c r="B50" s="192"/>
      <c r="C50" s="192"/>
      <c r="D50" s="192"/>
      <c r="E50" s="192"/>
      <c r="F50" s="192"/>
      <c r="G50" s="192"/>
      <c r="H50" s="192"/>
      <c r="I50" s="192"/>
      <c r="J50" s="192"/>
      <c r="K50" s="192"/>
      <c r="L50" s="192"/>
      <c r="M50" s="192"/>
      <c r="N50" s="192"/>
      <c r="O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row>
    <row r="51" spans="1:41" x14ac:dyDescent="0.25">
      <c r="A51" s="192"/>
      <c r="B51" s="192"/>
      <c r="C51" s="192"/>
      <c r="D51" s="192"/>
      <c r="E51" s="192"/>
      <c r="F51" s="192"/>
      <c r="G51" s="192"/>
      <c r="H51" s="192"/>
      <c r="I51" s="192"/>
      <c r="J51" s="192"/>
      <c r="K51" s="192"/>
      <c r="L51" s="192"/>
      <c r="M51" s="192"/>
      <c r="N51" s="192"/>
      <c r="O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row>
    <row r="52" spans="1:41" x14ac:dyDescent="0.25">
      <c r="A52" s="192"/>
      <c r="B52" s="192"/>
      <c r="C52" s="192"/>
      <c r="D52" s="192"/>
      <c r="E52" s="192"/>
      <c r="F52" s="192"/>
      <c r="G52" s="192"/>
      <c r="H52" s="192"/>
      <c r="I52" s="192"/>
      <c r="J52" s="192"/>
      <c r="K52" s="192"/>
      <c r="L52" s="192"/>
      <c r="M52" s="192"/>
      <c r="N52" s="192"/>
      <c r="O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row>
    <row r="53" spans="1:41" x14ac:dyDescent="0.25">
      <c r="A53" s="192"/>
      <c r="B53" s="192"/>
      <c r="C53" s="192"/>
      <c r="D53" s="192"/>
      <c r="E53" s="192"/>
      <c r="F53" s="192"/>
      <c r="G53" s="192"/>
      <c r="H53" s="192"/>
      <c r="I53" s="192"/>
      <c r="J53" s="192"/>
      <c r="K53" s="192"/>
      <c r="L53" s="192"/>
      <c r="M53" s="192"/>
      <c r="N53" s="192"/>
      <c r="O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row>
    <row r="54" spans="1:41" x14ac:dyDescent="0.25">
      <c r="A54" s="192"/>
      <c r="B54" s="192"/>
      <c r="C54" s="192"/>
      <c r="D54" s="192"/>
      <c r="E54" s="192"/>
      <c r="F54" s="192"/>
      <c r="G54" s="192"/>
      <c r="H54" s="192"/>
      <c r="I54" s="192"/>
      <c r="J54" s="192"/>
      <c r="K54" s="192"/>
      <c r="L54" s="192"/>
      <c r="M54" s="192"/>
      <c r="N54" s="192"/>
      <c r="O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row>
    <row r="55" spans="1:41" x14ac:dyDescent="0.25">
      <c r="A55" s="192"/>
      <c r="B55" s="192"/>
      <c r="C55" s="192"/>
      <c r="D55" s="192"/>
      <c r="E55" s="192"/>
      <c r="F55" s="192"/>
      <c r="G55" s="192"/>
      <c r="H55" s="192"/>
      <c r="I55" s="192"/>
      <c r="J55" s="192"/>
      <c r="K55" s="192"/>
      <c r="L55" s="192"/>
      <c r="M55" s="192"/>
      <c r="N55" s="192"/>
      <c r="O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row>
    <row r="56" spans="1:41" x14ac:dyDescent="0.25">
      <c r="A56" s="192"/>
      <c r="B56" s="192"/>
      <c r="C56" s="192"/>
      <c r="D56" s="192"/>
      <c r="E56" s="192"/>
      <c r="F56" s="192"/>
      <c r="G56" s="192"/>
      <c r="H56" s="192"/>
      <c r="I56" s="192"/>
      <c r="J56" s="192"/>
      <c r="K56" s="192"/>
      <c r="L56" s="192"/>
      <c r="M56" s="192"/>
      <c r="N56" s="192"/>
      <c r="O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row>
    <row r="57" spans="1:41" x14ac:dyDescent="0.25">
      <c r="A57" s="192"/>
      <c r="B57" s="192"/>
      <c r="C57" s="192"/>
      <c r="D57" s="192"/>
      <c r="E57" s="192"/>
      <c r="F57" s="192"/>
      <c r="G57" s="192"/>
      <c r="H57" s="192"/>
      <c r="I57" s="192"/>
      <c r="J57" s="192"/>
      <c r="K57" s="192"/>
      <c r="L57" s="192"/>
      <c r="M57" s="192"/>
      <c r="N57" s="192"/>
      <c r="O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row>
    <row r="58" spans="1:41" x14ac:dyDescent="0.25">
      <c r="A58" s="192"/>
      <c r="B58" s="192"/>
      <c r="C58" s="192"/>
      <c r="D58" s="192"/>
      <c r="E58" s="192"/>
      <c r="F58" s="192"/>
      <c r="G58" s="192"/>
      <c r="H58" s="192"/>
      <c r="I58" s="192"/>
      <c r="J58" s="192"/>
      <c r="K58" s="192"/>
      <c r="L58" s="192"/>
      <c r="M58" s="192"/>
      <c r="N58" s="192"/>
      <c r="O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row>
    <row r="59" spans="1:41" x14ac:dyDescent="0.25">
      <c r="A59" s="192"/>
      <c r="B59" s="192"/>
      <c r="C59" s="192"/>
      <c r="D59" s="192"/>
      <c r="E59" s="192"/>
      <c r="F59" s="192"/>
      <c r="G59" s="192"/>
      <c r="H59" s="192"/>
      <c r="I59" s="192"/>
      <c r="J59" s="192"/>
      <c r="K59" s="192"/>
      <c r="L59" s="192"/>
      <c r="M59" s="192"/>
      <c r="N59" s="192"/>
      <c r="O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row>
    <row r="60" spans="1:41" x14ac:dyDescent="0.25">
      <c r="A60" s="192"/>
      <c r="B60" s="192"/>
      <c r="C60" s="192"/>
      <c r="D60" s="192"/>
      <c r="E60" s="192"/>
      <c r="F60" s="192"/>
      <c r="G60" s="192"/>
      <c r="H60" s="192"/>
      <c r="I60" s="192"/>
      <c r="J60" s="192"/>
      <c r="K60" s="192"/>
      <c r="L60" s="192"/>
      <c r="M60" s="192"/>
      <c r="N60" s="192"/>
      <c r="O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row>
    <row r="61" spans="1:41" x14ac:dyDescent="0.25">
      <c r="A61" s="192"/>
      <c r="B61" s="192"/>
      <c r="C61" s="192"/>
      <c r="D61" s="192"/>
      <c r="E61" s="192"/>
      <c r="F61" s="192"/>
      <c r="G61" s="192"/>
      <c r="H61" s="192"/>
      <c r="I61" s="192"/>
      <c r="J61" s="192"/>
      <c r="K61" s="192"/>
      <c r="L61" s="192"/>
      <c r="M61" s="192"/>
      <c r="N61" s="192"/>
      <c r="O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row>
    <row r="62" spans="1:41" x14ac:dyDescent="0.25">
      <c r="A62" s="192"/>
      <c r="B62" s="192"/>
      <c r="C62" s="192"/>
      <c r="D62" s="192"/>
      <c r="E62" s="192"/>
      <c r="F62" s="192"/>
      <c r="G62" s="192"/>
      <c r="H62" s="192"/>
      <c r="I62" s="192"/>
      <c r="J62" s="192"/>
      <c r="K62" s="192"/>
      <c r="L62" s="192"/>
      <c r="M62" s="192"/>
      <c r="N62" s="192"/>
      <c r="O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row>
    <row r="63" spans="1:41" x14ac:dyDescent="0.25">
      <c r="A63" s="192"/>
      <c r="B63" s="192"/>
      <c r="C63" s="192"/>
      <c r="D63" s="192"/>
      <c r="E63" s="192"/>
      <c r="F63" s="192"/>
      <c r="G63" s="192"/>
      <c r="H63" s="192"/>
      <c r="I63" s="192"/>
      <c r="J63" s="192"/>
      <c r="K63" s="192"/>
      <c r="L63" s="192"/>
      <c r="M63" s="192"/>
      <c r="N63" s="192"/>
      <c r="O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row>
    <row r="64" spans="1:41" x14ac:dyDescent="0.25">
      <c r="A64" s="192"/>
      <c r="B64" s="192"/>
      <c r="C64" s="192"/>
      <c r="D64" s="192"/>
      <c r="E64" s="192"/>
      <c r="F64" s="192"/>
      <c r="G64" s="192"/>
      <c r="H64" s="192"/>
      <c r="I64" s="192"/>
      <c r="J64" s="192"/>
      <c r="K64" s="192"/>
      <c r="L64" s="192"/>
      <c r="M64" s="192"/>
      <c r="N64" s="192"/>
      <c r="O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row>
    <row r="65" spans="1:41" x14ac:dyDescent="0.25">
      <c r="A65" s="192"/>
      <c r="B65" s="192"/>
      <c r="C65" s="192"/>
      <c r="D65" s="192"/>
      <c r="E65" s="192"/>
      <c r="F65" s="192"/>
      <c r="G65" s="192"/>
      <c r="H65" s="192"/>
      <c r="I65" s="192"/>
      <c r="J65" s="192"/>
      <c r="K65" s="192"/>
      <c r="L65" s="192"/>
      <c r="M65" s="192"/>
      <c r="N65" s="192"/>
      <c r="O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row>
    <row r="66" spans="1:41" x14ac:dyDescent="0.25">
      <c r="A66" s="192"/>
      <c r="B66" s="192"/>
      <c r="C66" s="192"/>
      <c r="D66" s="192"/>
      <c r="E66" s="192"/>
      <c r="F66" s="192"/>
      <c r="G66" s="192"/>
      <c r="H66" s="192"/>
      <c r="I66" s="192"/>
      <c r="J66" s="192"/>
      <c r="K66" s="192"/>
      <c r="L66" s="192"/>
      <c r="M66" s="192"/>
      <c r="N66" s="192"/>
      <c r="O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row>
    <row r="67" spans="1:41" x14ac:dyDescent="0.25">
      <c r="A67" s="192"/>
      <c r="B67" s="192"/>
      <c r="C67" s="192"/>
      <c r="D67" s="192"/>
      <c r="E67" s="192"/>
      <c r="F67" s="192"/>
      <c r="G67" s="192"/>
      <c r="H67" s="192"/>
      <c r="I67" s="192"/>
      <c r="J67" s="192"/>
      <c r="K67" s="192"/>
      <c r="L67" s="192"/>
      <c r="M67" s="192"/>
      <c r="N67" s="192"/>
      <c r="O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row>
    <row r="68" spans="1:41" x14ac:dyDescent="0.25">
      <c r="A68" s="192"/>
      <c r="B68" s="192"/>
      <c r="C68" s="192"/>
      <c r="D68" s="192"/>
      <c r="E68" s="192"/>
      <c r="F68" s="192"/>
      <c r="G68" s="192"/>
      <c r="H68" s="192"/>
      <c r="I68" s="192"/>
      <c r="J68" s="192"/>
      <c r="K68" s="192"/>
      <c r="L68" s="192"/>
      <c r="M68" s="192"/>
      <c r="N68" s="192"/>
      <c r="O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row>
    <row r="69" spans="1:41" x14ac:dyDescent="0.25">
      <c r="A69" s="192"/>
      <c r="B69" s="192"/>
      <c r="C69" s="192"/>
      <c r="D69" s="192"/>
      <c r="E69" s="192"/>
      <c r="F69" s="192"/>
      <c r="G69" s="192"/>
      <c r="H69" s="192"/>
      <c r="I69" s="192"/>
      <c r="J69" s="192"/>
      <c r="K69" s="192"/>
      <c r="L69" s="192"/>
      <c r="M69" s="192"/>
      <c r="N69" s="192"/>
      <c r="O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row>
    <row r="70" spans="1:41" x14ac:dyDescent="0.25">
      <c r="A70" s="192"/>
      <c r="B70" s="192"/>
      <c r="C70" s="192"/>
      <c r="D70" s="192"/>
      <c r="E70" s="192"/>
      <c r="F70" s="192"/>
      <c r="G70" s="192"/>
      <c r="H70" s="192"/>
      <c r="I70" s="192"/>
      <c r="J70" s="192"/>
      <c r="K70" s="192"/>
      <c r="L70" s="192"/>
      <c r="M70" s="192"/>
      <c r="N70" s="192"/>
      <c r="O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row>
    <row r="71" spans="1:41" x14ac:dyDescent="0.25">
      <c r="A71" s="192"/>
      <c r="B71" s="192"/>
      <c r="C71" s="192"/>
      <c r="D71" s="192"/>
      <c r="E71" s="192"/>
      <c r="F71" s="192"/>
      <c r="G71" s="192"/>
      <c r="H71" s="192"/>
      <c r="I71" s="192"/>
      <c r="J71" s="192"/>
      <c r="K71" s="192"/>
      <c r="L71" s="192"/>
      <c r="M71" s="192"/>
      <c r="N71" s="192"/>
      <c r="O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row>
    <row r="72" spans="1:41" x14ac:dyDescent="0.25">
      <c r="A72" s="192"/>
      <c r="B72" s="192"/>
      <c r="C72" s="192"/>
      <c r="D72" s="192"/>
      <c r="E72" s="192"/>
      <c r="F72" s="192"/>
      <c r="G72" s="192"/>
      <c r="H72" s="192"/>
      <c r="I72" s="192"/>
      <c r="J72" s="192"/>
      <c r="K72" s="192"/>
      <c r="L72" s="192"/>
      <c r="M72" s="192"/>
      <c r="N72" s="192"/>
      <c r="O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row>
    <row r="73" spans="1:41" x14ac:dyDescent="0.25">
      <c r="A73" s="192"/>
      <c r="B73" s="192"/>
      <c r="C73" s="192"/>
      <c r="D73" s="192"/>
      <c r="E73" s="192"/>
      <c r="F73" s="192"/>
      <c r="G73" s="192"/>
      <c r="H73" s="192"/>
      <c r="I73" s="192"/>
      <c r="J73" s="192"/>
      <c r="K73" s="192"/>
      <c r="L73" s="192"/>
      <c r="M73" s="192"/>
      <c r="N73" s="192"/>
      <c r="O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row>
    <row r="74" spans="1:41" x14ac:dyDescent="0.25">
      <c r="A74" s="192"/>
      <c r="B74" s="192"/>
      <c r="C74" s="192"/>
      <c r="D74" s="192"/>
      <c r="E74" s="192"/>
      <c r="F74" s="192"/>
      <c r="G74" s="192"/>
      <c r="H74" s="192"/>
      <c r="I74" s="192"/>
      <c r="J74" s="192"/>
      <c r="K74" s="192"/>
      <c r="L74" s="192"/>
      <c r="M74" s="192"/>
      <c r="N74" s="192"/>
      <c r="O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row>
    <row r="75" spans="1:41" x14ac:dyDescent="0.25">
      <c r="A75" s="192"/>
      <c r="B75" s="192"/>
      <c r="C75" s="192"/>
      <c r="D75" s="192"/>
      <c r="E75" s="192"/>
      <c r="F75" s="192"/>
      <c r="G75" s="192"/>
      <c r="H75" s="192"/>
      <c r="I75" s="192"/>
      <c r="J75" s="192"/>
      <c r="K75" s="192"/>
      <c r="L75" s="192"/>
      <c r="M75" s="192"/>
      <c r="N75" s="192"/>
      <c r="O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row>
    <row r="76" spans="1:41" x14ac:dyDescent="0.25">
      <c r="A76" s="192"/>
      <c r="B76" s="192"/>
      <c r="C76" s="192"/>
      <c r="D76" s="192"/>
      <c r="E76" s="192"/>
      <c r="F76" s="192"/>
      <c r="G76" s="192"/>
      <c r="H76" s="192"/>
      <c r="I76" s="192"/>
      <c r="J76" s="192"/>
      <c r="K76" s="192"/>
      <c r="L76" s="192"/>
      <c r="M76" s="192"/>
      <c r="N76" s="192"/>
      <c r="O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row>
    <row r="77" spans="1:41" x14ac:dyDescent="0.25">
      <c r="A77" s="192"/>
      <c r="B77" s="192"/>
      <c r="C77" s="192"/>
      <c r="D77" s="192"/>
      <c r="E77" s="192"/>
      <c r="F77" s="192"/>
      <c r="G77" s="192"/>
      <c r="H77" s="192"/>
      <c r="I77" s="192"/>
      <c r="J77" s="192"/>
      <c r="K77" s="192"/>
      <c r="L77" s="192"/>
      <c r="M77" s="192"/>
      <c r="N77" s="192"/>
      <c r="O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row>
    <row r="78" spans="1:41" x14ac:dyDescent="0.25">
      <c r="A78" s="192"/>
      <c r="B78" s="192"/>
      <c r="C78" s="192"/>
      <c r="D78" s="192"/>
      <c r="E78" s="192"/>
      <c r="F78" s="192"/>
      <c r="G78" s="192"/>
      <c r="H78" s="192"/>
      <c r="I78" s="192"/>
      <c r="J78" s="192"/>
      <c r="K78" s="192"/>
      <c r="L78" s="192"/>
      <c r="M78" s="192"/>
      <c r="N78" s="192"/>
      <c r="O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row>
    <row r="79" spans="1:41" x14ac:dyDescent="0.25">
      <c r="A79" s="192"/>
      <c r="B79" s="192"/>
      <c r="C79" s="192"/>
      <c r="D79" s="192"/>
      <c r="E79" s="192"/>
      <c r="F79" s="192"/>
      <c r="G79" s="192"/>
      <c r="H79" s="192"/>
      <c r="I79" s="192"/>
      <c r="J79" s="192"/>
      <c r="K79" s="192"/>
      <c r="L79" s="192"/>
      <c r="M79" s="192"/>
      <c r="N79" s="192"/>
      <c r="O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row>
    <row r="80" spans="1:41" x14ac:dyDescent="0.25">
      <c r="A80" s="192"/>
      <c r="B80" s="192"/>
      <c r="C80" s="192"/>
      <c r="D80" s="192"/>
      <c r="E80" s="192"/>
      <c r="F80" s="192"/>
      <c r="G80" s="192"/>
      <c r="H80" s="192"/>
      <c r="I80" s="192"/>
      <c r="J80" s="192"/>
      <c r="K80" s="192"/>
      <c r="L80" s="192"/>
      <c r="M80" s="192"/>
      <c r="N80" s="192"/>
      <c r="O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row>
    <row r="81" spans="1:41" x14ac:dyDescent="0.25">
      <c r="A81" s="192"/>
      <c r="B81" s="192"/>
      <c r="C81" s="192"/>
      <c r="D81" s="192"/>
      <c r="E81" s="192"/>
      <c r="F81" s="192"/>
      <c r="G81" s="192"/>
      <c r="H81" s="192"/>
      <c r="I81" s="192"/>
      <c r="J81" s="192"/>
      <c r="K81" s="192"/>
      <c r="L81" s="192"/>
      <c r="M81" s="192"/>
      <c r="N81" s="192"/>
      <c r="O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row>
    <row r="82" spans="1:41" x14ac:dyDescent="0.25">
      <c r="A82" s="192"/>
      <c r="B82" s="192"/>
      <c r="C82" s="192"/>
      <c r="D82" s="192"/>
      <c r="E82" s="192"/>
      <c r="F82" s="192"/>
      <c r="G82" s="192"/>
      <c r="H82" s="192"/>
      <c r="I82" s="192"/>
      <c r="J82" s="192"/>
      <c r="K82" s="192"/>
      <c r="L82" s="192"/>
      <c r="M82" s="192"/>
      <c r="N82" s="192"/>
      <c r="O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row>
    <row r="83" spans="1:41" x14ac:dyDescent="0.25">
      <c r="A83" s="192"/>
      <c r="B83" s="192"/>
      <c r="C83" s="192"/>
      <c r="D83" s="192"/>
      <c r="E83" s="192"/>
      <c r="F83" s="192"/>
      <c r="G83" s="192"/>
      <c r="H83" s="192"/>
      <c r="I83" s="192"/>
      <c r="J83" s="192"/>
      <c r="K83" s="192"/>
      <c r="L83" s="192"/>
      <c r="M83" s="192"/>
      <c r="N83" s="192"/>
      <c r="O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row>
    <row r="84" spans="1:41" x14ac:dyDescent="0.25">
      <c r="A84" s="192"/>
      <c r="B84" s="192"/>
      <c r="C84" s="192"/>
      <c r="D84" s="192"/>
      <c r="E84" s="192"/>
      <c r="F84" s="192"/>
      <c r="G84" s="192"/>
      <c r="H84" s="192"/>
      <c r="I84" s="192"/>
      <c r="J84" s="192"/>
      <c r="K84" s="192"/>
      <c r="L84" s="192"/>
      <c r="M84" s="192"/>
      <c r="N84" s="192"/>
      <c r="O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row>
    <row r="85" spans="1:41" x14ac:dyDescent="0.25">
      <c r="A85" s="192"/>
      <c r="B85" s="192"/>
      <c r="C85" s="192"/>
      <c r="D85" s="192"/>
      <c r="E85" s="192"/>
      <c r="F85" s="192"/>
      <c r="G85" s="192"/>
      <c r="H85" s="192"/>
      <c r="I85" s="192"/>
      <c r="J85" s="192"/>
      <c r="K85" s="192"/>
      <c r="L85" s="192"/>
      <c r="M85" s="192"/>
      <c r="N85" s="192"/>
      <c r="O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row>
    <row r="86" spans="1:41" x14ac:dyDescent="0.25">
      <c r="A86" s="192"/>
      <c r="B86" s="192"/>
      <c r="C86" s="192"/>
      <c r="D86" s="192"/>
      <c r="E86" s="192"/>
      <c r="F86" s="192"/>
      <c r="G86" s="192"/>
      <c r="H86" s="192"/>
      <c r="I86" s="192"/>
      <c r="J86" s="192"/>
      <c r="K86" s="192"/>
      <c r="L86" s="192"/>
      <c r="M86" s="192"/>
      <c r="N86" s="192"/>
      <c r="O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row>
    <row r="87" spans="1:41" x14ac:dyDescent="0.25">
      <c r="A87" s="192"/>
      <c r="B87" s="192"/>
      <c r="C87" s="192"/>
      <c r="D87" s="192"/>
      <c r="E87" s="192"/>
      <c r="F87" s="192"/>
      <c r="G87" s="192"/>
      <c r="H87" s="192"/>
      <c r="I87" s="192"/>
      <c r="J87" s="192"/>
      <c r="K87" s="192"/>
      <c r="L87" s="192"/>
      <c r="M87" s="192"/>
      <c r="N87" s="192"/>
      <c r="O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row>
    <row r="88" spans="1:41" x14ac:dyDescent="0.25">
      <c r="A88" s="192"/>
      <c r="B88" s="192"/>
      <c r="C88" s="192"/>
      <c r="D88" s="192"/>
      <c r="E88" s="192"/>
      <c r="F88" s="192"/>
      <c r="G88" s="192"/>
      <c r="H88" s="192"/>
      <c r="I88" s="192"/>
      <c r="J88" s="192"/>
      <c r="K88" s="192"/>
      <c r="L88" s="192"/>
      <c r="M88" s="192"/>
      <c r="N88" s="192"/>
      <c r="O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row>
    <row r="89" spans="1:41" x14ac:dyDescent="0.25">
      <c r="A89" s="192"/>
      <c r="B89" s="192"/>
      <c r="C89" s="192"/>
      <c r="D89" s="192"/>
      <c r="E89" s="192"/>
      <c r="F89" s="192"/>
      <c r="G89" s="192"/>
      <c r="H89" s="192"/>
      <c r="I89" s="192"/>
      <c r="J89" s="192"/>
      <c r="K89" s="192"/>
      <c r="L89" s="192"/>
      <c r="M89" s="192"/>
      <c r="N89" s="192"/>
      <c r="O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row>
    <row r="90" spans="1:41" x14ac:dyDescent="0.25">
      <c r="A90" s="192"/>
      <c r="B90" s="192"/>
      <c r="C90" s="192"/>
      <c r="D90" s="192"/>
      <c r="E90" s="192"/>
      <c r="F90" s="192"/>
      <c r="G90" s="192"/>
      <c r="H90" s="192"/>
      <c r="I90" s="192"/>
      <c r="J90" s="192"/>
      <c r="K90" s="192"/>
      <c r="L90" s="192"/>
      <c r="M90" s="192"/>
      <c r="N90" s="192"/>
      <c r="O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row>
    <row r="91" spans="1:41" x14ac:dyDescent="0.25">
      <c r="A91" s="192"/>
      <c r="B91" s="192"/>
      <c r="C91" s="192"/>
      <c r="D91" s="192"/>
      <c r="E91" s="192"/>
      <c r="F91" s="192"/>
      <c r="G91" s="192"/>
      <c r="H91" s="192"/>
      <c r="I91" s="192"/>
      <c r="J91" s="192"/>
      <c r="K91" s="192"/>
      <c r="L91" s="192"/>
      <c r="M91" s="192"/>
      <c r="N91" s="192"/>
      <c r="O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row>
    <row r="92" spans="1:41" x14ac:dyDescent="0.25">
      <c r="A92" s="192"/>
      <c r="B92" s="192"/>
      <c r="C92" s="192"/>
      <c r="D92" s="192"/>
      <c r="E92" s="192"/>
      <c r="F92" s="192"/>
      <c r="G92" s="192"/>
      <c r="H92" s="192"/>
      <c r="I92" s="192"/>
      <c r="J92" s="192"/>
      <c r="K92" s="192"/>
      <c r="L92" s="192"/>
      <c r="M92" s="192"/>
      <c r="N92" s="192"/>
      <c r="O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row>
    <row r="93" spans="1:41" x14ac:dyDescent="0.25">
      <c r="A93" s="192"/>
      <c r="B93" s="192"/>
      <c r="C93" s="192"/>
      <c r="D93" s="192"/>
      <c r="E93" s="192"/>
      <c r="F93" s="192"/>
      <c r="G93" s="192"/>
      <c r="H93" s="192"/>
      <c r="I93" s="192"/>
      <c r="J93" s="192"/>
      <c r="K93" s="192"/>
      <c r="L93" s="192"/>
      <c r="M93" s="192"/>
      <c r="N93" s="192"/>
      <c r="O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row>
    <row r="94" spans="1:41" x14ac:dyDescent="0.25">
      <c r="A94" s="192"/>
      <c r="B94" s="192"/>
      <c r="C94" s="192"/>
      <c r="D94" s="192"/>
      <c r="E94" s="192"/>
      <c r="F94" s="192"/>
      <c r="G94" s="192"/>
      <c r="H94" s="192"/>
      <c r="I94" s="192"/>
      <c r="J94" s="192"/>
      <c r="K94" s="192"/>
      <c r="L94" s="192"/>
      <c r="M94" s="192"/>
      <c r="N94" s="192"/>
      <c r="O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row>
    <row r="95" spans="1:41" x14ac:dyDescent="0.25">
      <c r="A95" s="192"/>
      <c r="B95" s="192"/>
      <c r="C95" s="192"/>
      <c r="D95" s="192"/>
      <c r="E95" s="192"/>
      <c r="F95" s="192"/>
      <c r="G95" s="192"/>
      <c r="H95" s="192"/>
      <c r="I95" s="192"/>
      <c r="J95" s="192"/>
      <c r="K95" s="192"/>
      <c r="L95" s="192"/>
      <c r="M95" s="192"/>
      <c r="N95" s="192"/>
      <c r="O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row>
    <row r="96" spans="1:41" x14ac:dyDescent="0.25">
      <c r="A96" s="192"/>
      <c r="B96" s="192"/>
      <c r="C96" s="192"/>
      <c r="D96" s="192"/>
      <c r="E96" s="192"/>
      <c r="F96" s="192"/>
      <c r="G96" s="192"/>
      <c r="H96" s="192"/>
      <c r="I96" s="192"/>
      <c r="J96" s="192"/>
      <c r="K96" s="192"/>
      <c r="L96" s="192"/>
      <c r="M96" s="192"/>
      <c r="N96" s="192"/>
      <c r="O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row>
    <row r="97" spans="1:41" x14ac:dyDescent="0.25">
      <c r="A97" s="192"/>
      <c r="B97" s="192"/>
      <c r="C97" s="192"/>
      <c r="D97" s="192"/>
      <c r="E97" s="192"/>
      <c r="F97" s="192"/>
      <c r="G97" s="192"/>
      <c r="H97" s="192"/>
      <c r="I97" s="192"/>
      <c r="J97" s="192"/>
      <c r="K97" s="192"/>
      <c r="L97" s="192"/>
      <c r="M97" s="192"/>
      <c r="N97" s="192"/>
      <c r="O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row>
    <row r="98" spans="1:41" x14ac:dyDescent="0.25">
      <c r="A98" s="192"/>
      <c r="B98" s="192"/>
      <c r="C98" s="192"/>
      <c r="D98" s="192"/>
      <c r="E98" s="192"/>
      <c r="F98" s="192"/>
      <c r="G98" s="192"/>
      <c r="H98" s="192"/>
      <c r="I98" s="192"/>
      <c r="J98" s="192"/>
      <c r="K98" s="192"/>
      <c r="L98" s="192"/>
      <c r="M98" s="192"/>
      <c r="N98" s="192"/>
      <c r="O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row>
    <row r="99" spans="1:41" x14ac:dyDescent="0.25">
      <c r="A99" s="192"/>
      <c r="B99" s="192"/>
      <c r="C99" s="192"/>
      <c r="D99" s="192"/>
      <c r="E99" s="192"/>
      <c r="F99" s="192"/>
      <c r="G99" s="192"/>
      <c r="H99" s="192"/>
      <c r="I99" s="192"/>
      <c r="J99" s="192"/>
      <c r="K99" s="192"/>
      <c r="L99" s="192"/>
      <c r="M99" s="192"/>
      <c r="N99" s="192"/>
      <c r="O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row>
    <row r="100" spans="1:41" x14ac:dyDescent="0.25">
      <c r="A100" s="192"/>
      <c r="B100" s="192"/>
      <c r="C100" s="192"/>
      <c r="D100" s="192"/>
      <c r="E100" s="192"/>
      <c r="F100" s="192"/>
      <c r="G100" s="192"/>
      <c r="H100" s="192"/>
      <c r="I100" s="192"/>
      <c r="J100" s="192"/>
      <c r="K100" s="192"/>
      <c r="L100" s="192"/>
      <c r="M100" s="192"/>
      <c r="N100" s="192"/>
      <c r="O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row>
    <row r="101" spans="1:41" x14ac:dyDescent="0.25">
      <c r="A101" s="192"/>
      <c r="B101" s="192"/>
      <c r="C101" s="192"/>
      <c r="D101" s="192"/>
      <c r="E101" s="192"/>
      <c r="F101" s="192"/>
      <c r="G101" s="192"/>
      <c r="H101" s="192"/>
      <c r="I101" s="192"/>
      <c r="J101" s="192"/>
      <c r="K101" s="192"/>
      <c r="L101" s="192"/>
      <c r="M101" s="192"/>
      <c r="N101" s="192"/>
      <c r="O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row>
    <row r="102" spans="1:41" x14ac:dyDescent="0.25">
      <c r="A102" s="192"/>
      <c r="B102" s="192"/>
      <c r="C102" s="192"/>
      <c r="D102" s="192"/>
      <c r="E102" s="192"/>
      <c r="F102" s="192"/>
      <c r="G102" s="192"/>
      <c r="H102" s="192"/>
      <c r="I102" s="192"/>
      <c r="J102" s="192"/>
      <c r="K102" s="192"/>
      <c r="L102" s="192"/>
      <c r="M102" s="192"/>
      <c r="N102" s="192"/>
      <c r="O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row>
    <row r="103" spans="1:41" x14ac:dyDescent="0.25">
      <c r="A103" s="192"/>
      <c r="B103" s="192"/>
      <c r="C103" s="192"/>
      <c r="D103" s="192"/>
      <c r="E103" s="192"/>
      <c r="F103" s="192"/>
      <c r="G103" s="192"/>
      <c r="H103" s="192"/>
      <c r="I103" s="192"/>
      <c r="J103" s="192"/>
      <c r="K103" s="192"/>
      <c r="L103" s="192"/>
      <c r="M103" s="192"/>
      <c r="N103" s="192"/>
      <c r="O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row>
    <row r="104" spans="1:41" x14ac:dyDescent="0.25">
      <c r="A104" s="192"/>
      <c r="B104" s="192"/>
      <c r="C104" s="192"/>
      <c r="D104" s="192"/>
      <c r="E104" s="192"/>
      <c r="F104" s="192"/>
      <c r="G104" s="192"/>
      <c r="H104" s="192"/>
      <c r="I104" s="192"/>
      <c r="J104" s="192"/>
      <c r="K104" s="192"/>
      <c r="L104" s="192"/>
      <c r="M104" s="192"/>
      <c r="N104" s="192"/>
      <c r="O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row>
    <row r="105" spans="1:41" x14ac:dyDescent="0.25">
      <c r="A105" s="192"/>
      <c r="B105" s="192"/>
      <c r="C105" s="192"/>
      <c r="D105" s="192"/>
      <c r="E105" s="192"/>
      <c r="F105" s="192"/>
      <c r="G105" s="192"/>
      <c r="H105" s="192"/>
      <c r="I105" s="192"/>
      <c r="J105" s="192"/>
      <c r="K105" s="192"/>
      <c r="L105" s="192"/>
      <c r="M105" s="192"/>
      <c r="N105" s="192"/>
      <c r="O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row>
    <row r="106" spans="1:41" x14ac:dyDescent="0.25">
      <c r="A106" s="192"/>
      <c r="B106" s="192"/>
      <c r="C106" s="192"/>
      <c r="D106" s="192"/>
      <c r="E106" s="192"/>
      <c r="F106" s="192"/>
      <c r="G106" s="192"/>
      <c r="H106" s="192"/>
      <c r="I106" s="192"/>
      <c r="J106" s="192"/>
      <c r="K106" s="192"/>
      <c r="L106" s="192"/>
      <c r="M106" s="192"/>
      <c r="N106" s="192"/>
      <c r="O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row>
    <row r="107" spans="1:41" x14ac:dyDescent="0.25">
      <c r="A107" s="192"/>
      <c r="B107" s="192"/>
      <c r="C107" s="192"/>
      <c r="D107" s="192"/>
      <c r="E107" s="192"/>
      <c r="F107" s="192"/>
      <c r="G107" s="192"/>
      <c r="H107" s="192"/>
      <c r="I107" s="192"/>
      <c r="J107" s="192"/>
      <c r="K107" s="192"/>
      <c r="L107" s="192"/>
      <c r="M107" s="192"/>
      <c r="N107" s="192"/>
      <c r="O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row>
    <row r="108" spans="1:41" x14ac:dyDescent="0.25">
      <c r="A108" s="192"/>
      <c r="B108" s="192"/>
      <c r="C108" s="192"/>
      <c r="D108" s="192"/>
      <c r="E108" s="192"/>
      <c r="F108" s="192"/>
      <c r="G108" s="192"/>
      <c r="H108" s="192"/>
      <c r="I108" s="192"/>
      <c r="J108" s="192"/>
      <c r="K108" s="192"/>
      <c r="L108" s="192"/>
      <c r="M108" s="192"/>
      <c r="N108" s="192"/>
      <c r="O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row>
    <row r="109" spans="1:41" x14ac:dyDescent="0.25">
      <c r="A109" s="192"/>
      <c r="B109" s="192"/>
      <c r="C109" s="192"/>
      <c r="D109" s="192"/>
      <c r="E109" s="192"/>
      <c r="F109" s="192"/>
      <c r="G109" s="192"/>
      <c r="H109" s="192"/>
      <c r="I109" s="192"/>
      <c r="J109" s="192"/>
      <c r="K109" s="192"/>
      <c r="L109" s="192"/>
      <c r="M109" s="192"/>
      <c r="N109" s="192"/>
      <c r="O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row>
    <row r="110" spans="1:41" x14ac:dyDescent="0.25">
      <c r="A110" s="192"/>
      <c r="B110" s="192"/>
      <c r="C110" s="192"/>
      <c r="D110" s="192"/>
      <c r="E110" s="192"/>
      <c r="F110" s="192"/>
      <c r="G110" s="192"/>
      <c r="H110" s="192"/>
      <c r="I110" s="192"/>
      <c r="J110" s="192"/>
      <c r="K110" s="192"/>
      <c r="L110" s="192"/>
      <c r="M110" s="192"/>
      <c r="N110" s="192"/>
      <c r="O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row>
    <row r="111" spans="1:41" x14ac:dyDescent="0.25">
      <c r="A111" s="192"/>
      <c r="B111" s="192"/>
      <c r="C111" s="192"/>
      <c r="D111" s="192"/>
      <c r="E111" s="192"/>
      <c r="F111" s="192"/>
      <c r="G111" s="192"/>
      <c r="H111" s="192"/>
      <c r="I111" s="192"/>
      <c r="J111" s="192"/>
      <c r="K111" s="192"/>
      <c r="L111" s="192"/>
      <c r="M111" s="192"/>
      <c r="N111" s="192"/>
      <c r="O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row>
    <row r="112" spans="1:41" x14ac:dyDescent="0.25">
      <c r="A112" s="192"/>
      <c r="B112" s="192"/>
      <c r="C112" s="192"/>
      <c r="D112" s="192"/>
      <c r="E112" s="192"/>
      <c r="F112" s="192"/>
      <c r="G112" s="192"/>
      <c r="H112" s="192"/>
      <c r="I112" s="192"/>
      <c r="J112" s="192"/>
      <c r="K112" s="192"/>
      <c r="L112" s="192"/>
      <c r="M112" s="192"/>
      <c r="N112" s="192"/>
      <c r="O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row>
    <row r="113" spans="1:41" x14ac:dyDescent="0.25">
      <c r="A113" s="192"/>
      <c r="B113" s="192"/>
      <c r="C113" s="192"/>
      <c r="D113" s="192"/>
      <c r="E113" s="192"/>
      <c r="F113" s="192"/>
      <c r="G113" s="192"/>
      <c r="H113" s="192"/>
      <c r="I113" s="192"/>
      <c r="J113" s="192"/>
      <c r="K113" s="192"/>
      <c r="L113" s="192"/>
      <c r="M113" s="192"/>
      <c r="N113" s="192"/>
      <c r="O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row>
    <row r="114" spans="1:41" x14ac:dyDescent="0.25">
      <c r="A114" s="192"/>
      <c r="B114" s="192"/>
      <c r="C114" s="192"/>
      <c r="D114" s="192"/>
      <c r="E114" s="192"/>
      <c r="F114" s="192"/>
      <c r="G114" s="192"/>
      <c r="H114" s="192"/>
      <c r="I114" s="192"/>
      <c r="J114" s="192"/>
      <c r="K114" s="192"/>
      <c r="L114" s="192"/>
      <c r="M114" s="192"/>
      <c r="N114" s="192"/>
      <c r="O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row>
    <row r="115" spans="1:41" x14ac:dyDescent="0.25">
      <c r="A115" s="192"/>
      <c r="B115" s="192"/>
      <c r="C115" s="192"/>
      <c r="D115" s="192"/>
      <c r="E115" s="192"/>
      <c r="F115" s="192"/>
      <c r="G115" s="192"/>
      <c r="H115" s="192"/>
      <c r="I115" s="192"/>
      <c r="J115" s="192"/>
      <c r="K115" s="192"/>
      <c r="L115" s="192"/>
      <c r="M115" s="192"/>
      <c r="N115" s="192"/>
      <c r="O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row>
    <row r="116" spans="1:41" x14ac:dyDescent="0.25">
      <c r="A116" s="192"/>
      <c r="B116" s="192"/>
      <c r="C116" s="192"/>
      <c r="D116" s="192"/>
      <c r="E116" s="192"/>
      <c r="F116" s="192"/>
      <c r="G116" s="192"/>
      <c r="H116" s="192"/>
      <c r="I116" s="192"/>
      <c r="J116" s="192"/>
      <c r="K116" s="192"/>
      <c r="L116" s="192"/>
      <c r="M116" s="192"/>
      <c r="N116" s="192"/>
      <c r="O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row>
    <row r="117" spans="1:41" x14ac:dyDescent="0.25">
      <c r="A117" s="192"/>
      <c r="B117" s="192"/>
      <c r="C117" s="192"/>
      <c r="D117" s="192"/>
      <c r="E117" s="192"/>
      <c r="F117" s="192"/>
      <c r="G117" s="192"/>
      <c r="H117" s="192"/>
      <c r="I117" s="192"/>
      <c r="J117" s="192"/>
      <c r="K117" s="192"/>
      <c r="L117" s="192"/>
      <c r="M117" s="192"/>
      <c r="N117" s="192"/>
      <c r="O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row>
    <row r="118" spans="1:41" x14ac:dyDescent="0.25">
      <c r="A118" s="192"/>
      <c r="B118" s="192"/>
      <c r="C118" s="192"/>
      <c r="D118" s="192"/>
      <c r="E118" s="192"/>
      <c r="F118" s="192"/>
      <c r="G118" s="192"/>
      <c r="H118" s="192"/>
      <c r="I118" s="192"/>
      <c r="J118" s="192"/>
      <c r="K118" s="192"/>
      <c r="L118" s="192"/>
      <c r="M118" s="192"/>
      <c r="N118" s="192"/>
      <c r="O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row>
    <row r="119" spans="1:41" x14ac:dyDescent="0.25">
      <c r="A119" s="192"/>
      <c r="B119" s="192"/>
      <c r="C119" s="192"/>
      <c r="D119" s="192"/>
      <c r="E119" s="192"/>
      <c r="F119" s="192"/>
      <c r="G119" s="192"/>
      <c r="H119" s="192"/>
      <c r="I119" s="192"/>
      <c r="J119" s="192"/>
      <c r="K119" s="192"/>
      <c r="L119" s="192"/>
      <c r="M119" s="192"/>
      <c r="N119" s="192"/>
      <c r="O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row>
    <row r="120" spans="1:41" x14ac:dyDescent="0.25">
      <c r="A120" s="192"/>
      <c r="B120" s="192"/>
      <c r="C120" s="192"/>
      <c r="D120" s="192"/>
      <c r="E120" s="192"/>
      <c r="F120" s="192"/>
      <c r="G120" s="192"/>
      <c r="H120" s="192"/>
      <c r="I120" s="192"/>
      <c r="J120" s="192"/>
      <c r="K120" s="192"/>
      <c r="L120" s="192"/>
      <c r="M120" s="192"/>
      <c r="N120" s="192"/>
      <c r="O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row>
    <row r="121" spans="1:41" x14ac:dyDescent="0.25">
      <c r="A121" s="192"/>
      <c r="B121" s="192"/>
      <c r="C121" s="192"/>
      <c r="D121" s="192"/>
      <c r="E121" s="192"/>
      <c r="F121" s="192"/>
      <c r="G121" s="192"/>
      <c r="H121" s="192"/>
      <c r="I121" s="192"/>
      <c r="J121" s="192"/>
      <c r="K121" s="192"/>
      <c r="L121" s="192"/>
      <c r="M121" s="192"/>
      <c r="N121" s="192"/>
      <c r="O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row>
    <row r="122" spans="1:41" x14ac:dyDescent="0.25">
      <c r="A122" s="192"/>
      <c r="B122" s="192"/>
      <c r="C122" s="192"/>
      <c r="D122" s="192"/>
      <c r="E122" s="192"/>
      <c r="F122" s="192"/>
      <c r="G122" s="192"/>
      <c r="H122" s="192"/>
      <c r="I122" s="192"/>
      <c r="J122" s="192"/>
      <c r="K122" s="192"/>
      <c r="L122" s="192"/>
      <c r="M122" s="192"/>
      <c r="N122" s="192"/>
      <c r="O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row>
    <row r="123" spans="1:41" x14ac:dyDescent="0.25">
      <c r="A123" s="192"/>
      <c r="B123" s="192"/>
      <c r="C123" s="192"/>
      <c r="D123" s="192"/>
      <c r="E123" s="192"/>
      <c r="F123" s="192"/>
      <c r="G123" s="192"/>
      <c r="H123" s="192"/>
      <c r="I123" s="192"/>
      <c r="J123" s="192"/>
      <c r="K123" s="192"/>
      <c r="L123" s="192"/>
      <c r="M123" s="192"/>
      <c r="N123" s="192"/>
      <c r="O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row>
    <row r="124" spans="1:41" x14ac:dyDescent="0.25">
      <c r="A124" s="192"/>
      <c r="B124" s="192"/>
      <c r="C124" s="192"/>
      <c r="D124" s="192"/>
      <c r="E124" s="192"/>
      <c r="F124" s="192"/>
      <c r="G124" s="192"/>
      <c r="H124" s="192"/>
      <c r="I124" s="192"/>
      <c r="J124" s="192"/>
      <c r="K124" s="192"/>
      <c r="L124" s="192"/>
      <c r="M124" s="192"/>
      <c r="N124" s="192"/>
      <c r="O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row>
    <row r="125" spans="1:41" x14ac:dyDescent="0.25">
      <c r="A125" s="192"/>
      <c r="B125" s="192"/>
      <c r="C125" s="192"/>
      <c r="D125" s="192"/>
      <c r="E125" s="192"/>
      <c r="F125" s="192"/>
      <c r="G125" s="192"/>
      <c r="H125" s="192"/>
      <c r="I125" s="192"/>
      <c r="J125" s="192"/>
      <c r="K125" s="192"/>
      <c r="L125" s="192"/>
      <c r="M125" s="192"/>
      <c r="N125" s="192"/>
      <c r="O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row>
    <row r="126" spans="1:41" x14ac:dyDescent="0.25">
      <c r="A126" s="192"/>
      <c r="B126" s="192"/>
      <c r="C126" s="192"/>
      <c r="D126" s="192"/>
      <c r="E126" s="192"/>
      <c r="F126" s="192"/>
      <c r="G126" s="192"/>
      <c r="H126" s="192"/>
      <c r="I126" s="192"/>
      <c r="J126" s="192"/>
      <c r="K126" s="192"/>
      <c r="L126" s="192"/>
      <c r="M126" s="192"/>
      <c r="N126" s="192"/>
      <c r="O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row>
    <row r="127" spans="1:41" x14ac:dyDescent="0.25">
      <c r="A127" s="192"/>
      <c r="B127" s="192"/>
      <c r="C127" s="192"/>
      <c r="D127" s="192"/>
      <c r="E127" s="192"/>
      <c r="F127" s="192"/>
      <c r="G127" s="192"/>
      <c r="H127" s="192"/>
      <c r="I127" s="192"/>
      <c r="J127" s="192"/>
      <c r="K127" s="192"/>
      <c r="L127" s="192"/>
      <c r="M127" s="192"/>
      <c r="N127" s="192"/>
      <c r="O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row>
    <row r="128" spans="1:41" x14ac:dyDescent="0.25">
      <c r="A128" s="192"/>
      <c r="B128" s="192"/>
      <c r="C128" s="192"/>
      <c r="D128" s="192"/>
      <c r="E128" s="192"/>
      <c r="F128" s="192"/>
      <c r="G128" s="192"/>
      <c r="H128" s="192"/>
      <c r="I128" s="192"/>
      <c r="J128" s="192"/>
      <c r="K128" s="192"/>
      <c r="L128" s="192"/>
      <c r="M128" s="192"/>
      <c r="N128" s="192"/>
      <c r="O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row>
    <row r="129" spans="1:41" x14ac:dyDescent="0.25">
      <c r="A129" s="192"/>
      <c r="B129" s="192"/>
      <c r="C129" s="192"/>
      <c r="D129" s="192"/>
      <c r="E129" s="192"/>
      <c r="F129" s="192"/>
      <c r="G129" s="192"/>
      <c r="H129" s="192"/>
      <c r="I129" s="192"/>
      <c r="J129" s="192"/>
      <c r="K129" s="192"/>
      <c r="L129" s="192"/>
      <c r="M129" s="192"/>
      <c r="N129" s="192"/>
      <c r="O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row>
    <row r="130" spans="1:41" x14ac:dyDescent="0.25">
      <c r="A130" s="192"/>
      <c r="B130" s="192"/>
      <c r="C130" s="192"/>
      <c r="D130" s="192"/>
      <c r="E130" s="192"/>
      <c r="F130" s="192"/>
      <c r="G130" s="192"/>
      <c r="H130" s="192"/>
      <c r="I130" s="192"/>
      <c r="J130" s="192"/>
      <c r="K130" s="192"/>
      <c r="L130" s="192"/>
      <c r="M130" s="192"/>
      <c r="N130" s="192"/>
      <c r="O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row>
    <row r="131" spans="1:41" x14ac:dyDescent="0.25">
      <c r="A131" s="192"/>
      <c r="B131" s="192"/>
      <c r="C131" s="192"/>
      <c r="D131" s="192"/>
      <c r="E131" s="192"/>
      <c r="F131" s="192"/>
      <c r="G131" s="192"/>
      <c r="H131" s="192"/>
      <c r="I131" s="192"/>
      <c r="J131" s="192"/>
      <c r="K131" s="192"/>
      <c r="L131" s="192"/>
      <c r="M131" s="192"/>
      <c r="N131" s="192"/>
      <c r="O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row>
    <row r="132" spans="1:41" x14ac:dyDescent="0.25">
      <c r="A132" s="192"/>
      <c r="B132" s="192"/>
      <c r="C132" s="192"/>
      <c r="D132" s="192"/>
      <c r="E132" s="192"/>
      <c r="F132" s="192"/>
      <c r="G132" s="192"/>
      <c r="H132" s="192"/>
      <c r="I132" s="192"/>
      <c r="J132" s="192"/>
      <c r="K132" s="192"/>
      <c r="L132" s="192"/>
      <c r="M132" s="192"/>
      <c r="N132" s="192"/>
      <c r="O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row>
    <row r="133" spans="1:41" x14ac:dyDescent="0.25">
      <c r="A133" s="192"/>
      <c r="B133" s="192"/>
      <c r="C133" s="192"/>
      <c r="D133" s="192"/>
      <c r="E133" s="192"/>
      <c r="F133" s="192"/>
      <c r="G133" s="192"/>
      <c r="H133" s="192"/>
      <c r="I133" s="192"/>
      <c r="J133" s="192"/>
      <c r="K133" s="192"/>
      <c r="L133" s="192"/>
      <c r="M133" s="192"/>
      <c r="N133" s="192"/>
      <c r="O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row>
    <row r="134" spans="1:41" x14ac:dyDescent="0.25">
      <c r="A134" s="192"/>
      <c r="B134" s="192"/>
      <c r="C134" s="192"/>
      <c r="D134" s="192"/>
      <c r="E134" s="192"/>
      <c r="F134" s="192"/>
      <c r="G134" s="192"/>
      <c r="H134" s="192"/>
      <c r="I134" s="192"/>
      <c r="J134" s="192"/>
      <c r="K134" s="192"/>
      <c r="L134" s="192"/>
      <c r="M134" s="192"/>
      <c r="N134" s="192"/>
      <c r="O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row>
    <row r="135" spans="1:41" x14ac:dyDescent="0.25">
      <c r="A135" s="192"/>
      <c r="B135" s="192"/>
      <c r="C135" s="192"/>
      <c r="D135" s="192"/>
      <c r="E135" s="192"/>
      <c r="F135" s="192"/>
      <c r="G135" s="192"/>
      <c r="H135" s="192"/>
      <c r="I135" s="192"/>
      <c r="J135" s="192"/>
      <c r="K135" s="192"/>
      <c r="L135" s="192"/>
      <c r="M135" s="192"/>
      <c r="N135" s="192"/>
      <c r="O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row>
    <row r="136" spans="1:41" x14ac:dyDescent="0.25">
      <c r="A136" s="192"/>
      <c r="B136" s="192"/>
      <c r="C136" s="192"/>
      <c r="D136" s="192"/>
      <c r="E136" s="192"/>
      <c r="F136" s="192"/>
      <c r="G136" s="192"/>
      <c r="H136" s="192"/>
      <c r="I136" s="192"/>
      <c r="J136" s="192"/>
      <c r="K136" s="192"/>
      <c r="L136" s="192"/>
      <c r="M136" s="192"/>
      <c r="N136" s="192"/>
      <c r="O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row>
    <row r="137" spans="1:41" x14ac:dyDescent="0.25">
      <c r="A137" s="192"/>
      <c r="B137" s="192"/>
      <c r="C137" s="192"/>
      <c r="D137" s="192"/>
      <c r="E137" s="192"/>
      <c r="F137" s="192"/>
      <c r="G137" s="192"/>
      <c r="H137" s="192"/>
      <c r="I137" s="192"/>
      <c r="J137" s="192"/>
      <c r="K137" s="192"/>
      <c r="L137" s="192"/>
      <c r="M137" s="192"/>
      <c r="N137" s="192"/>
      <c r="O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row>
    <row r="138" spans="1:41" x14ac:dyDescent="0.25">
      <c r="A138" s="192"/>
      <c r="B138" s="192"/>
      <c r="C138" s="192"/>
      <c r="D138" s="192"/>
      <c r="E138" s="192"/>
      <c r="F138" s="192"/>
      <c r="G138" s="192"/>
      <c r="H138" s="192"/>
      <c r="I138" s="192"/>
      <c r="J138" s="192"/>
      <c r="K138" s="192"/>
      <c r="L138" s="192"/>
      <c r="M138" s="192"/>
      <c r="N138" s="192"/>
      <c r="O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row>
    <row r="139" spans="1:41" x14ac:dyDescent="0.25">
      <c r="A139" s="192"/>
      <c r="B139" s="192"/>
      <c r="C139" s="192"/>
      <c r="D139" s="192"/>
      <c r="E139" s="192"/>
      <c r="F139" s="192"/>
      <c r="G139" s="192"/>
      <c r="H139" s="192"/>
      <c r="I139" s="192"/>
      <c r="J139" s="192"/>
      <c r="K139" s="192"/>
      <c r="L139" s="192"/>
      <c r="M139" s="192"/>
      <c r="N139" s="192"/>
      <c r="O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row>
    <row r="140" spans="1:41" x14ac:dyDescent="0.25">
      <c r="A140" s="192"/>
      <c r="B140" s="192"/>
      <c r="C140" s="192"/>
      <c r="D140" s="192"/>
      <c r="E140" s="192"/>
      <c r="F140" s="192"/>
      <c r="G140" s="192"/>
      <c r="H140" s="192"/>
      <c r="I140" s="192"/>
      <c r="J140" s="192"/>
      <c r="K140" s="192"/>
      <c r="L140" s="192"/>
      <c r="M140" s="192"/>
      <c r="N140" s="192"/>
      <c r="O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row>
    <row r="141" spans="1:41" x14ac:dyDescent="0.25">
      <c r="A141" s="192"/>
      <c r="B141" s="192"/>
      <c r="C141" s="192"/>
      <c r="D141" s="192"/>
      <c r="E141" s="192"/>
      <c r="F141" s="192"/>
      <c r="G141" s="192"/>
      <c r="H141" s="192"/>
      <c r="I141" s="192"/>
      <c r="J141" s="192"/>
      <c r="K141" s="192"/>
      <c r="L141" s="192"/>
      <c r="M141" s="192"/>
      <c r="N141" s="192"/>
      <c r="O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row>
    <row r="142" spans="1:41" x14ac:dyDescent="0.25">
      <c r="A142" s="192"/>
      <c r="B142" s="192"/>
      <c r="C142" s="192"/>
      <c r="D142" s="192"/>
      <c r="E142" s="192"/>
      <c r="F142" s="192"/>
      <c r="G142" s="192"/>
      <c r="H142" s="192"/>
      <c r="I142" s="192"/>
      <c r="J142" s="192"/>
      <c r="K142" s="192"/>
      <c r="L142" s="192"/>
      <c r="M142" s="192"/>
      <c r="N142" s="192"/>
      <c r="O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row>
    <row r="143" spans="1:41" x14ac:dyDescent="0.25">
      <c r="A143" s="192"/>
      <c r="B143" s="192"/>
      <c r="C143" s="192"/>
      <c r="D143" s="192"/>
      <c r="E143" s="192"/>
      <c r="F143" s="192"/>
      <c r="G143" s="192"/>
      <c r="H143" s="192"/>
      <c r="I143" s="192"/>
      <c r="J143" s="192"/>
      <c r="K143" s="192"/>
      <c r="L143" s="192"/>
      <c r="M143" s="192"/>
      <c r="N143" s="192"/>
      <c r="O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row>
    <row r="144" spans="1:41" x14ac:dyDescent="0.25">
      <c r="A144" s="192"/>
      <c r="B144" s="192"/>
      <c r="C144" s="192"/>
      <c r="D144" s="192"/>
      <c r="E144" s="192"/>
      <c r="F144" s="192"/>
      <c r="G144" s="192"/>
      <c r="H144" s="192"/>
      <c r="I144" s="192"/>
      <c r="J144" s="192"/>
      <c r="K144" s="192"/>
      <c r="L144" s="192"/>
      <c r="M144" s="192"/>
      <c r="N144" s="192"/>
      <c r="O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row>
    <row r="145" spans="1:41" x14ac:dyDescent="0.25">
      <c r="A145" s="192"/>
      <c r="B145" s="192"/>
      <c r="C145" s="192"/>
      <c r="D145" s="192"/>
      <c r="E145" s="192"/>
      <c r="F145" s="192"/>
      <c r="G145" s="192"/>
      <c r="H145" s="192"/>
      <c r="I145" s="192"/>
      <c r="J145" s="192"/>
      <c r="K145" s="192"/>
      <c r="L145" s="192"/>
      <c r="M145" s="192"/>
      <c r="N145" s="192"/>
      <c r="O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row>
    <row r="146" spans="1:41" x14ac:dyDescent="0.25">
      <c r="A146" s="192"/>
      <c r="B146" s="192"/>
      <c r="C146" s="192"/>
      <c r="D146" s="192"/>
      <c r="E146" s="192"/>
      <c r="F146" s="192"/>
      <c r="G146" s="192"/>
      <c r="H146" s="192"/>
      <c r="I146" s="192"/>
      <c r="J146" s="192"/>
      <c r="K146" s="192"/>
      <c r="L146" s="192"/>
      <c r="M146" s="192"/>
      <c r="N146" s="192"/>
      <c r="O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row>
    <row r="147" spans="1:41" x14ac:dyDescent="0.25">
      <c r="A147" s="192"/>
      <c r="B147" s="192"/>
      <c r="C147" s="192"/>
      <c r="D147" s="192"/>
      <c r="E147" s="192"/>
      <c r="F147" s="192"/>
      <c r="G147" s="192"/>
      <c r="H147" s="192"/>
      <c r="I147" s="192"/>
      <c r="J147" s="192"/>
      <c r="K147" s="192"/>
      <c r="L147" s="192"/>
      <c r="M147" s="192"/>
      <c r="N147" s="192"/>
      <c r="O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row>
    <row r="148" spans="1:41" x14ac:dyDescent="0.25">
      <c r="A148" s="192"/>
      <c r="B148" s="192"/>
      <c r="C148" s="192"/>
      <c r="D148" s="192"/>
      <c r="E148" s="192"/>
      <c r="F148" s="192"/>
      <c r="G148" s="192"/>
      <c r="H148" s="192"/>
      <c r="I148" s="192"/>
      <c r="J148" s="192"/>
      <c r="K148" s="192"/>
      <c r="L148" s="192"/>
      <c r="M148" s="192"/>
      <c r="N148" s="192"/>
      <c r="O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row>
    <row r="149" spans="1:41" x14ac:dyDescent="0.25">
      <c r="A149" s="192"/>
      <c r="B149" s="192"/>
      <c r="C149" s="192"/>
      <c r="D149" s="192"/>
      <c r="E149" s="192"/>
      <c r="F149" s="192"/>
      <c r="G149" s="192"/>
      <c r="H149" s="192"/>
      <c r="I149" s="192"/>
      <c r="J149" s="192"/>
      <c r="K149" s="192"/>
      <c r="L149" s="192"/>
      <c r="M149" s="192"/>
      <c r="N149" s="192"/>
      <c r="O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row>
    <row r="150" spans="1:41" x14ac:dyDescent="0.25">
      <c r="A150" s="192"/>
      <c r="B150" s="192"/>
      <c r="C150" s="192"/>
      <c r="D150" s="192"/>
      <c r="E150" s="192"/>
      <c r="F150" s="192"/>
      <c r="G150" s="192"/>
      <c r="H150" s="192"/>
      <c r="I150" s="192"/>
      <c r="J150" s="192"/>
      <c r="K150" s="192"/>
      <c r="L150" s="192"/>
      <c r="M150" s="192"/>
      <c r="N150" s="192"/>
      <c r="O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row>
    <row r="151" spans="1:41" x14ac:dyDescent="0.25">
      <c r="A151" s="192"/>
      <c r="B151" s="192"/>
      <c r="C151" s="192"/>
      <c r="D151" s="192"/>
      <c r="E151" s="192"/>
      <c r="F151" s="192"/>
      <c r="G151" s="192"/>
      <c r="H151" s="192"/>
      <c r="I151" s="192"/>
      <c r="J151" s="192"/>
      <c r="K151" s="192"/>
      <c r="L151" s="192"/>
      <c r="M151" s="192"/>
      <c r="N151" s="192"/>
      <c r="O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row>
    <row r="152" spans="1:41" x14ac:dyDescent="0.25">
      <c r="A152" s="192"/>
      <c r="B152" s="192"/>
      <c r="C152" s="192"/>
      <c r="D152" s="192"/>
      <c r="E152" s="192"/>
      <c r="F152" s="192"/>
      <c r="G152" s="192"/>
      <c r="H152" s="192"/>
      <c r="I152" s="192"/>
      <c r="J152" s="192"/>
      <c r="K152" s="192"/>
      <c r="L152" s="192"/>
      <c r="M152" s="192"/>
      <c r="N152" s="192"/>
      <c r="O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row>
    <row r="153" spans="1:41" x14ac:dyDescent="0.25">
      <c r="A153" s="192"/>
      <c r="B153" s="192"/>
      <c r="C153" s="192"/>
      <c r="D153" s="192"/>
      <c r="E153" s="192"/>
      <c r="F153" s="192"/>
      <c r="G153" s="192"/>
      <c r="H153" s="192"/>
      <c r="I153" s="192"/>
      <c r="J153" s="192"/>
      <c r="K153" s="192"/>
      <c r="L153" s="192"/>
      <c r="M153" s="192"/>
      <c r="N153" s="192"/>
      <c r="O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row>
    <row r="154" spans="1:41" x14ac:dyDescent="0.25">
      <c r="A154" s="192"/>
      <c r="B154" s="192"/>
      <c r="C154" s="192"/>
      <c r="D154" s="192"/>
      <c r="E154" s="192"/>
      <c r="F154" s="192"/>
      <c r="G154" s="192"/>
      <c r="H154" s="192"/>
      <c r="I154" s="192"/>
      <c r="J154" s="192"/>
      <c r="K154" s="192"/>
      <c r="L154" s="192"/>
      <c r="M154" s="192"/>
      <c r="N154" s="192"/>
      <c r="O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row>
    <row r="155" spans="1:41" x14ac:dyDescent="0.25">
      <c r="A155" s="192"/>
      <c r="B155" s="192"/>
      <c r="C155" s="192"/>
      <c r="D155" s="192"/>
      <c r="E155" s="192"/>
      <c r="F155" s="192"/>
      <c r="G155" s="192"/>
      <c r="H155" s="192"/>
      <c r="I155" s="192"/>
      <c r="J155" s="192"/>
      <c r="K155" s="192"/>
      <c r="L155" s="192"/>
      <c r="M155" s="192"/>
      <c r="N155" s="192"/>
      <c r="O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row>
    <row r="156" spans="1:41" x14ac:dyDescent="0.25">
      <c r="A156" s="192"/>
      <c r="B156" s="192"/>
      <c r="C156" s="192"/>
      <c r="D156" s="192"/>
      <c r="E156" s="192"/>
      <c r="F156" s="192"/>
      <c r="G156" s="192"/>
      <c r="H156" s="192"/>
      <c r="I156" s="192"/>
      <c r="J156" s="192"/>
      <c r="K156" s="192"/>
      <c r="L156" s="192"/>
      <c r="M156" s="192"/>
      <c r="N156" s="192"/>
      <c r="O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row>
    <row r="157" spans="1:41" x14ac:dyDescent="0.25">
      <c r="A157" s="192"/>
      <c r="B157" s="192"/>
      <c r="C157" s="192"/>
      <c r="D157" s="192"/>
      <c r="E157" s="192"/>
      <c r="F157" s="192"/>
      <c r="G157" s="192"/>
      <c r="H157" s="192"/>
      <c r="I157" s="192"/>
      <c r="J157" s="192"/>
      <c r="K157" s="192"/>
      <c r="L157" s="192"/>
      <c r="M157" s="192"/>
      <c r="N157" s="192"/>
      <c r="O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row>
    <row r="158" spans="1:41" x14ac:dyDescent="0.25">
      <c r="A158" s="192"/>
      <c r="B158" s="192"/>
      <c r="C158" s="192"/>
      <c r="D158" s="192"/>
      <c r="E158" s="192"/>
      <c r="F158" s="192"/>
      <c r="G158" s="192"/>
      <c r="H158" s="192"/>
      <c r="I158" s="192"/>
      <c r="J158" s="192"/>
      <c r="K158" s="192"/>
      <c r="L158" s="192"/>
      <c r="M158" s="192"/>
      <c r="N158" s="192"/>
      <c r="O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row>
    <row r="159" spans="1:41" x14ac:dyDescent="0.25">
      <c r="A159" s="192"/>
      <c r="B159" s="192"/>
      <c r="C159" s="192"/>
      <c r="D159" s="192"/>
      <c r="E159" s="192"/>
      <c r="F159" s="192"/>
      <c r="G159" s="192"/>
      <c r="H159" s="192"/>
      <c r="I159" s="192"/>
      <c r="J159" s="192"/>
      <c r="K159" s="192"/>
      <c r="L159" s="192"/>
      <c r="M159" s="192"/>
      <c r="N159" s="192"/>
      <c r="O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row>
    <row r="160" spans="1:41" x14ac:dyDescent="0.25">
      <c r="A160" s="192"/>
      <c r="B160" s="192"/>
      <c r="C160" s="192"/>
      <c r="D160" s="192"/>
      <c r="E160" s="192"/>
      <c r="F160" s="192"/>
      <c r="G160" s="192"/>
      <c r="H160" s="192"/>
      <c r="I160" s="192"/>
      <c r="J160" s="192"/>
      <c r="K160" s="192"/>
      <c r="L160" s="192"/>
      <c r="M160" s="192"/>
      <c r="N160" s="192"/>
      <c r="O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row>
    <row r="161" spans="1:41" x14ac:dyDescent="0.25">
      <c r="A161" s="192"/>
      <c r="B161" s="192"/>
      <c r="C161" s="192"/>
      <c r="D161" s="192"/>
      <c r="E161" s="192"/>
      <c r="F161" s="192"/>
      <c r="G161" s="192"/>
      <c r="H161" s="192"/>
      <c r="I161" s="192"/>
      <c r="J161" s="192"/>
      <c r="K161" s="192"/>
      <c r="L161" s="192"/>
      <c r="M161" s="192"/>
      <c r="N161" s="192"/>
      <c r="O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row>
    <row r="162" spans="1:41" x14ac:dyDescent="0.25">
      <c r="A162" s="192"/>
      <c r="B162" s="192"/>
      <c r="C162" s="192"/>
      <c r="D162" s="192"/>
      <c r="E162" s="192"/>
      <c r="F162" s="192"/>
      <c r="G162" s="192"/>
      <c r="H162" s="192"/>
      <c r="I162" s="192"/>
      <c r="J162" s="192"/>
      <c r="K162" s="192"/>
      <c r="L162" s="192"/>
      <c r="M162" s="192"/>
      <c r="N162" s="192"/>
      <c r="O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row>
    <row r="163" spans="1:41" x14ac:dyDescent="0.25">
      <c r="A163" s="192"/>
      <c r="B163" s="192"/>
      <c r="C163" s="192"/>
      <c r="D163" s="192"/>
      <c r="E163" s="192"/>
      <c r="F163" s="192"/>
      <c r="G163" s="192"/>
      <c r="H163" s="192"/>
      <c r="I163" s="192"/>
      <c r="J163" s="192"/>
      <c r="K163" s="192"/>
      <c r="L163" s="192"/>
      <c r="M163" s="192"/>
      <c r="N163" s="192"/>
      <c r="O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row>
    <row r="164" spans="1:41" x14ac:dyDescent="0.25">
      <c r="A164" s="192"/>
      <c r="B164" s="192"/>
      <c r="C164" s="192"/>
      <c r="D164" s="192"/>
      <c r="E164" s="192"/>
      <c r="F164" s="192"/>
      <c r="G164" s="192"/>
      <c r="H164" s="192"/>
      <c r="I164" s="192"/>
      <c r="J164" s="192"/>
      <c r="K164" s="192"/>
      <c r="L164" s="192"/>
      <c r="M164" s="192"/>
      <c r="N164" s="192"/>
      <c r="O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row>
    <row r="165" spans="1:41" x14ac:dyDescent="0.25">
      <c r="A165" s="192"/>
      <c r="B165" s="192"/>
      <c r="C165" s="192"/>
      <c r="D165" s="192"/>
      <c r="E165" s="192"/>
      <c r="F165" s="192"/>
      <c r="G165" s="192"/>
      <c r="H165" s="192"/>
      <c r="I165" s="192"/>
      <c r="J165" s="192"/>
      <c r="K165" s="192"/>
      <c r="L165" s="192"/>
      <c r="M165" s="192"/>
      <c r="N165" s="192"/>
      <c r="O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row>
    <row r="166" spans="1:41" x14ac:dyDescent="0.25">
      <c r="A166" s="192"/>
      <c r="B166" s="192"/>
      <c r="C166" s="192"/>
      <c r="D166" s="192"/>
      <c r="E166" s="192"/>
      <c r="F166" s="192"/>
      <c r="G166" s="192"/>
      <c r="H166" s="192"/>
      <c r="I166" s="192"/>
      <c r="J166" s="192"/>
      <c r="K166" s="192"/>
      <c r="L166" s="192"/>
      <c r="M166" s="192"/>
      <c r="N166" s="192"/>
      <c r="O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row>
    <row r="167" spans="1:41" x14ac:dyDescent="0.25">
      <c r="A167" s="192"/>
      <c r="B167" s="192"/>
      <c r="C167" s="192"/>
      <c r="D167" s="192"/>
      <c r="E167" s="192"/>
      <c r="F167" s="192"/>
      <c r="G167" s="192"/>
      <c r="H167" s="192"/>
      <c r="I167" s="192"/>
      <c r="J167" s="192"/>
      <c r="K167" s="192"/>
      <c r="L167" s="192"/>
      <c r="M167" s="192"/>
      <c r="N167" s="192"/>
      <c r="O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row>
    <row r="168" spans="1:41" x14ac:dyDescent="0.25">
      <c r="A168" s="192"/>
      <c r="B168" s="192"/>
      <c r="C168" s="192"/>
      <c r="D168" s="192"/>
      <c r="E168" s="192"/>
      <c r="F168" s="192"/>
      <c r="G168" s="192"/>
      <c r="H168" s="192"/>
      <c r="I168" s="192"/>
      <c r="J168" s="192"/>
      <c r="K168" s="192"/>
      <c r="L168" s="192"/>
      <c r="M168" s="192"/>
      <c r="N168" s="192"/>
      <c r="O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row>
    <row r="169" spans="1:41" x14ac:dyDescent="0.25">
      <c r="A169" s="192"/>
      <c r="B169" s="192"/>
      <c r="C169" s="192"/>
      <c r="D169" s="192"/>
      <c r="E169" s="192"/>
      <c r="F169" s="192"/>
      <c r="G169" s="192"/>
      <c r="H169" s="192"/>
      <c r="I169" s="192"/>
      <c r="J169" s="192"/>
      <c r="K169" s="192"/>
      <c r="L169" s="192"/>
      <c r="M169" s="192"/>
      <c r="N169" s="192"/>
      <c r="O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row>
    <row r="170" spans="1:41" x14ac:dyDescent="0.25">
      <c r="A170" s="192"/>
      <c r="B170" s="192"/>
      <c r="C170" s="192"/>
      <c r="D170" s="192"/>
      <c r="E170" s="192"/>
      <c r="F170" s="192"/>
      <c r="G170" s="192"/>
      <c r="H170" s="192"/>
      <c r="I170" s="192"/>
      <c r="J170" s="192"/>
      <c r="K170" s="192"/>
      <c r="L170" s="192"/>
      <c r="M170" s="192"/>
      <c r="N170" s="192"/>
      <c r="O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row>
    <row r="171" spans="1:41" x14ac:dyDescent="0.25">
      <c r="A171" s="192"/>
      <c r="B171" s="192"/>
      <c r="C171" s="192"/>
      <c r="D171" s="192"/>
      <c r="E171" s="192"/>
      <c r="F171" s="192"/>
      <c r="G171" s="192"/>
      <c r="H171" s="192"/>
      <c r="I171" s="192"/>
      <c r="J171" s="192"/>
      <c r="K171" s="192"/>
      <c r="L171" s="192"/>
      <c r="M171" s="192"/>
      <c r="N171" s="192"/>
      <c r="O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row>
    <row r="172" spans="1:41" x14ac:dyDescent="0.25">
      <c r="A172" s="192"/>
      <c r="B172" s="192"/>
      <c r="C172" s="192"/>
      <c r="D172" s="192"/>
      <c r="E172" s="192"/>
      <c r="F172" s="192"/>
      <c r="G172" s="192"/>
      <c r="H172" s="192"/>
      <c r="I172" s="192"/>
      <c r="J172" s="192"/>
      <c r="K172" s="192"/>
      <c r="L172" s="192"/>
      <c r="M172" s="192"/>
      <c r="N172" s="192"/>
      <c r="O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row>
    <row r="173" spans="1:41" x14ac:dyDescent="0.25">
      <c r="A173" s="192"/>
      <c r="B173" s="192"/>
      <c r="C173" s="192"/>
      <c r="D173" s="192"/>
      <c r="E173" s="192"/>
      <c r="F173" s="192"/>
      <c r="G173" s="192"/>
      <c r="H173" s="192"/>
      <c r="I173" s="192"/>
      <c r="J173" s="192"/>
      <c r="K173" s="192"/>
      <c r="L173" s="192"/>
      <c r="M173" s="192"/>
      <c r="N173" s="192"/>
      <c r="O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row>
    <row r="174" spans="1:41" x14ac:dyDescent="0.25">
      <c r="A174" s="192"/>
      <c r="B174" s="192"/>
      <c r="C174" s="192"/>
      <c r="D174" s="192"/>
      <c r="E174" s="192"/>
      <c r="F174" s="192"/>
      <c r="G174" s="192"/>
      <c r="H174" s="192"/>
      <c r="I174" s="192"/>
      <c r="J174" s="192"/>
      <c r="K174" s="192"/>
      <c r="L174" s="192"/>
      <c r="M174" s="192"/>
      <c r="N174" s="192"/>
      <c r="O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row>
    <row r="175" spans="1:41" x14ac:dyDescent="0.25">
      <c r="A175" s="192"/>
      <c r="B175" s="192"/>
      <c r="C175" s="192"/>
      <c r="D175" s="192"/>
      <c r="E175" s="192"/>
      <c r="F175" s="192"/>
      <c r="G175" s="192"/>
      <c r="H175" s="192"/>
      <c r="I175" s="192"/>
      <c r="J175" s="192"/>
      <c r="K175" s="192"/>
      <c r="L175" s="192"/>
      <c r="M175" s="192"/>
      <c r="N175" s="192"/>
      <c r="O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row>
    <row r="176" spans="1:41" x14ac:dyDescent="0.25">
      <c r="A176" s="192"/>
      <c r="B176" s="192"/>
      <c r="C176" s="192"/>
      <c r="D176" s="192"/>
      <c r="E176" s="192"/>
      <c r="F176" s="192"/>
      <c r="G176" s="192"/>
      <c r="H176" s="192"/>
      <c r="I176" s="192"/>
      <c r="J176" s="192"/>
      <c r="K176" s="192"/>
      <c r="L176" s="192"/>
      <c r="M176" s="192"/>
      <c r="N176" s="192"/>
      <c r="O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row>
    <row r="177" spans="1:41" x14ac:dyDescent="0.25">
      <c r="A177" s="192"/>
      <c r="B177" s="192"/>
      <c r="C177" s="192"/>
      <c r="D177" s="192"/>
      <c r="E177" s="192"/>
      <c r="F177" s="192"/>
      <c r="G177" s="192"/>
      <c r="H177" s="192"/>
      <c r="I177" s="192"/>
      <c r="J177" s="192"/>
      <c r="K177" s="192"/>
      <c r="L177" s="192"/>
      <c r="M177" s="192"/>
      <c r="N177" s="192"/>
      <c r="O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row>
    <row r="178" spans="1:41" x14ac:dyDescent="0.25">
      <c r="A178" s="192"/>
      <c r="B178" s="192"/>
      <c r="C178" s="192"/>
      <c r="D178" s="192"/>
      <c r="E178" s="192"/>
      <c r="F178" s="192"/>
      <c r="G178" s="192"/>
      <c r="H178" s="192"/>
      <c r="I178" s="192"/>
      <c r="J178" s="192"/>
      <c r="K178" s="192"/>
      <c r="L178" s="192"/>
      <c r="M178" s="192"/>
      <c r="N178" s="192"/>
      <c r="O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row>
    <row r="179" spans="1:41" x14ac:dyDescent="0.25">
      <c r="A179" s="192"/>
      <c r="B179" s="192"/>
      <c r="C179" s="192"/>
      <c r="D179" s="192"/>
      <c r="E179" s="192"/>
      <c r="F179" s="192"/>
      <c r="G179" s="192"/>
      <c r="H179" s="192"/>
      <c r="I179" s="192"/>
      <c r="J179" s="192"/>
      <c r="K179" s="192"/>
      <c r="L179" s="192"/>
      <c r="M179" s="192"/>
      <c r="N179" s="192"/>
      <c r="O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row>
    <row r="180" spans="1:41" x14ac:dyDescent="0.25">
      <c r="A180" s="192"/>
      <c r="B180" s="192"/>
      <c r="C180" s="192"/>
      <c r="D180" s="192"/>
      <c r="E180" s="192"/>
      <c r="F180" s="192"/>
      <c r="G180" s="192"/>
      <c r="H180" s="192"/>
      <c r="I180" s="192"/>
      <c r="J180" s="192"/>
      <c r="K180" s="192"/>
      <c r="L180" s="192"/>
      <c r="M180" s="192"/>
      <c r="N180" s="192"/>
      <c r="O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row>
    <row r="181" spans="1:41" x14ac:dyDescent="0.25">
      <c r="A181" s="192"/>
      <c r="B181" s="192"/>
      <c r="C181" s="192"/>
      <c r="D181" s="192"/>
      <c r="E181" s="192"/>
      <c r="F181" s="192"/>
      <c r="G181" s="192"/>
      <c r="H181" s="192"/>
      <c r="I181" s="192"/>
      <c r="J181" s="192"/>
      <c r="K181" s="192"/>
      <c r="L181" s="192"/>
      <c r="M181" s="192"/>
      <c r="N181" s="192"/>
      <c r="O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row>
    <row r="182" spans="1:41" x14ac:dyDescent="0.25">
      <c r="A182" s="192"/>
      <c r="B182" s="192"/>
      <c r="C182" s="192"/>
      <c r="D182" s="192"/>
      <c r="E182" s="192"/>
      <c r="F182" s="192"/>
      <c r="G182" s="192"/>
      <c r="H182" s="192"/>
      <c r="I182" s="192"/>
      <c r="J182" s="192"/>
      <c r="K182" s="192"/>
      <c r="L182" s="192"/>
      <c r="M182" s="192"/>
      <c r="N182" s="192"/>
      <c r="O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row>
    <row r="183" spans="1:41" x14ac:dyDescent="0.25">
      <c r="A183" s="192"/>
      <c r="B183" s="192"/>
      <c r="C183" s="192"/>
      <c r="D183" s="192"/>
      <c r="E183" s="192"/>
      <c r="F183" s="192"/>
      <c r="G183" s="192"/>
      <c r="H183" s="192"/>
      <c r="I183" s="192"/>
      <c r="J183" s="192"/>
      <c r="K183" s="192"/>
      <c r="L183" s="192"/>
      <c r="M183" s="192"/>
      <c r="N183" s="192"/>
      <c r="O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row>
    <row r="184" spans="1:41" x14ac:dyDescent="0.25">
      <c r="A184" s="192"/>
      <c r="B184" s="192"/>
      <c r="C184" s="192"/>
      <c r="D184" s="192"/>
      <c r="E184" s="192"/>
      <c r="F184" s="192"/>
      <c r="G184" s="192"/>
      <c r="H184" s="192"/>
      <c r="I184" s="192"/>
      <c r="J184" s="192"/>
      <c r="K184" s="192"/>
      <c r="L184" s="192"/>
      <c r="M184" s="192"/>
      <c r="N184" s="192"/>
      <c r="O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row>
    <row r="185" spans="1:41" x14ac:dyDescent="0.25">
      <c r="A185" s="192"/>
      <c r="B185" s="192"/>
      <c r="C185" s="192"/>
      <c r="D185" s="192"/>
      <c r="E185" s="192"/>
      <c r="F185" s="192"/>
      <c r="G185" s="192"/>
      <c r="H185" s="192"/>
      <c r="I185" s="192"/>
      <c r="J185" s="192"/>
      <c r="K185" s="192"/>
      <c r="L185" s="192"/>
      <c r="M185" s="192"/>
      <c r="N185" s="192"/>
      <c r="O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row>
    <row r="186" spans="1:41" x14ac:dyDescent="0.25">
      <c r="A186" s="192"/>
      <c r="B186" s="192"/>
      <c r="C186" s="192"/>
      <c r="D186" s="192"/>
      <c r="E186" s="192"/>
      <c r="F186" s="192"/>
      <c r="G186" s="192"/>
      <c r="H186" s="192"/>
      <c r="I186" s="192"/>
      <c r="J186" s="192"/>
      <c r="K186" s="192"/>
      <c r="L186" s="192"/>
      <c r="M186" s="192"/>
      <c r="N186" s="192"/>
      <c r="O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row>
    <row r="187" spans="1:41" x14ac:dyDescent="0.25">
      <c r="A187" s="192"/>
      <c r="B187" s="192"/>
      <c r="C187" s="192"/>
      <c r="D187" s="192"/>
      <c r="E187" s="192"/>
      <c r="F187" s="192"/>
      <c r="G187" s="192"/>
      <c r="H187" s="192"/>
      <c r="I187" s="192"/>
      <c r="J187" s="192"/>
      <c r="K187" s="192"/>
      <c r="L187" s="192"/>
      <c r="M187" s="192"/>
      <c r="N187" s="192"/>
      <c r="O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row>
    <row r="188" spans="1:41" x14ac:dyDescent="0.25">
      <c r="A188" s="192"/>
      <c r="B188" s="192"/>
      <c r="C188" s="192"/>
      <c r="D188" s="192"/>
      <c r="E188" s="192"/>
      <c r="F188" s="192"/>
      <c r="G188" s="192"/>
      <c r="H188" s="192"/>
      <c r="I188" s="192"/>
      <c r="J188" s="192"/>
      <c r="K188" s="192"/>
      <c r="L188" s="192"/>
      <c r="M188" s="192"/>
      <c r="N188" s="192"/>
      <c r="O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row>
    <row r="189" spans="1:41" x14ac:dyDescent="0.25">
      <c r="A189" s="192"/>
      <c r="B189" s="192"/>
      <c r="C189" s="192"/>
      <c r="D189" s="192"/>
      <c r="E189" s="192"/>
      <c r="F189" s="192"/>
      <c r="G189" s="192"/>
      <c r="H189" s="192"/>
      <c r="I189" s="192"/>
      <c r="J189" s="192"/>
      <c r="K189" s="192"/>
      <c r="L189" s="192"/>
      <c r="M189" s="192"/>
      <c r="N189" s="192"/>
      <c r="O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row>
    <row r="190" spans="1:41" x14ac:dyDescent="0.25">
      <c r="A190" s="192"/>
      <c r="B190" s="192"/>
      <c r="C190" s="192"/>
      <c r="D190" s="192"/>
      <c r="E190" s="192"/>
      <c r="F190" s="192"/>
      <c r="G190" s="192"/>
      <c r="H190" s="192"/>
      <c r="I190" s="192"/>
      <c r="J190" s="192"/>
      <c r="K190" s="192"/>
      <c r="L190" s="192"/>
      <c r="M190" s="192"/>
      <c r="N190" s="192"/>
      <c r="O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row>
    <row r="191" spans="1:41" x14ac:dyDescent="0.25">
      <c r="A191" s="192"/>
      <c r="B191" s="192"/>
      <c r="C191" s="192"/>
      <c r="D191" s="192"/>
      <c r="E191" s="192"/>
      <c r="F191" s="192"/>
      <c r="G191" s="192"/>
      <c r="H191" s="192"/>
      <c r="I191" s="192"/>
      <c r="J191" s="192"/>
      <c r="K191" s="192"/>
      <c r="L191" s="192"/>
      <c r="M191" s="192"/>
      <c r="N191" s="192"/>
      <c r="O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row>
    <row r="192" spans="1:41" x14ac:dyDescent="0.25">
      <c r="A192" s="192"/>
      <c r="B192" s="192"/>
      <c r="C192" s="192"/>
      <c r="D192" s="192"/>
      <c r="E192" s="192"/>
      <c r="F192" s="192"/>
      <c r="G192" s="192"/>
      <c r="H192" s="192"/>
      <c r="I192" s="192"/>
      <c r="J192" s="192"/>
      <c r="K192" s="192"/>
      <c r="L192" s="192"/>
      <c r="M192" s="192"/>
      <c r="N192" s="192"/>
      <c r="O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row>
    <row r="193" spans="1:41" x14ac:dyDescent="0.25">
      <c r="A193" s="192"/>
      <c r="B193" s="192"/>
      <c r="C193" s="192"/>
      <c r="D193" s="192"/>
      <c r="E193" s="192"/>
      <c r="F193" s="192"/>
      <c r="G193" s="192"/>
      <c r="H193" s="192"/>
      <c r="I193" s="192"/>
      <c r="J193" s="192"/>
      <c r="K193" s="192"/>
      <c r="L193" s="192"/>
      <c r="M193" s="192"/>
      <c r="N193" s="192"/>
      <c r="O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row>
    <row r="194" spans="1:41" x14ac:dyDescent="0.25">
      <c r="A194" s="192"/>
      <c r="B194" s="192"/>
      <c r="C194" s="192"/>
      <c r="D194" s="192"/>
      <c r="E194" s="192"/>
      <c r="F194" s="192"/>
      <c r="G194" s="192"/>
      <c r="H194" s="192"/>
      <c r="I194" s="192"/>
      <c r="J194" s="192"/>
      <c r="K194" s="192"/>
      <c r="L194" s="192"/>
      <c r="M194" s="192"/>
      <c r="N194" s="192"/>
      <c r="O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row>
    <row r="195" spans="1:41" x14ac:dyDescent="0.25">
      <c r="A195" s="192"/>
      <c r="B195" s="192"/>
      <c r="C195" s="192"/>
      <c r="D195" s="192"/>
      <c r="E195" s="192"/>
      <c r="F195" s="192"/>
      <c r="G195" s="192"/>
      <c r="H195" s="192"/>
      <c r="I195" s="192"/>
      <c r="J195" s="192"/>
      <c r="K195" s="192"/>
      <c r="L195" s="192"/>
      <c r="M195" s="192"/>
      <c r="N195" s="192"/>
      <c r="O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row>
    <row r="196" spans="1:41" x14ac:dyDescent="0.25">
      <c r="A196" s="192"/>
      <c r="B196" s="192"/>
      <c r="C196" s="192"/>
      <c r="D196" s="192"/>
      <c r="E196" s="192"/>
      <c r="F196" s="192"/>
      <c r="G196" s="192"/>
      <c r="H196" s="192"/>
      <c r="I196" s="192"/>
      <c r="J196" s="192"/>
      <c r="K196" s="192"/>
      <c r="L196" s="192"/>
      <c r="M196" s="192"/>
      <c r="N196" s="192"/>
      <c r="O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row>
    <row r="197" spans="1:41" x14ac:dyDescent="0.25">
      <c r="A197" s="192"/>
      <c r="B197" s="192"/>
      <c r="C197" s="192"/>
      <c r="D197" s="192"/>
      <c r="E197" s="192"/>
      <c r="F197" s="192"/>
      <c r="G197" s="192"/>
      <c r="H197" s="192"/>
      <c r="I197" s="192"/>
      <c r="J197" s="192"/>
      <c r="K197" s="192"/>
      <c r="L197" s="192"/>
      <c r="M197" s="192"/>
      <c r="N197" s="192"/>
      <c r="O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row>
    <row r="198" spans="1:41" x14ac:dyDescent="0.25">
      <c r="A198" s="192"/>
      <c r="B198" s="192"/>
      <c r="C198" s="192"/>
      <c r="D198" s="192"/>
      <c r="E198" s="192"/>
      <c r="F198" s="192"/>
      <c r="G198" s="192"/>
      <c r="H198" s="192"/>
      <c r="I198" s="192"/>
      <c r="J198" s="192"/>
      <c r="K198" s="192"/>
      <c r="L198" s="192"/>
      <c r="M198" s="192"/>
      <c r="N198" s="192"/>
      <c r="O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row>
    <row r="199" spans="1:41" x14ac:dyDescent="0.25">
      <c r="A199" s="192"/>
      <c r="B199" s="192"/>
      <c r="C199" s="192"/>
      <c r="D199" s="192"/>
      <c r="E199" s="192"/>
      <c r="F199" s="192"/>
      <c r="G199" s="192"/>
      <c r="H199" s="192"/>
      <c r="I199" s="192"/>
      <c r="J199" s="192"/>
      <c r="K199" s="192"/>
      <c r="L199" s="192"/>
      <c r="M199" s="192"/>
      <c r="N199" s="192"/>
      <c r="O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row>
    <row r="200" spans="1:41" x14ac:dyDescent="0.25">
      <c r="A200" s="192"/>
      <c r="B200" s="192"/>
      <c r="C200" s="192"/>
      <c r="D200" s="192"/>
      <c r="E200" s="192"/>
      <c r="F200" s="192"/>
      <c r="G200" s="192"/>
      <c r="H200" s="192"/>
      <c r="I200" s="192"/>
      <c r="J200" s="192"/>
      <c r="K200" s="192"/>
      <c r="L200" s="192"/>
      <c r="M200" s="192"/>
      <c r="N200" s="192"/>
      <c r="O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row>
    <row r="201" spans="1:41" x14ac:dyDescent="0.25">
      <c r="A201" s="192"/>
      <c r="B201" s="192"/>
      <c r="C201" s="192"/>
      <c r="D201" s="192"/>
      <c r="E201" s="192"/>
      <c r="F201" s="192"/>
      <c r="G201" s="192"/>
      <c r="H201" s="192"/>
      <c r="I201" s="192"/>
      <c r="J201" s="192"/>
      <c r="K201" s="192"/>
      <c r="L201" s="192"/>
      <c r="M201" s="192"/>
      <c r="N201" s="192"/>
      <c r="O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row>
    <row r="202" spans="1:41" x14ac:dyDescent="0.25">
      <c r="A202" s="192"/>
      <c r="B202" s="192"/>
      <c r="C202" s="192"/>
      <c r="D202" s="192"/>
      <c r="E202" s="192"/>
      <c r="F202" s="192"/>
      <c r="G202" s="192"/>
      <c r="H202" s="192"/>
      <c r="I202" s="192"/>
      <c r="J202" s="192"/>
      <c r="K202" s="192"/>
      <c r="L202" s="192"/>
      <c r="M202" s="192"/>
      <c r="N202" s="192"/>
      <c r="O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row>
    <row r="203" spans="1:41" x14ac:dyDescent="0.25">
      <c r="A203" s="192"/>
      <c r="B203" s="192"/>
      <c r="C203" s="192"/>
      <c r="D203" s="192"/>
      <c r="E203" s="192"/>
      <c r="F203" s="192"/>
      <c r="G203" s="192"/>
      <c r="H203" s="192"/>
      <c r="I203" s="192"/>
      <c r="J203" s="192"/>
      <c r="K203" s="192"/>
      <c r="L203" s="192"/>
      <c r="M203" s="192"/>
      <c r="N203" s="192"/>
      <c r="O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row>
    <row r="204" spans="1:41" x14ac:dyDescent="0.25">
      <c r="A204" s="192"/>
      <c r="B204" s="192"/>
      <c r="C204" s="192"/>
      <c r="D204" s="192"/>
      <c r="E204" s="192"/>
      <c r="F204" s="192"/>
      <c r="G204" s="192"/>
      <c r="H204" s="192"/>
      <c r="I204" s="192"/>
      <c r="J204" s="192"/>
      <c r="K204" s="192"/>
      <c r="L204" s="192"/>
      <c r="M204" s="192"/>
      <c r="N204" s="192"/>
      <c r="O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row>
    <row r="205" spans="1:41" x14ac:dyDescent="0.25">
      <c r="A205" s="192"/>
      <c r="B205" s="192"/>
      <c r="C205" s="192"/>
      <c r="D205" s="192"/>
      <c r="E205" s="192"/>
      <c r="F205" s="192"/>
      <c r="G205" s="192"/>
      <c r="H205" s="192"/>
      <c r="I205" s="192"/>
      <c r="J205" s="192"/>
      <c r="K205" s="192"/>
      <c r="L205" s="192"/>
      <c r="M205" s="192"/>
      <c r="N205" s="192"/>
      <c r="O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row>
    <row r="206" spans="1:41" x14ac:dyDescent="0.25">
      <c r="A206" s="192"/>
      <c r="B206" s="192"/>
      <c r="C206" s="192"/>
      <c r="D206" s="192"/>
      <c r="E206" s="192"/>
      <c r="F206" s="192"/>
      <c r="G206" s="192"/>
      <c r="H206" s="192"/>
      <c r="I206" s="192"/>
      <c r="J206" s="192"/>
      <c r="K206" s="192"/>
      <c r="L206" s="192"/>
      <c r="M206" s="192"/>
      <c r="N206" s="192"/>
      <c r="O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row>
    <row r="207" spans="1:41" x14ac:dyDescent="0.25">
      <c r="A207" s="192"/>
      <c r="B207" s="192"/>
      <c r="C207" s="192"/>
      <c r="D207" s="192"/>
      <c r="E207" s="192"/>
      <c r="F207" s="192"/>
      <c r="G207" s="192"/>
      <c r="H207" s="192"/>
      <c r="I207" s="192"/>
      <c r="J207" s="192"/>
      <c r="K207" s="192"/>
      <c r="L207" s="192"/>
      <c r="M207" s="192"/>
      <c r="N207" s="192"/>
      <c r="O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row>
    <row r="208" spans="1:41" x14ac:dyDescent="0.25">
      <c r="A208" s="192"/>
      <c r="B208" s="192"/>
      <c r="C208" s="192"/>
      <c r="D208" s="192"/>
      <c r="E208" s="192"/>
      <c r="F208" s="192"/>
      <c r="G208" s="192"/>
      <c r="H208" s="192"/>
      <c r="I208" s="192"/>
      <c r="J208" s="192"/>
      <c r="K208" s="192"/>
      <c r="L208" s="192"/>
      <c r="M208" s="192"/>
      <c r="N208" s="192"/>
      <c r="O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row>
    <row r="209" spans="1:41" x14ac:dyDescent="0.25">
      <c r="A209" s="192"/>
      <c r="B209" s="192"/>
      <c r="C209" s="192"/>
      <c r="D209" s="192"/>
      <c r="E209" s="192"/>
      <c r="F209" s="192"/>
      <c r="G209" s="192"/>
      <c r="H209" s="192"/>
      <c r="I209" s="192"/>
      <c r="J209" s="192"/>
      <c r="K209" s="192"/>
      <c r="L209" s="192"/>
      <c r="M209" s="192"/>
      <c r="N209" s="192"/>
      <c r="O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row>
    <row r="210" spans="1:41" x14ac:dyDescent="0.25">
      <c r="A210" s="192"/>
      <c r="B210" s="192"/>
      <c r="C210" s="192"/>
      <c r="D210" s="192"/>
      <c r="E210" s="192"/>
      <c r="F210" s="192"/>
      <c r="G210" s="192"/>
      <c r="H210" s="192"/>
      <c r="I210" s="192"/>
      <c r="J210" s="192"/>
      <c r="K210" s="192"/>
      <c r="L210" s="192"/>
      <c r="M210" s="192"/>
      <c r="N210" s="192"/>
      <c r="O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row>
    <row r="211" spans="1:41" x14ac:dyDescent="0.25">
      <c r="A211" s="192"/>
      <c r="B211" s="192"/>
      <c r="C211" s="192"/>
      <c r="D211" s="192"/>
      <c r="E211" s="192"/>
      <c r="F211" s="192"/>
      <c r="G211" s="192"/>
      <c r="H211" s="192"/>
      <c r="I211" s="192"/>
      <c r="J211" s="192"/>
      <c r="K211" s="192"/>
      <c r="L211" s="192"/>
      <c r="M211" s="192"/>
      <c r="N211" s="192"/>
      <c r="O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row>
    <row r="212" spans="1:41" x14ac:dyDescent="0.25">
      <c r="A212" s="192"/>
      <c r="B212" s="192"/>
      <c r="C212" s="192"/>
      <c r="D212" s="192"/>
      <c r="E212" s="192"/>
      <c r="F212" s="192"/>
      <c r="G212" s="192"/>
      <c r="H212" s="192"/>
      <c r="I212" s="192"/>
      <c r="J212" s="192"/>
      <c r="K212" s="192"/>
      <c r="L212" s="192"/>
      <c r="M212" s="192"/>
      <c r="N212" s="192"/>
      <c r="O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row>
    <row r="213" spans="1:41" x14ac:dyDescent="0.25">
      <c r="A213" s="192"/>
      <c r="B213" s="192"/>
      <c r="C213" s="192"/>
      <c r="D213" s="192"/>
      <c r="E213" s="192"/>
      <c r="F213" s="192"/>
      <c r="G213" s="192"/>
      <c r="H213" s="192"/>
      <c r="I213" s="192"/>
      <c r="J213" s="192"/>
      <c r="K213" s="192"/>
      <c r="L213" s="192"/>
      <c r="M213" s="192"/>
      <c r="N213" s="192"/>
      <c r="O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row>
    <row r="214" spans="1:41" x14ac:dyDescent="0.25">
      <c r="A214" s="192"/>
      <c r="B214" s="192"/>
      <c r="C214" s="192"/>
      <c r="D214" s="192"/>
      <c r="E214" s="192"/>
      <c r="F214" s="192"/>
      <c r="G214" s="192"/>
      <c r="H214" s="192"/>
      <c r="I214" s="192"/>
      <c r="J214" s="192"/>
      <c r="K214" s="192"/>
      <c r="L214" s="192"/>
      <c r="M214" s="192"/>
      <c r="N214" s="192"/>
      <c r="O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row>
    <row r="215" spans="1:41" x14ac:dyDescent="0.25">
      <c r="A215" s="192"/>
      <c r="B215" s="192"/>
      <c r="C215" s="192"/>
      <c r="D215" s="192"/>
      <c r="E215" s="192"/>
      <c r="F215" s="192"/>
      <c r="G215" s="192"/>
      <c r="H215" s="192"/>
      <c r="I215" s="192"/>
      <c r="J215" s="192"/>
      <c r="K215" s="192"/>
      <c r="L215" s="192"/>
      <c r="M215" s="192"/>
      <c r="N215" s="192"/>
      <c r="O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row>
    <row r="216" spans="1:41" x14ac:dyDescent="0.25">
      <c r="A216" s="192"/>
      <c r="B216" s="192"/>
      <c r="C216" s="192"/>
      <c r="D216" s="192"/>
      <c r="E216" s="192"/>
      <c r="F216" s="192"/>
      <c r="G216" s="192"/>
      <c r="H216" s="192"/>
      <c r="I216" s="192"/>
      <c r="J216" s="192"/>
      <c r="K216" s="192"/>
      <c r="L216" s="192"/>
      <c r="M216" s="192"/>
      <c r="N216" s="192"/>
      <c r="O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row>
    <row r="217" spans="1:41" x14ac:dyDescent="0.25">
      <c r="A217" s="192"/>
      <c r="B217" s="192"/>
      <c r="C217" s="192"/>
      <c r="D217" s="192"/>
      <c r="E217" s="192"/>
      <c r="F217" s="192"/>
      <c r="G217" s="192"/>
      <c r="H217" s="192"/>
      <c r="I217" s="192"/>
      <c r="J217" s="192"/>
      <c r="K217" s="192"/>
      <c r="L217" s="192"/>
      <c r="M217" s="192"/>
      <c r="N217" s="192"/>
      <c r="O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row>
    <row r="218" spans="1:41" x14ac:dyDescent="0.25">
      <c r="A218" s="192"/>
      <c r="B218" s="192"/>
      <c r="C218" s="192"/>
      <c r="D218" s="192"/>
      <c r="E218" s="192"/>
      <c r="F218" s="192"/>
      <c r="G218" s="192"/>
      <c r="H218" s="192"/>
      <c r="I218" s="192"/>
      <c r="J218" s="192"/>
      <c r="K218" s="192"/>
      <c r="L218" s="192"/>
      <c r="M218" s="192"/>
      <c r="N218" s="192"/>
      <c r="O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row>
    <row r="219" spans="1:41" x14ac:dyDescent="0.25">
      <c r="A219" s="192"/>
      <c r="B219" s="192"/>
      <c r="C219" s="192"/>
      <c r="D219" s="192"/>
      <c r="E219" s="192"/>
      <c r="F219" s="192"/>
      <c r="G219" s="192"/>
      <c r="H219" s="192"/>
      <c r="I219" s="192"/>
      <c r="J219" s="192"/>
      <c r="K219" s="192"/>
      <c r="L219" s="192"/>
      <c r="M219" s="192"/>
      <c r="N219" s="192"/>
      <c r="O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c r="AM219" s="192"/>
      <c r="AN219" s="192"/>
      <c r="AO219" s="192"/>
    </row>
    <row r="220" spans="1:41" x14ac:dyDescent="0.25">
      <c r="A220" s="192"/>
      <c r="B220" s="192"/>
      <c r="C220" s="192"/>
      <c r="D220" s="192"/>
      <c r="E220" s="192"/>
      <c r="F220" s="192"/>
      <c r="G220" s="192"/>
      <c r="H220" s="192"/>
      <c r="I220" s="192"/>
      <c r="J220" s="192"/>
      <c r="K220" s="192"/>
      <c r="L220" s="192"/>
      <c r="M220" s="192"/>
      <c r="N220" s="192"/>
      <c r="O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c r="AM220" s="192"/>
      <c r="AN220" s="192"/>
      <c r="AO220" s="192"/>
    </row>
    <row r="221" spans="1:41" x14ac:dyDescent="0.25">
      <c r="A221" s="192"/>
      <c r="B221" s="192"/>
      <c r="C221" s="192"/>
      <c r="D221" s="192"/>
      <c r="E221" s="192"/>
      <c r="F221" s="192"/>
      <c r="G221" s="192"/>
      <c r="H221" s="192"/>
      <c r="I221" s="192"/>
      <c r="J221" s="192"/>
      <c r="K221" s="192"/>
      <c r="L221" s="192"/>
      <c r="M221" s="192"/>
      <c r="N221" s="192"/>
      <c r="O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c r="AM221" s="192"/>
      <c r="AN221" s="192"/>
      <c r="AO221" s="192"/>
    </row>
    <row r="222" spans="1:41" x14ac:dyDescent="0.25">
      <c r="A222" s="192"/>
      <c r="B222" s="192"/>
      <c r="C222" s="192"/>
      <c r="D222" s="192"/>
      <c r="E222" s="192"/>
      <c r="F222" s="192"/>
      <c r="G222" s="192"/>
      <c r="H222" s="192"/>
      <c r="I222" s="192"/>
      <c r="J222" s="192"/>
      <c r="K222" s="192"/>
      <c r="L222" s="192"/>
      <c r="M222" s="192"/>
      <c r="N222" s="192"/>
      <c r="O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c r="AM222" s="192"/>
      <c r="AN222" s="192"/>
      <c r="AO222" s="192"/>
    </row>
    <row r="223" spans="1:41" x14ac:dyDescent="0.25">
      <c r="A223" s="192"/>
      <c r="B223" s="192"/>
      <c r="C223" s="192"/>
      <c r="D223" s="192"/>
      <c r="E223" s="192"/>
      <c r="F223" s="192"/>
      <c r="G223" s="192"/>
      <c r="H223" s="192"/>
      <c r="I223" s="192"/>
      <c r="J223" s="192"/>
      <c r="K223" s="192"/>
      <c r="L223" s="192"/>
      <c r="M223" s="192"/>
      <c r="N223" s="192"/>
      <c r="O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c r="AM223" s="192"/>
      <c r="AN223" s="192"/>
      <c r="AO223" s="192"/>
    </row>
    <row r="224" spans="1:41" x14ac:dyDescent="0.25">
      <c r="A224" s="192"/>
      <c r="B224" s="192"/>
      <c r="C224" s="192"/>
      <c r="D224" s="192"/>
      <c r="E224" s="192"/>
      <c r="F224" s="192"/>
      <c r="G224" s="192"/>
      <c r="H224" s="192"/>
      <c r="I224" s="192"/>
      <c r="J224" s="192"/>
      <c r="K224" s="192"/>
      <c r="L224" s="192"/>
      <c r="M224" s="192"/>
      <c r="N224" s="192"/>
      <c r="O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c r="AM224" s="192"/>
      <c r="AN224" s="192"/>
      <c r="AO224" s="192"/>
    </row>
    <row r="225" spans="1:41" x14ac:dyDescent="0.25">
      <c r="A225" s="192"/>
      <c r="B225" s="192"/>
      <c r="C225" s="192"/>
      <c r="D225" s="192"/>
      <c r="E225" s="192"/>
      <c r="F225" s="192"/>
      <c r="G225" s="192"/>
      <c r="H225" s="192"/>
      <c r="I225" s="192"/>
      <c r="J225" s="192"/>
      <c r="K225" s="192"/>
      <c r="L225" s="192"/>
      <c r="M225" s="192"/>
      <c r="N225" s="192"/>
      <c r="O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c r="AM225" s="192"/>
      <c r="AN225" s="192"/>
      <c r="AO225" s="192"/>
    </row>
    <row r="226" spans="1:41" x14ac:dyDescent="0.25">
      <c r="A226" s="192"/>
      <c r="B226" s="192"/>
      <c r="C226" s="192"/>
      <c r="D226" s="192"/>
      <c r="E226" s="192"/>
      <c r="F226" s="192"/>
      <c r="G226" s="192"/>
      <c r="H226" s="192"/>
      <c r="I226" s="192"/>
      <c r="J226" s="192"/>
      <c r="K226" s="192"/>
      <c r="L226" s="192"/>
      <c r="M226" s="192"/>
      <c r="N226" s="192"/>
      <c r="O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c r="AM226" s="192"/>
      <c r="AN226" s="192"/>
      <c r="AO226" s="192"/>
    </row>
    <row r="227" spans="1:41" x14ac:dyDescent="0.25">
      <c r="A227" s="192"/>
      <c r="B227" s="192"/>
      <c r="C227" s="192"/>
      <c r="D227" s="192"/>
      <c r="E227" s="192"/>
      <c r="F227" s="192"/>
      <c r="G227" s="192"/>
      <c r="H227" s="192"/>
      <c r="I227" s="192"/>
      <c r="J227" s="192"/>
      <c r="K227" s="192"/>
      <c r="L227" s="192"/>
      <c r="M227" s="192"/>
      <c r="N227" s="192"/>
      <c r="O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c r="AM227" s="192"/>
      <c r="AN227" s="192"/>
      <c r="AO227" s="192"/>
    </row>
    <row r="228" spans="1:41" x14ac:dyDescent="0.25">
      <c r="A228" s="192"/>
      <c r="B228" s="192"/>
      <c r="C228" s="192"/>
      <c r="D228" s="192"/>
      <c r="E228" s="192"/>
      <c r="F228" s="192"/>
      <c r="G228" s="192"/>
      <c r="H228" s="192"/>
      <c r="I228" s="192"/>
      <c r="J228" s="192"/>
      <c r="K228" s="192"/>
      <c r="L228" s="192"/>
      <c r="M228" s="192"/>
      <c r="N228" s="192"/>
      <c r="O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row>
    <row r="229" spans="1:41" x14ac:dyDescent="0.25">
      <c r="A229" s="192"/>
      <c r="B229" s="192"/>
      <c r="C229" s="192"/>
      <c r="D229" s="192"/>
      <c r="E229" s="192"/>
      <c r="F229" s="192"/>
      <c r="G229" s="192"/>
      <c r="H229" s="192"/>
      <c r="I229" s="192"/>
      <c r="J229" s="192"/>
      <c r="K229" s="192"/>
      <c r="L229" s="192"/>
      <c r="M229" s="192"/>
      <c r="N229" s="192"/>
      <c r="O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c r="AM229" s="192"/>
      <c r="AN229" s="192"/>
      <c r="AO229" s="192"/>
    </row>
    <row r="230" spans="1:41" x14ac:dyDescent="0.25">
      <c r="A230" s="192"/>
      <c r="B230" s="192"/>
      <c r="C230" s="192"/>
      <c r="D230" s="192"/>
      <c r="E230" s="192"/>
      <c r="F230" s="192"/>
      <c r="G230" s="192"/>
      <c r="H230" s="192"/>
      <c r="I230" s="192"/>
      <c r="J230" s="192"/>
      <c r="K230" s="192"/>
      <c r="L230" s="192"/>
      <c r="M230" s="192"/>
      <c r="N230" s="192"/>
      <c r="O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c r="AM230" s="192"/>
      <c r="AN230" s="192"/>
      <c r="AO230" s="192"/>
    </row>
    <row r="231" spans="1:41" x14ac:dyDescent="0.25">
      <c r="A231" s="192"/>
      <c r="B231" s="192"/>
      <c r="C231" s="192"/>
      <c r="D231" s="192"/>
      <c r="E231" s="192"/>
      <c r="F231" s="192"/>
      <c r="G231" s="192"/>
      <c r="H231" s="192"/>
      <c r="I231" s="192"/>
      <c r="J231" s="192"/>
      <c r="K231" s="192"/>
      <c r="L231" s="192"/>
      <c r="M231" s="192"/>
      <c r="N231" s="192"/>
      <c r="O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c r="AM231" s="192"/>
      <c r="AN231" s="192"/>
      <c r="AO231" s="192"/>
    </row>
    <row r="232" spans="1:41" x14ac:dyDescent="0.25">
      <c r="A232" s="192"/>
      <c r="B232" s="192"/>
      <c r="C232" s="192"/>
      <c r="D232" s="192"/>
      <c r="E232" s="192"/>
      <c r="F232" s="192"/>
      <c r="G232" s="192"/>
      <c r="H232" s="192"/>
      <c r="I232" s="192"/>
      <c r="J232" s="192"/>
      <c r="K232" s="192"/>
      <c r="L232" s="192"/>
      <c r="M232" s="192"/>
      <c r="N232" s="192"/>
      <c r="O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c r="AM232" s="192"/>
      <c r="AN232" s="192"/>
      <c r="AO232" s="192"/>
    </row>
    <row r="233" spans="1:41" x14ac:dyDescent="0.25">
      <c r="A233" s="192"/>
      <c r="B233" s="192"/>
      <c r="C233" s="192"/>
      <c r="D233" s="192"/>
      <c r="E233" s="192"/>
      <c r="F233" s="192"/>
      <c r="G233" s="192"/>
      <c r="H233" s="192"/>
      <c r="I233" s="192"/>
      <c r="J233" s="192"/>
      <c r="K233" s="192"/>
      <c r="L233" s="192"/>
      <c r="M233" s="192"/>
      <c r="N233" s="192"/>
      <c r="O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c r="AM233" s="192"/>
      <c r="AN233" s="192"/>
      <c r="AO233" s="192"/>
    </row>
    <row r="234" spans="1:41" x14ac:dyDescent="0.25">
      <c r="A234" s="192"/>
      <c r="B234" s="192"/>
      <c r="C234" s="192"/>
      <c r="D234" s="192"/>
      <c r="E234" s="192"/>
      <c r="F234" s="192"/>
      <c r="G234" s="192"/>
      <c r="H234" s="192"/>
      <c r="I234" s="192"/>
      <c r="J234" s="192"/>
      <c r="K234" s="192"/>
      <c r="L234" s="192"/>
      <c r="M234" s="192"/>
      <c r="N234" s="192"/>
      <c r="O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row>
    <row r="235" spans="1:41" x14ac:dyDescent="0.25">
      <c r="A235" s="192"/>
      <c r="B235" s="192"/>
      <c r="C235" s="192"/>
      <c r="D235" s="192"/>
      <c r="E235" s="192"/>
      <c r="F235" s="192"/>
      <c r="G235" s="192"/>
      <c r="H235" s="192"/>
      <c r="I235" s="192"/>
      <c r="J235" s="192"/>
      <c r="K235" s="192"/>
      <c r="L235" s="192"/>
      <c r="M235" s="192"/>
      <c r="N235" s="192"/>
      <c r="O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c r="AM235" s="192"/>
      <c r="AN235" s="192"/>
      <c r="AO235" s="192"/>
    </row>
    <row r="236" spans="1:41" x14ac:dyDescent="0.25">
      <c r="A236" s="192"/>
      <c r="B236" s="192"/>
      <c r="C236" s="192"/>
      <c r="D236" s="192"/>
      <c r="E236" s="192"/>
      <c r="F236" s="192"/>
      <c r="G236" s="192"/>
      <c r="H236" s="192"/>
      <c r="I236" s="192"/>
      <c r="J236" s="192"/>
      <c r="K236" s="192"/>
      <c r="L236" s="192"/>
      <c r="M236" s="192"/>
      <c r="N236" s="192"/>
      <c r="O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row>
    <row r="237" spans="1:41" x14ac:dyDescent="0.25">
      <c r="A237" s="192"/>
      <c r="B237" s="192"/>
      <c r="C237" s="192"/>
      <c r="D237" s="192"/>
      <c r="E237" s="192"/>
      <c r="F237" s="192"/>
      <c r="G237" s="192"/>
      <c r="H237" s="192"/>
      <c r="I237" s="192"/>
      <c r="J237" s="192"/>
      <c r="K237" s="192"/>
      <c r="L237" s="192"/>
      <c r="M237" s="192"/>
      <c r="N237" s="192"/>
      <c r="O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2"/>
      <c r="AL237" s="192"/>
      <c r="AM237" s="192"/>
      <c r="AN237" s="192"/>
      <c r="AO237" s="192"/>
    </row>
    <row r="238" spans="1:41" x14ac:dyDescent="0.25">
      <c r="A238" s="192"/>
      <c r="B238" s="192"/>
      <c r="C238" s="192"/>
      <c r="D238" s="192"/>
      <c r="E238" s="192"/>
      <c r="F238" s="192"/>
      <c r="G238" s="192"/>
      <c r="H238" s="192"/>
      <c r="I238" s="192"/>
      <c r="J238" s="192"/>
      <c r="K238" s="192"/>
      <c r="L238" s="192"/>
      <c r="M238" s="192"/>
      <c r="N238" s="192"/>
      <c r="O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K238" s="192"/>
      <c r="AL238" s="192"/>
      <c r="AM238" s="192"/>
      <c r="AN238" s="192"/>
      <c r="AO238" s="192"/>
    </row>
    <row r="239" spans="1:41" x14ac:dyDescent="0.25">
      <c r="A239" s="192"/>
      <c r="B239" s="192"/>
      <c r="C239" s="192"/>
      <c r="D239" s="192"/>
      <c r="E239" s="192"/>
      <c r="F239" s="192"/>
      <c r="G239" s="192"/>
      <c r="H239" s="192"/>
      <c r="I239" s="192"/>
      <c r="J239" s="192"/>
      <c r="K239" s="192"/>
      <c r="L239" s="192"/>
      <c r="M239" s="192"/>
      <c r="N239" s="192"/>
      <c r="O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row>
    <row r="240" spans="1:41" x14ac:dyDescent="0.25">
      <c r="A240" s="192"/>
      <c r="B240" s="192"/>
      <c r="C240" s="192"/>
      <c r="D240" s="192"/>
      <c r="E240" s="192"/>
      <c r="F240" s="192"/>
      <c r="G240" s="192"/>
      <c r="H240" s="192"/>
      <c r="I240" s="192"/>
      <c r="J240" s="192"/>
      <c r="K240" s="192"/>
      <c r="L240" s="192"/>
      <c r="M240" s="192"/>
      <c r="N240" s="192"/>
      <c r="O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row>
    <row r="241" spans="1:41" x14ac:dyDescent="0.25">
      <c r="A241" s="192"/>
      <c r="B241" s="192"/>
      <c r="C241" s="192"/>
      <c r="D241" s="192"/>
      <c r="E241" s="192"/>
      <c r="F241" s="192"/>
      <c r="G241" s="192"/>
      <c r="H241" s="192"/>
      <c r="I241" s="192"/>
      <c r="J241" s="192"/>
      <c r="K241" s="192"/>
      <c r="L241" s="192"/>
      <c r="M241" s="192"/>
      <c r="N241" s="192"/>
      <c r="O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row>
    <row r="242" spans="1:41" x14ac:dyDescent="0.25">
      <c r="A242" s="192"/>
      <c r="B242" s="192"/>
      <c r="C242" s="192"/>
      <c r="D242" s="192"/>
      <c r="E242" s="192"/>
      <c r="F242" s="192"/>
      <c r="G242" s="192"/>
      <c r="H242" s="192"/>
      <c r="I242" s="192"/>
      <c r="J242" s="192"/>
      <c r="K242" s="192"/>
      <c r="L242" s="192"/>
      <c r="M242" s="192"/>
      <c r="N242" s="192"/>
      <c r="O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row>
    <row r="243" spans="1:41" x14ac:dyDescent="0.25">
      <c r="A243" s="192"/>
      <c r="B243" s="192"/>
      <c r="C243" s="192"/>
      <c r="D243" s="192"/>
      <c r="E243" s="192"/>
      <c r="F243" s="192"/>
      <c r="G243" s="192"/>
      <c r="H243" s="192"/>
      <c r="I243" s="192"/>
      <c r="J243" s="192"/>
      <c r="K243" s="192"/>
      <c r="L243" s="192"/>
      <c r="M243" s="192"/>
      <c r="N243" s="192"/>
      <c r="O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c r="AM243" s="192"/>
      <c r="AN243" s="192"/>
      <c r="AO243" s="192"/>
    </row>
    <row r="244" spans="1:41" x14ac:dyDescent="0.25">
      <c r="A244" s="192"/>
      <c r="B244" s="192"/>
      <c r="C244" s="192"/>
      <c r="D244" s="192"/>
      <c r="E244" s="192"/>
      <c r="F244" s="192"/>
      <c r="G244" s="192"/>
      <c r="H244" s="192"/>
      <c r="I244" s="192"/>
      <c r="J244" s="192"/>
      <c r="K244" s="192"/>
      <c r="L244" s="192"/>
      <c r="M244" s="192"/>
      <c r="N244" s="192"/>
      <c r="O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row>
    <row r="245" spans="1:41" x14ac:dyDescent="0.25">
      <c r="A245" s="192"/>
      <c r="B245" s="192"/>
      <c r="C245" s="192"/>
      <c r="D245" s="192"/>
      <c r="E245" s="192"/>
      <c r="F245" s="192"/>
      <c r="G245" s="192"/>
      <c r="H245" s="192"/>
      <c r="I245" s="192"/>
      <c r="J245" s="192"/>
      <c r="K245" s="192"/>
      <c r="L245" s="192"/>
      <c r="M245" s="192"/>
      <c r="N245" s="192"/>
      <c r="O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row>
    <row r="246" spans="1:41" x14ac:dyDescent="0.25">
      <c r="A246" s="192"/>
      <c r="B246" s="192"/>
      <c r="C246" s="192"/>
      <c r="D246" s="192"/>
      <c r="E246" s="192"/>
      <c r="F246" s="192"/>
      <c r="G246" s="192"/>
      <c r="H246" s="192"/>
      <c r="I246" s="192"/>
      <c r="J246" s="192"/>
      <c r="K246" s="192"/>
      <c r="L246" s="192"/>
      <c r="M246" s="192"/>
      <c r="N246" s="192"/>
      <c r="O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row>
    <row r="247" spans="1:41" x14ac:dyDescent="0.25">
      <c r="A247" s="192"/>
      <c r="B247" s="192"/>
      <c r="C247" s="192"/>
      <c r="D247" s="192"/>
      <c r="E247" s="192"/>
      <c r="F247" s="192"/>
      <c r="G247" s="192"/>
      <c r="H247" s="192"/>
      <c r="I247" s="192"/>
      <c r="J247" s="192"/>
      <c r="K247" s="192"/>
      <c r="L247" s="192"/>
      <c r="M247" s="192"/>
      <c r="N247" s="192"/>
      <c r="O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row>
    <row r="248" spans="1:41" x14ac:dyDescent="0.25">
      <c r="A248" s="192"/>
      <c r="B248" s="192"/>
      <c r="C248" s="192"/>
      <c r="D248" s="192"/>
      <c r="E248" s="192"/>
      <c r="F248" s="192"/>
      <c r="G248" s="192"/>
      <c r="H248" s="192"/>
      <c r="I248" s="192"/>
      <c r="J248" s="192"/>
      <c r="K248" s="192"/>
      <c r="L248" s="192"/>
      <c r="M248" s="192"/>
      <c r="N248" s="192"/>
      <c r="O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row>
    <row r="249" spans="1:41" x14ac:dyDescent="0.25">
      <c r="A249" s="192"/>
      <c r="B249" s="192"/>
      <c r="C249" s="192"/>
      <c r="D249" s="192"/>
      <c r="E249" s="192"/>
      <c r="F249" s="192"/>
      <c r="G249" s="192"/>
      <c r="H249" s="192"/>
      <c r="I249" s="192"/>
      <c r="J249" s="192"/>
      <c r="K249" s="192"/>
      <c r="L249" s="192"/>
      <c r="M249" s="192"/>
      <c r="N249" s="192"/>
      <c r="O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row>
    <row r="250" spans="1:41" x14ac:dyDescent="0.25">
      <c r="A250" s="192"/>
      <c r="B250" s="192"/>
      <c r="C250" s="192"/>
      <c r="D250" s="192"/>
      <c r="E250" s="192"/>
      <c r="F250" s="192"/>
      <c r="G250" s="192"/>
      <c r="H250" s="192"/>
      <c r="I250" s="192"/>
      <c r="J250" s="192"/>
      <c r="K250" s="192"/>
      <c r="L250" s="192"/>
      <c r="M250" s="192"/>
      <c r="N250" s="192"/>
      <c r="O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row>
    <row r="251" spans="1:41" x14ac:dyDescent="0.25">
      <c r="A251" s="192"/>
      <c r="B251" s="192"/>
      <c r="C251" s="192"/>
      <c r="D251" s="192"/>
      <c r="E251" s="192"/>
      <c r="F251" s="192"/>
      <c r="G251" s="192"/>
      <c r="H251" s="192"/>
      <c r="I251" s="192"/>
      <c r="J251" s="192"/>
      <c r="K251" s="192"/>
      <c r="L251" s="192"/>
      <c r="M251" s="192"/>
      <c r="N251" s="192"/>
      <c r="O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row>
    <row r="252" spans="1:41" x14ac:dyDescent="0.25">
      <c r="A252" s="192"/>
      <c r="B252" s="192"/>
      <c r="C252" s="192"/>
      <c r="D252" s="192"/>
      <c r="E252" s="192"/>
      <c r="F252" s="192"/>
      <c r="G252" s="192"/>
      <c r="H252" s="192"/>
      <c r="I252" s="192"/>
      <c r="J252" s="192"/>
      <c r="K252" s="192"/>
      <c r="L252" s="192"/>
      <c r="M252" s="192"/>
      <c r="N252" s="192"/>
      <c r="O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row>
    <row r="253" spans="1:41" x14ac:dyDescent="0.25">
      <c r="A253" s="192"/>
      <c r="B253" s="192"/>
      <c r="C253" s="192"/>
      <c r="D253" s="192"/>
      <c r="E253" s="192"/>
      <c r="F253" s="192"/>
      <c r="G253" s="192"/>
      <c r="H253" s="192"/>
      <c r="I253" s="192"/>
      <c r="J253" s="192"/>
      <c r="K253" s="192"/>
      <c r="L253" s="192"/>
      <c r="M253" s="192"/>
      <c r="N253" s="192"/>
      <c r="O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row>
    <row r="254" spans="1:41" x14ac:dyDescent="0.25">
      <c r="A254" s="192"/>
      <c r="B254" s="192"/>
      <c r="C254" s="192"/>
      <c r="D254" s="192"/>
      <c r="E254" s="192"/>
      <c r="F254" s="192"/>
      <c r="G254" s="192"/>
      <c r="H254" s="192"/>
      <c r="I254" s="192"/>
      <c r="J254" s="192"/>
      <c r="K254" s="192"/>
      <c r="L254" s="192"/>
      <c r="M254" s="192"/>
      <c r="N254" s="192"/>
      <c r="O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row>
    <row r="255" spans="1:41" x14ac:dyDescent="0.25">
      <c r="A255" s="192"/>
      <c r="B255" s="192"/>
      <c r="C255" s="192"/>
      <c r="D255" s="192"/>
      <c r="E255" s="192"/>
      <c r="F255" s="192"/>
      <c r="G255" s="192"/>
      <c r="H255" s="192"/>
      <c r="I255" s="192"/>
      <c r="J255" s="192"/>
      <c r="K255" s="192"/>
      <c r="L255" s="192"/>
      <c r="M255" s="192"/>
      <c r="N255" s="192"/>
      <c r="O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row>
    <row r="256" spans="1:41" x14ac:dyDescent="0.25">
      <c r="A256" s="192"/>
      <c r="B256" s="192"/>
      <c r="C256" s="192"/>
      <c r="D256" s="192"/>
      <c r="E256" s="192"/>
      <c r="F256" s="192"/>
      <c r="G256" s="192"/>
      <c r="H256" s="192"/>
      <c r="I256" s="192"/>
      <c r="J256" s="192"/>
      <c r="K256" s="192"/>
      <c r="L256" s="192"/>
      <c r="M256" s="192"/>
      <c r="N256" s="192"/>
      <c r="O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row>
    <row r="257" spans="1:41" x14ac:dyDescent="0.25">
      <c r="A257" s="192"/>
      <c r="B257" s="192"/>
      <c r="C257" s="192"/>
      <c r="D257" s="192"/>
      <c r="E257" s="192"/>
      <c r="F257" s="192"/>
      <c r="G257" s="192"/>
      <c r="H257" s="192"/>
      <c r="I257" s="192"/>
      <c r="J257" s="192"/>
      <c r="K257" s="192"/>
      <c r="L257" s="192"/>
      <c r="M257" s="192"/>
      <c r="N257" s="192"/>
      <c r="O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row>
    <row r="258" spans="1:41" x14ac:dyDescent="0.25">
      <c r="A258" s="192"/>
      <c r="B258" s="192"/>
      <c r="C258" s="192"/>
      <c r="D258" s="192"/>
      <c r="E258" s="192"/>
      <c r="F258" s="192"/>
      <c r="G258" s="192"/>
      <c r="H258" s="192"/>
      <c r="I258" s="192"/>
      <c r="J258" s="192"/>
      <c r="K258" s="192"/>
      <c r="L258" s="192"/>
      <c r="M258" s="192"/>
      <c r="N258" s="192"/>
      <c r="O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row>
    <row r="259" spans="1:41" x14ac:dyDescent="0.25">
      <c r="A259" s="192"/>
      <c r="B259" s="192"/>
      <c r="C259" s="192"/>
      <c r="D259" s="192"/>
      <c r="E259" s="192"/>
      <c r="F259" s="192"/>
      <c r="G259" s="192"/>
      <c r="H259" s="192"/>
      <c r="I259" s="192"/>
      <c r="J259" s="192"/>
      <c r="K259" s="192"/>
      <c r="L259" s="192"/>
      <c r="M259" s="192"/>
      <c r="N259" s="192"/>
      <c r="O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row>
    <row r="260" spans="1:41" x14ac:dyDescent="0.25">
      <c r="A260" s="192"/>
      <c r="B260" s="192"/>
      <c r="C260" s="192"/>
      <c r="D260" s="192"/>
      <c r="E260" s="192"/>
      <c r="F260" s="192"/>
      <c r="G260" s="192"/>
      <c r="H260" s="192"/>
      <c r="I260" s="192"/>
      <c r="J260" s="192"/>
      <c r="K260" s="192"/>
      <c r="L260" s="192"/>
      <c r="M260" s="192"/>
      <c r="N260" s="192"/>
      <c r="O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row>
    <row r="261" spans="1:41" x14ac:dyDescent="0.25">
      <c r="A261" s="192"/>
      <c r="B261" s="192"/>
      <c r="C261" s="192"/>
      <c r="D261" s="192"/>
      <c r="E261" s="192"/>
      <c r="F261" s="192"/>
      <c r="G261" s="192"/>
      <c r="H261" s="192"/>
      <c r="I261" s="192"/>
      <c r="J261" s="192"/>
      <c r="K261" s="192"/>
      <c r="L261" s="192"/>
      <c r="M261" s="192"/>
      <c r="N261" s="192"/>
      <c r="O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row>
    <row r="262" spans="1:41" x14ac:dyDescent="0.25">
      <c r="A262" s="192"/>
      <c r="B262" s="192"/>
      <c r="C262" s="192"/>
      <c r="D262" s="192"/>
      <c r="E262" s="192"/>
      <c r="F262" s="192"/>
      <c r="G262" s="192"/>
      <c r="H262" s="192"/>
      <c r="I262" s="192"/>
      <c r="J262" s="192"/>
      <c r="K262" s="192"/>
      <c r="L262" s="192"/>
      <c r="M262" s="192"/>
      <c r="N262" s="192"/>
      <c r="O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row>
    <row r="263" spans="1:41" x14ac:dyDescent="0.25">
      <c r="A263" s="192"/>
      <c r="B263" s="192"/>
      <c r="C263" s="192"/>
      <c r="D263" s="192"/>
      <c r="E263" s="192"/>
      <c r="F263" s="192"/>
      <c r="G263" s="192"/>
      <c r="H263" s="192"/>
      <c r="I263" s="192"/>
      <c r="J263" s="192"/>
      <c r="K263" s="192"/>
      <c r="L263" s="192"/>
      <c r="M263" s="192"/>
      <c r="N263" s="192"/>
      <c r="O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row>
    <row r="264" spans="1:41" x14ac:dyDescent="0.25">
      <c r="A264" s="192"/>
      <c r="B264" s="192"/>
      <c r="C264" s="192"/>
      <c r="D264" s="192"/>
      <c r="E264" s="192"/>
      <c r="F264" s="192"/>
      <c r="G264" s="192"/>
      <c r="H264" s="192"/>
      <c r="I264" s="192"/>
      <c r="J264" s="192"/>
      <c r="K264" s="192"/>
      <c r="L264" s="192"/>
      <c r="M264" s="192"/>
      <c r="N264" s="192"/>
      <c r="O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row>
    <row r="265" spans="1:41" x14ac:dyDescent="0.25">
      <c r="A265" s="192"/>
      <c r="B265" s="192"/>
      <c r="C265" s="192"/>
      <c r="D265" s="192"/>
      <c r="E265" s="192"/>
      <c r="F265" s="192"/>
      <c r="G265" s="192"/>
      <c r="H265" s="192"/>
      <c r="I265" s="192"/>
      <c r="J265" s="192"/>
      <c r="K265" s="192"/>
      <c r="L265" s="192"/>
      <c r="M265" s="192"/>
      <c r="N265" s="192"/>
      <c r="O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row>
    <row r="266" spans="1:41" x14ac:dyDescent="0.25">
      <c r="A266" s="192"/>
      <c r="B266" s="192"/>
      <c r="C266" s="192"/>
      <c r="D266" s="192"/>
      <c r="E266" s="192"/>
      <c r="F266" s="192"/>
      <c r="G266" s="192"/>
      <c r="H266" s="192"/>
      <c r="I266" s="192"/>
      <c r="J266" s="192"/>
      <c r="K266" s="192"/>
      <c r="L266" s="192"/>
      <c r="M266" s="192"/>
      <c r="N266" s="192"/>
      <c r="O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row>
    <row r="267" spans="1:41" x14ac:dyDescent="0.25">
      <c r="A267" s="192"/>
      <c r="B267" s="192"/>
      <c r="C267" s="192"/>
      <c r="D267" s="192"/>
      <c r="E267" s="192"/>
      <c r="F267" s="192"/>
      <c r="G267" s="192"/>
      <c r="H267" s="192"/>
      <c r="I267" s="192"/>
      <c r="J267" s="192"/>
      <c r="K267" s="192"/>
      <c r="L267" s="192"/>
      <c r="M267" s="192"/>
      <c r="N267" s="192"/>
      <c r="O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row>
    <row r="268" spans="1:41" x14ac:dyDescent="0.25">
      <c r="A268" s="192"/>
      <c r="B268" s="192"/>
      <c r="C268" s="192"/>
      <c r="D268" s="192"/>
      <c r="E268" s="192"/>
      <c r="F268" s="192"/>
      <c r="G268" s="192"/>
      <c r="H268" s="192"/>
      <c r="I268" s="192"/>
      <c r="J268" s="192"/>
      <c r="K268" s="192"/>
      <c r="L268" s="192"/>
      <c r="M268" s="192"/>
      <c r="N268" s="192"/>
      <c r="O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row>
    <row r="269" spans="1:41" x14ac:dyDescent="0.25">
      <c r="A269" s="192"/>
      <c r="B269" s="192"/>
      <c r="C269" s="192"/>
      <c r="D269" s="192"/>
      <c r="E269" s="192"/>
      <c r="F269" s="192"/>
      <c r="G269" s="192"/>
      <c r="H269" s="192"/>
      <c r="I269" s="192"/>
      <c r="J269" s="192"/>
      <c r="K269" s="192"/>
      <c r="L269" s="192"/>
      <c r="M269" s="192"/>
      <c r="N269" s="192"/>
      <c r="O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row>
    <row r="270" spans="1:41" x14ac:dyDescent="0.25">
      <c r="A270" s="192"/>
      <c r="B270" s="192"/>
      <c r="C270" s="192"/>
      <c r="D270" s="192"/>
      <c r="E270" s="192"/>
      <c r="F270" s="192"/>
      <c r="G270" s="192"/>
      <c r="H270" s="192"/>
      <c r="I270" s="192"/>
      <c r="J270" s="192"/>
      <c r="K270" s="192"/>
      <c r="L270" s="192"/>
      <c r="M270" s="192"/>
      <c r="N270" s="192"/>
      <c r="O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c r="AM270" s="192"/>
      <c r="AN270" s="192"/>
      <c r="AO270" s="192"/>
    </row>
    <row r="271" spans="1:41" x14ac:dyDescent="0.25">
      <c r="A271" s="192"/>
      <c r="B271" s="192"/>
      <c r="C271" s="192"/>
      <c r="D271" s="192"/>
      <c r="E271" s="192"/>
      <c r="F271" s="192"/>
      <c r="G271" s="192"/>
      <c r="H271" s="192"/>
      <c r="I271" s="192"/>
      <c r="J271" s="192"/>
      <c r="K271" s="192"/>
      <c r="L271" s="192"/>
      <c r="M271" s="192"/>
      <c r="N271" s="192"/>
      <c r="O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192"/>
      <c r="AN271" s="192"/>
      <c r="AO271" s="192"/>
    </row>
    <row r="272" spans="1:41" x14ac:dyDescent="0.25">
      <c r="A272" s="192"/>
      <c r="B272" s="192"/>
      <c r="C272" s="192"/>
      <c r="D272" s="192"/>
      <c r="E272" s="192"/>
      <c r="F272" s="192"/>
      <c r="G272" s="192"/>
      <c r="H272" s="192"/>
      <c r="I272" s="192"/>
      <c r="J272" s="192"/>
      <c r="K272" s="192"/>
      <c r="L272" s="192"/>
      <c r="M272" s="192"/>
      <c r="N272" s="192"/>
      <c r="O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2"/>
      <c r="AL272" s="192"/>
      <c r="AM272" s="192"/>
      <c r="AN272" s="192"/>
      <c r="AO272" s="192"/>
    </row>
    <row r="273" spans="1:41" x14ac:dyDescent="0.25">
      <c r="A273" s="192"/>
      <c r="B273" s="192"/>
      <c r="C273" s="192"/>
      <c r="D273" s="192"/>
      <c r="E273" s="192"/>
      <c r="F273" s="192"/>
      <c r="G273" s="192"/>
      <c r="H273" s="192"/>
      <c r="I273" s="192"/>
      <c r="J273" s="192"/>
      <c r="K273" s="192"/>
      <c r="L273" s="192"/>
      <c r="M273" s="192"/>
      <c r="N273" s="192"/>
      <c r="O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192"/>
      <c r="AN273" s="192"/>
      <c r="AO273" s="192"/>
    </row>
    <row r="274" spans="1:41" x14ac:dyDescent="0.25">
      <c r="A274" s="192"/>
      <c r="B274" s="192"/>
      <c r="C274" s="192"/>
      <c r="D274" s="192"/>
      <c r="E274" s="192"/>
      <c r="F274" s="192"/>
      <c r="G274" s="192"/>
      <c r="H274" s="192"/>
      <c r="I274" s="192"/>
      <c r="J274" s="192"/>
      <c r="K274" s="192"/>
      <c r="L274" s="192"/>
      <c r="M274" s="192"/>
      <c r="N274" s="192"/>
      <c r="O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row>
    <row r="275" spans="1:41" x14ac:dyDescent="0.25">
      <c r="A275" s="192"/>
      <c r="B275" s="192"/>
      <c r="C275" s="192"/>
      <c r="D275" s="192"/>
      <c r="E275" s="192"/>
      <c r="F275" s="192"/>
      <c r="G275" s="192"/>
      <c r="H275" s="192"/>
      <c r="I275" s="192"/>
      <c r="J275" s="192"/>
      <c r="K275" s="192"/>
      <c r="L275" s="192"/>
      <c r="M275" s="192"/>
      <c r="N275" s="192"/>
      <c r="O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192"/>
      <c r="AN275" s="192"/>
      <c r="AO275" s="192"/>
    </row>
    <row r="276" spans="1:41" x14ac:dyDescent="0.25">
      <c r="A276" s="192"/>
      <c r="B276" s="192"/>
      <c r="C276" s="192"/>
      <c r="D276" s="192"/>
      <c r="E276" s="192"/>
      <c r="F276" s="192"/>
      <c r="G276" s="192"/>
      <c r="H276" s="192"/>
      <c r="I276" s="192"/>
      <c r="J276" s="192"/>
      <c r="K276" s="192"/>
      <c r="L276" s="192"/>
      <c r="M276" s="192"/>
      <c r="N276" s="192"/>
      <c r="O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2"/>
      <c r="AL276" s="192"/>
      <c r="AM276" s="192"/>
      <c r="AN276" s="192"/>
      <c r="AO276" s="192"/>
    </row>
    <row r="277" spans="1:41" x14ac:dyDescent="0.25">
      <c r="A277" s="192"/>
      <c r="B277" s="192"/>
      <c r="C277" s="192"/>
      <c r="D277" s="192"/>
      <c r="E277" s="192"/>
      <c r="F277" s="192"/>
      <c r="G277" s="192"/>
      <c r="H277" s="192"/>
      <c r="I277" s="192"/>
      <c r="J277" s="192"/>
      <c r="K277" s="192"/>
      <c r="L277" s="192"/>
      <c r="M277" s="192"/>
      <c r="N277" s="192"/>
      <c r="O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row>
    <row r="278" spans="1:41" x14ac:dyDescent="0.25">
      <c r="A278" s="192"/>
      <c r="B278" s="192"/>
      <c r="C278" s="192"/>
      <c r="D278" s="192"/>
      <c r="E278" s="192"/>
      <c r="F278" s="192"/>
      <c r="G278" s="192"/>
      <c r="H278" s="192"/>
      <c r="I278" s="192"/>
      <c r="J278" s="192"/>
      <c r="K278" s="192"/>
      <c r="L278" s="192"/>
      <c r="M278" s="192"/>
      <c r="N278" s="192"/>
      <c r="O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192"/>
      <c r="AN278" s="192"/>
      <c r="AO278" s="192"/>
    </row>
    <row r="279" spans="1:41" x14ac:dyDescent="0.25">
      <c r="A279" s="192"/>
      <c r="B279" s="192"/>
      <c r="C279" s="192"/>
      <c r="D279" s="192"/>
      <c r="E279" s="192"/>
      <c r="F279" s="192"/>
      <c r="G279" s="192"/>
      <c r="H279" s="192"/>
      <c r="I279" s="192"/>
      <c r="J279" s="192"/>
      <c r="K279" s="192"/>
      <c r="L279" s="192"/>
      <c r="M279" s="192"/>
      <c r="N279" s="192"/>
      <c r="O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2"/>
      <c r="AL279" s="192"/>
      <c r="AM279" s="192"/>
      <c r="AN279" s="192"/>
      <c r="AO279" s="192"/>
    </row>
    <row r="280" spans="1:41" x14ac:dyDescent="0.25">
      <c r="A280" s="192"/>
      <c r="B280" s="192"/>
      <c r="C280" s="192"/>
      <c r="D280" s="192"/>
      <c r="E280" s="192"/>
      <c r="F280" s="192"/>
      <c r="G280" s="192"/>
      <c r="H280" s="192"/>
      <c r="I280" s="192"/>
      <c r="J280" s="192"/>
      <c r="K280" s="192"/>
      <c r="L280" s="192"/>
      <c r="M280" s="192"/>
      <c r="N280" s="192"/>
      <c r="O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2"/>
      <c r="AL280" s="192"/>
      <c r="AM280" s="192"/>
      <c r="AN280" s="192"/>
      <c r="AO280" s="192"/>
    </row>
    <row r="281" spans="1:41" x14ac:dyDescent="0.25">
      <c r="A281" s="192"/>
      <c r="B281" s="192"/>
      <c r="C281" s="192"/>
      <c r="D281" s="192"/>
      <c r="E281" s="192"/>
      <c r="F281" s="192"/>
      <c r="G281" s="192"/>
      <c r="H281" s="192"/>
      <c r="I281" s="192"/>
      <c r="J281" s="192"/>
      <c r="K281" s="192"/>
      <c r="L281" s="192"/>
      <c r="M281" s="192"/>
      <c r="N281" s="192"/>
      <c r="O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2"/>
      <c r="AL281" s="192"/>
      <c r="AM281" s="192"/>
      <c r="AN281" s="192"/>
      <c r="AO281" s="192"/>
    </row>
    <row r="282" spans="1:41" x14ac:dyDescent="0.25">
      <c r="A282" s="192"/>
      <c r="B282" s="192"/>
      <c r="C282" s="192"/>
      <c r="D282" s="192"/>
      <c r="E282" s="192"/>
      <c r="F282" s="192"/>
      <c r="G282" s="192"/>
      <c r="H282" s="192"/>
      <c r="I282" s="192"/>
      <c r="J282" s="192"/>
      <c r="K282" s="192"/>
      <c r="L282" s="192"/>
      <c r="M282" s="192"/>
      <c r="N282" s="192"/>
      <c r="O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2"/>
      <c r="AL282" s="192"/>
      <c r="AM282" s="192"/>
      <c r="AN282" s="192"/>
      <c r="AO282" s="192"/>
    </row>
    <row r="283" spans="1:41" x14ac:dyDescent="0.25">
      <c r="A283" s="192"/>
      <c r="B283" s="192"/>
      <c r="C283" s="192"/>
      <c r="D283" s="192"/>
      <c r="E283" s="192"/>
      <c r="F283" s="192"/>
      <c r="G283" s="192"/>
      <c r="H283" s="192"/>
      <c r="I283" s="192"/>
      <c r="J283" s="192"/>
      <c r="K283" s="192"/>
      <c r="L283" s="192"/>
      <c r="M283" s="192"/>
      <c r="N283" s="192"/>
      <c r="O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row>
    <row r="284" spans="1:41" x14ac:dyDescent="0.25">
      <c r="A284" s="192"/>
      <c r="B284" s="192"/>
      <c r="C284" s="192"/>
      <c r="D284" s="192"/>
      <c r="E284" s="192"/>
      <c r="F284" s="192"/>
      <c r="G284" s="192"/>
      <c r="H284" s="192"/>
      <c r="I284" s="192"/>
      <c r="J284" s="192"/>
      <c r="K284" s="192"/>
      <c r="L284" s="192"/>
      <c r="M284" s="192"/>
      <c r="N284" s="192"/>
      <c r="O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row>
    <row r="285" spans="1:41" x14ac:dyDescent="0.25">
      <c r="A285" s="192"/>
      <c r="B285" s="192"/>
      <c r="C285" s="192"/>
      <c r="D285" s="192"/>
      <c r="E285" s="192"/>
      <c r="F285" s="192"/>
      <c r="G285" s="192"/>
      <c r="H285" s="192"/>
      <c r="I285" s="192"/>
      <c r="J285" s="192"/>
      <c r="K285" s="192"/>
      <c r="L285" s="192"/>
      <c r="M285" s="192"/>
      <c r="N285" s="192"/>
      <c r="O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K285" s="192"/>
      <c r="AL285" s="192"/>
      <c r="AM285" s="192"/>
      <c r="AN285" s="192"/>
      <c r="AO285" s="192"/>
    </row>
    <row r="286" spans="1:41" x14ac:dyDescent="0.25">
      <c r="A286" s="192"/>
      <c r="B286" s="192"/>
      <c r="C286" s="192"/>
      <c r="D286" s="192"/>
      <c r="E286" s="192"/>
      <c r="F286" s="192"/>
      <c r="G286" s="192"/>
      <c r="H286" s="192"/>
      <c r="I286" s="192"/>
      <c r="J286" s="192"/>
      <c r="K286" s="192"/>
      <c r="L286" s="192"/>
      <c r="M286" s="192"/>
      <c r="N286" s="192"/>
      <c r="O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2"/>
      <c r="AL286" s="192"/>
      <c r="AM286" s="192"/>
      <c r="AN286" s="192"/>
      <c r="AO286" s="192"/>
    </row>
    <row r="287" spans="1:41" x14ac:dyDescent="0.25">
      <c r="A287" s="192"/>
      <c r="B287" s="192"/>
      <c r="C287" s="192"/>
      <c r="D287" s="192"/>
      <c r="E287" s="192"/>
      <c r="F287" s="192"/>
      <c r="G287" s="192"/>
      <c r="H287" s="192"/>
      <c r="I287" s="192"/>
      <c r="J287" s="192"/>
      <c r="K287" s="192"/>
      <c r="L287" s="192"/>
      <c r="M287" s="192"/>
      <c r="N287" s="192"/>
      <c r="O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K287" s="192"/>
      <c r="AL287" s="192"/>
      <c r="AM287" s="192"/>
      <c r="AN287" s="192"/>
      <c r="AO287" s="192"/>
    </row>
    <row r="288" spans="1:41" x14ac:dyDescent="0.25">
      <c r="A288" s="192"/>
      <c r="B288" s="192"/>
      <c r="C288" s="192"/>
      <c r="D288" s="192"/>
      <c r="E288" s="192"/>
      <c r="F288" s="192"/>
      <c r="G288" s="192"/>
      <c r="H288" s="192"/>
      <c r="I288" s="192"/>
      <c r="J288" s="192"/>
      <c r="K288" s="192"/>
      <c r="L288" s="192"/>
      <c r="M288" s="192"/>
      <c r="N288" s="192"/>
      <c r="O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2"/>
      <c r="AL288" s="192"/>
      <c r="AM288" s="192"/>
      <c r="AN288" s="192"/>
      <c r="AO288" s="192"/>
    </row>
    <row r="289" spans="1:41" x14ac:dyDescent="0.25">
      <c r="A289" s="192"/>
      <c r="B289" s="192"/>
      <c r="C289" s="192"/>
      <c r="D289" s="192"/>
      <c r="E289" s="192"/>
      <c r="F289" s="192"/>
      <c r="G289" s="192"/>
      <c r="H289" s="192"/>
      <c r="I289" s="192"/>
      <c r="J289" s="192"/>
      <c r="K289" s="192"/>
      <c r="L289" s="192"/>
      <c r="M289" s="192"/>
      <c r="N289" s="192"/>
      <c r="O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K289" s="192"/>
      <c r="AL289" s="192"/>
      <c r="AM289" s="192"/>
      <c r="AN289" s="192"/>
      <c r="AO289" s="192"/>
    </row>
    <row r="290" spans="1:41" x14ac:dyDescent="0.25">
      <c r="A290" s="192"/>
      <c r="B290" s="192"/>
      <c r="C290" s="192"/>
      <c r="D290" s="192"/>
      <c r="E290" s="192"/>
      <c r="F290" s="192"/>
      <c r="G290" s="192"/>
      <c r="H290" s="192"/>
      <c r="I290" s="192"/>
      <c r="J290" s="192"/>
      <c r="K290" s="192"/>
      <c r="L290" s="192"/>
      <c r="M290" s="192"/>
      <c r="N290" s="192"/>
      <c r="O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K290" s="192"/>
      <c r="AL290" s="192"/>
      <c r="AM290" s="192"/>
      <c r="AN290" s="192"/>
      <c r="AO290" s="192"/>
    </row>
    <row r="291" spans="1:41" x14ac:dyDescent="0.25">
      <c r="A291" s="192"/>
      <c r="B291" s="192"/>
      <c r="C291" s="192"/>
      <c r="D291" s="192"/>
      <c r="E291" s="192"/>
      <c r="F291" s="192"/>
      <c r="G291" s="192"/>
      <c r="H291" s="192"/>
      <c r="I291" s="192"/>
      <c r="J291" s="192"/>
      <c r="K291" s="192"/>
      <c r="L291" s="192"/>
      <c r="M291" s="192"/>
      <c r="N291" s="192"/>
      <c r="O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2"/>
      <c r="AL291" s="192"/>
      <c r="AM291" s="192"/>
      <c r="AN291" s="192"/>
      <c r="AO291" s="192"/>
    </row>
    <row r="292" spans="1:41" x14ac:dyDescent="0.25">
      <c r="A292" s="192"/>
      <c r="B292" s="192"/>
      <c r="C292" s="192"/>
      <c r="D292" s="192"/>
      <c r="E292" s="192"/>
      <c r="F292" s="192"/>
      <c r="G292" s="192"/>
      <c r="H292" s="192"/>
      <c r="I292" s="192"/>
      <c r="J292" s="192"/>
      <c r="K292" s="192"/>
      <c r="L292" s="192"/>
      <c r="M292" s="192"/>
      <c r="N292" s="192"/>
      <c r="O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2"/>
      <c r="AL292" s="192"/>
      <c r="AM292" s="192"/>
      <c r="AN292" s="192"/>
      <c r="AO292" s="192"/>
    </row>
    <row r="293" spans="1:41" x14ac:dyDescent="0.25">
      <c r="A293" s="192"/>
      <c r="B293" s="192"/>
      <c r="C293" s="192"/>
      <c r="D293" s="192"/>
      <c r="E293" s="192"/>
      <c r="F293" s="192"/>
      <c r="G293" s="192"/>
      <c r="H293" s="192"/>
      <c r="I293" s="192"/>
      <c r="J293" s="192"/>
      <c r="K293" s="192"/>
      <c r="L293" s="192"/>
      <c r="M293" s="192"/>
      <c r="N293" s="192"/>
      <c r="O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2"/>
      <c r="AL293" s="192"/>
      <c r="AM293" s="192"/>
      <c r="AN293" s="192"/>
      <c r="AO293" s="192"/>
    </row>
    <row r="294" spans="1:41" x14ac:dyDescent="0.25">
      <c r="A294" s="192"/>
      <c r="B294" s="192"/>
      <c r="C294" s="192"/>
      <c r="D294" s="192"/>
      <c r="E294" s="192"/>
      <c r="F294" s="192"/>
      <c r="G294" s="192"/>
      <c r="H294" s="192"/>
      <c r="I294" s="192"/>
      <c r="J294" s="192"/>
      <c r="K294" s="192"/>
      <c r="L294" s="192"/>
      <c r="M294" s="192"/>
      <c r="N294" s="192"/>
      <c r="O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row>
    <row r="295" spans="1:41" x14ac:dyDescent="0.25">
      <c r="A295" s="192"/>
      <c r="B295" s="192"/>
      <c r="C295" s="192"/>
      <c r="D295" s="192"/>
      <c r="E295" s="192"/>
      <c r="F295" s="192"/>
      <c r="G295" s="192"/>
      <c r="H295" s="192"/>
      <c r="I295" s="192"/>
      <c r="J295" s="192"/>
      <c r="K295" s="192"/>
      <c r="L295" s="192"/>
      <c r="M295" s="192"/>
      <c r="N295" s="192"/>
      <c r="O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192"/>
      <c r="AL295" s="192"/>
      <c r="AM295" s="192"/>
      <c r="AN295" s="192"/>
      <c r="AO295" s="192"/>
    </row>
    <row r="296" spans="1:41" x14ac:dyDescent="0.25">
      <c r="A296" s="192"/>
      <c r="B296" s="192"/>
      <c r="C296" s="192"/>
      <c r="D296" s="192"/>
      <c r="E296" s="192"/>
      <c r="F296" s="192"/>
      <c r="G296" s="192"/>
      <c r="H296" s="192"/>
      <c r="I296" s="192"/>
      <c r="J296" s="192"/>
      <c r="K296" s="192"/>
      <c r="L296" s="192"/>
      <c r="M296" s="192"/>
      <c r="N296" s="192"/>
      <c r="O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2"/>
      <c r="AL296" s="192"/>
      <c r="AM296" s="192"/>
      <c r="AN296" s="192"/>
      <c r="AO296" s="192"/>
    </row>
    <row r="297" spans="1:41" x14ac:dyDescent="0.25">
      <c r="A297" s="192"/>
      <c r="B297" s="192"/>
      <c r="C297" s="192"/>
      <c r="D297" s="192"/>
      <c r="E297" s="192"/>
      <c r="F297" s="192"/>
      <c r="G297" s="192"/>
      <c r="H297" s="192"/>
      <c r="I297" s="192"/>
      <c r="J297" s="192"/>
      <c r="K297" s="192"/>
      <c r="L297" s="192"/>
      <c r="M297" s="192"/>
      <c r="N297" s="192"/>
      <c r="O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2"/>
      <c r="AL297" s="192"/>
      <c r="AM297" s="192"/>
      <c r="AN297" s="192"/>
      <c r="AO297" s="192"/>
    </row>
    <row r="298" spans="1:41" x14ac:dyDescent="0.25">
      <c r="A298" s="192"/>
      <c r="B298" s="192"/>
      <c r="C298" s="192"/>
      <c r="D298" s="192"/>
      <c r="E298" s="192"/>
      <c r="F298" s="192"/>
      <c r="G298" s="192"/>
      <c r="H298" s="192"/>
      <c r="I298" s="192"/>
      <c r="J298" s="192"/>
      <c r="K298" s="192"/>
      <c r="L298" s="192"/>
      <c r="M298" s="192"/>
      <c r="N298" s="192"/>
      <c r="O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2"/>
      <c r="AL298" s="192"/>
      <c r="AM298" s="192"/>
      <c r="AN298" s="192"/>
      <c r="AO298" s="192"/>
    </row>
    <row r="299" spans="1:41" x14ac:dyDescent="0.25">
      <c r="A299" s="192"/>
      <c r="B299" s="192"/>
      <c r="C299" s="192"/>
      <c r="D299" s="192"/>
      <c r="E299" s="192"/>
      <c r="F299" s="192"/>
      <c r="G299" s="192"/>
      <c r="H299" s="192"/>
      <c r="I299" s="192"/>
      <c r="J299" s="192"/>
      <c r="K299" s="192"/>
      <c r="L299" s="192"/>
      <c r="M299" s="192"/>
      <c r="N299" s="192"/>
      <c r="O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192"/>
      <c r="AL299" s="192"/>
      <c r="AM299" s="192"/>
      <c r="AN299" s="192"/>
      <c r="AO299" s="192"/>
    </row>
    <row r="300" spans="1:41" x14ac:dyDescent="0.25">
      <c r="A300" s="192"/>
      <c r="B300" s="192"/>
      <c r="C300" s="192"/>
      <c r="D300" s="192"/>
      <c r="E300" s="192"/>
      <c r="F300" s="192"/>
      <c r="G300" s="192"/>
      <c r="H300" s="192"/>
      <c r="I300" s="192"/>
      <c r="J300" s="192"/>
      <c r="K300" s="192"/>
      <c r="L300" s="192"/>
      <c r="M300" s="192"/>
      <c r="N300" s="192"/>
      <c r="O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K300" s="192"/>
      <c r="AL300" s="192"/>
      <c r="AM300" s="192"/>
      <c r="AN300" s="192"/>
      <c r="AO300" s="192"/>
    </row>
    <row r="301" spans="1:41" x14ac:dyDescent="0.25">
      <c r="A301" s="192"/>
      <c r="B301" s="192"/>
      <c r="C301" s="192"/>
      <c r="D301" s="192"/>
      <c r="E301" s="192"/>
      <c r="F301" s="192"/>
      <c r="G301" s="192"/>
      <c r="H301" s="192"/>
      <c r="I301" s="192"/>
      <c r="J301" s="192"/>
      <c r="K301" s="192"/>
      <c r="L301" s="192"/>
      <c r="M301" s="192"/>
      <c r="N301" s="192"/>
      <c r="O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K301" s="192"/>
      <c r="AL301" s="192"/>
      <c r="AM301" s="192"/>
      <c r="AN301" s="192"/>
      <c r="AO301" s="192"/>
    </row>
    <row r="302" spans="1:41" x14ac:dyDescent="0.25">
      <c r="A302" s="192"/>
      <c r="B302" s="192"/>
      <c r="C302" s="192"/>
      <c r="D302" s="192"/>
      <c r="E302" s="192"/>
      <c r="F302" s="192"/>
      <c r="G302" s="192"/>
      <c r="H302" s="192"/>
      <c r="I302" s="192"/>
      <c r="J302" s="192"/>
      <c r="K302" s="192"/>
      <c r="L302" s="192"/>
      <c r="M302" s="192"/>
      <c r="N302" s="192"/>
      <c r="O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2"/>
      <c r="AL302" s="192"/>
      <c r="AM302" s="192"/>
      <c r="AN302" s="192"/>
      <c r="AO302" s="192"/>
    </row>
    <row r="303" spans="1:41" x14ac:dyDescent="0.25">
      <c r="A303" s="192"/>
      <c r="B303" s="192"/>
      <c r="C303" s="192"/>
      <c r="D303" s="192"/>
      <c r="E303" s="192"/>
      <c r="F303" s="192"/>
      <c r="G303" s="192"/>
      <c r="H303" s="192"/>
      <c r="I303" s="192"/>
      <c r="J303" s="192"/>
      <c r="K303" s="192"/>
      <c r="L303" s="192"/>
      <c r="M303" s="192"/>
      <c r="N303" s="192"/>
      <c r="O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2"/>
      <c r="AL303" s="192"/>
      <c r="AM303" s="192"/>
      <c r="AN303" s="192"/>
      <c r="AO303" s="192"/>
    </row>
    <row r="304" spans="1:41" x14ac:dyDescent="0.25">
      <c r="A304" s="192"/>
      <c r="B304" s="192"/>
      <c r="C304" s="192"/>
      <c r="D304" s="192"/>
      <c r="E304" s="192"/>
      <c r="F304" s="192"/>
      <c r="G304" s="192"/>
      <c r="H304" s="192"/>
      <c r="I304" s="192"/>
      <c r="J304" s="192"/>
      <c r="K304" s="192"/>
      <c r="L304" s="192"/>
      <c r="M304" s="192"/>
      <c r="N304" s="192"/>
      <c r="O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row>
    <row r="305" spans="1:41" x14ac:dyDescent="0.25">
      <c r="A305" s="192"/>
      <c r="B305" s="192"/>
      <c r="C305" s="192"/>
      <c r="D305" s="192"/>
      <c r="E305" s="192"/>
      <c r="F305" s="192"/>
      <c r="G305" s="192"/>
      <c r="H305" s="192"/>
      <c r="I305" s="192"/>
      <c r="J305" s="192"/>
      <c r="K305" s="192"/>
      <c r="L305" s="192"/>
      <c r="M305" s="192"/>
      <c r="N305" s="192"/>
      <c r="O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2"/>
      <c r="AL305" s="192"/>
      <c r="AM305" s="192"/>
      <c r="AN305" s="192"/>
      <c r="AO305" s="192"/>
    </row>
    <row r="306" spans="1:41" x14ac:dyDescent="0.25">
      <c r="A306" s="192"/>
      <c r="B306" s="192"/>
      <c r="C306" s="192"/>
      <c r="D306" s="192"/>
      <c r="E306" s="192"/>
      <c r="F306" s="192"/>
      <c r="G306" s="192"/>
      <c r="H306" s="192"/>
      <c r="I306" s="192"/>
      <c r="J306" s="192"/>
      <c r="K306" s="192"/>
      <c r="L306" s="192"/>
      <c r="M306" s="192"/>
      <c r="N306" s="192"/>
      <c r="O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2"/>
      <c r="AL306" s="192"/>
      <c r="AM306" s="192"/>
      <c r="AN306" s="192"/>
      <c r="AO306" s="192"/>
    </row>
    <row r="307" spans="1:41" x14ac:dyDescent="0.25">
      <c r="A307" s="192"/>
      <c r="B307" s="192"/>
      <c r="C307" s="192"/>
      <c r="D307" s="192"/>
      <c r="E307" s="192"/>
      <c r="F307" s="192"/>
      <c r="G307" s="192"/>
      <c r="H307" s="192"/>
      <c r="I307" s="192"/>
      <c r="J307" s="192"/>
      <c r="K307" s="192"/>
      <c r="L307" s="192"/>
      <c r="M307" s="192"/>
      <c r="N307" s="192"/>
      <c r="O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2"/>
      <c r="AL307" s="192"/>
      <c r="AM307" s="192"/>
      <c r="AN307" s="192"/>
      <c r="AO307" s="192"/>
    </row>
    <row r="308" spans="1:41" x14ac:dyDescent="0.25">
      <c r="A308" s="192"/>
      <c r="B308" s="192"/>
      <c r="C308" s="192"/>
      <c r="D308" s="192"/>
      <c r="E308" s="192"/>
      <c r="F308" s="192"/>
      <c r="G308" s="192"/>
      <c r="H308" s="192"/>
      <c r="I308" s="192"/>
      <c r="J308" s="192"/>
      <c r="K308" s="192"/>
      <c r="L308" s="192"/>
      <c r="M308" s="192"/>
      <c r="N308" s="192"/>
      <c r="O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K308" s="192"/>
      <c r="AL308" s="192"/>
      <c r="AM308" s="192"/>
      <c r="AN308" s="192"/>
      <c r="AO308" s="192"/>
    </row>
    <row r="309" spans="1:41" x14ac:dyDescent="0.25">
      <c r="A309" s="192"/>
      <c r="B309" s="192"/>
      <c r="C309" s="192"/>
      <c r="D309" s="192"/>
      <c r="E309" s="192"/>
      <c r="F309" s="192"/>
      <c r="G309" s="192"/>
      <c r="H309" s="192"/>
      <c r="I309" s="192"/>
      <c r="J309" s="192"/>
      <c r="K309" s="192"/>
      <c r="L309" s="192"/>
      <c r="M309" s="192"/>
      <c r="N309" s="192"/>
      <c r="O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2"/>
      <c r="AL309" s="192"/>
      <c r="AM309" s="192"/>
      <c r="AN309" s="192"/>
      <c r="AO309" s="192"/>
    </row>
  </sheetData>
  <sheetProtection algorithmName="SHA-512" hashValue="k/bN1YYwsL9GgozZRjiij0s2mtISmTikiEJFpb0b1o45Pixe9vYjSWHqWWjtMrl9xuaGjqFtJKnOT/20Z6PrWQ==" saltValue="YIVurYFOAC18hG9Md2TBhA=="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C18:D18"/>
    <mergeCell ref="C19:D19"/>
    <mergeCell ref="G10:G11"/>
    <mergeCell ref="A23:O23"/>
    <mergeCell ref="H10:H11"/>
    <mergeCell ref="C14:D14"/>
    <mergeCell ref="C15:D15"/>
    <mergeCell ref="C16:D16"/>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A1:O1"/>
    <mergeCell ref="A3:O3"/>
    <mergeCell ref="A4:B4"/>
    <mergeCell ref="C4:O4"/>
    <mergeCell ref="C5:O5"/>
    <mergeCell ref="A5:B5"/>
    <mergeCell ref="A6:B6"/>
    <mergeCell ref="C6:O6"/>
    <mergeCell ref="A7:B7"/>
    <mergeCell ref="C7:O7"/>
    <mergeCell ref="A9:O9"/>
  </mergeCells>
  <phoneticPr fontId="33" type="noConversion"/>
  <pageMargins left="0.70866141732283472" right="0.70866141732283472" top="0.74803149606299213" bottom="0.74803149606299213" header="0.31496062992125984" footer="0.31496062992125984"/>
  <pageSetup paperSize="9" scale="5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EC365-6597-40C2-A249-66D492B79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5D9E71-98CA-4ABB-AFEA-91C37A0E4042}">
  <ds:schemaRefs>
    <ds:schemaRef ds:uri="http://purl.org/dc/elements/1.1/"/>
    <ds:schemaRef ds:uri="http://schemas.openxmlformats.org/package/2006/metadata/core-properties"/>
    <ds:schemaRef ds:uri="b646ba2c-5d6b-4dbe-848d-ffe408b4b53d"/>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9788433e-09c9-45d6-b37e-647a3dcd40bc"/>
    <ds:schemaRef ds:uri="http://purl.org/dc/dcmitype/"/>
    <ds:schemaRef ds:uri="http://purl.org/dc/terms/"/>
  </ds:schemaRefs>
</ds:datastoreItem>
</file>

<file path=customXml/itemProps3.xml><?xml version="1.0" encoding="utf-8"?>
<ds:datastoreItem xmlns:ds="http://schemas.openxmlformats.org/officeDocument/2006/customXml" ds:itemID="{427E38C6-BCF9-402A-A9E8-6B7F21487A7E}">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READ THIS FIRST</vt:lpstr>
      <vt:lpstr>budget application partner</vt:lpstr>
      <vt:lpstr>Budget application totals</vt:lpstr>
      <vt:lpstr>'budget application partner'!Afdrukbereik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Bruggeman Tom</cp:lastModifiedBy>
  <cp:revision/>
  <dcterms:created xsi:type="dcterms:W3CDTF">2019-02-19T10:11:28Z</dcterms:created>
  <dcterms:modified xsi:type="dcterms:W3CDTF">2025-10-06T15:25:35Z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_docset_NoMedatataSyncRequired">
    <vt:lpwstr>True</vt:lpwstr>
  </property>
  <property fmtid="{D5CDD505-2E9C-101B-9397-08002B2CF9AE}" pid="4" name="MediaServiceImageTags">
    <vt:lpwstr/>
  </property>
</Properties>
</file>