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Users\bruggetp\Downloads\"/>
    </mc:Choice>
  </mc:AlternateContent>
  <xr:revisionPtr revIDLastSave="0" documentId="13_ncr:1_{4A920B38-F588-431B-8D8C-DB1539499266}" xr6:coauthVersionLast="47" xr6:coauthVersionMax="47" xr10:uidLastSave="{00000000-0000-0000-0000-000000000000}"/>
  <bookViews>
    <workbookView xWindow="-120" yWindow="-120" windowWidth="29040" windowHeight="15720" xr2:uid="{00000000-000D-0000-FFFF-FFFF00000000}"/>
  </bookViews>
  <sheets>
    <sheet name="READ THIS FIRST" sheetId="8" r:id="rId1"/>
    <sheet name="budget application partner" sheetId="6" r:id="rId2"/>
    <sheet name="Budget application totals" sheetId="7" r:id="rId3"/>
  </sheets>
  <definedNames>
    <definedName name="_xlnm.Print_Area" localSheetId="1">'budget application partner'!$A$1:$S$228</definedName>
    <definedName name="AfgetopteUrenOpJaarbasis">#REF!</definedName>
    <definedName name="mmJaar1">#REF!</definedName>
    <definedName name="mmJaar2">#REF!</definedName>
    <definedName name="mmJaar3">#REF!</definedName>
    <definedName name="mmJaar4">#REF!</definedName>
    <definedName name="mmJaar5">#REF!</definedName>
    <definedName name="mmJaar6">#REF!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24" i="6" l="1"/>
  <c r="M224" i="6"/>
  <c r="M191" i="6"/>
  <c r="M192" i="6"/>
  <c r="M193" i="6"/>
  <c r="M194" i="6"/>
  <c r="M195" i="6"/>
  <c r="M196" i="6"/>
  <c r="M197" i="6"/>
  <c r="M198" i="6"/>
  <c r="M199" i="6"/>
  <c r="M200" i="6"/>
  <c r="M201" i="6"/>
  <c r="M202" i="6"/>
  <c r="M203" i="6"/>
  <c r="M204" i="6"/>
  <c r="M205" i="6"/>
  <c r="M206" i="6"/>
  <c r="M207" i="6"/>
  <c r="M208" i="6"/>
  <c r="M209" i="6"/>
  <c r="M210" i="6"/>
  <c r="M211" i="6"/>
  <c r="M212" i="6"/>
  <c r="M213" i="6"/>
  <c r="M214" i="6"/>
  <c r="M215" i="6"/>
  <c r="M216" i="6"/>
  <c r="M217" i="6"/>
  <c r="M218" i="6"/>
  <c r="M219" i="6"/>
  <c r="M220" i="6"/>
  <c r="M221" i="6"/>
  <c r="M222" i="6"/>
  <c r="M223" i="6"/>
  <c r="A218" i="6"/>
  <c r="A219" i="6"/>
  <c r="A220" i="6"/>
  <c r="A221" i="6"/>
  <c r="A222" i="6"/>
  <c r="A223" i="6"/>
  <c r="A204" i="6"/>
  <c r="A205" i="6"/>
  <c r="A206" i="6"/>
  <c r="A207" i="6"/>
  <c r="A208" i="6"/>
  <c r="A209" i="6"/>
  <c r="A210" i="6"/>
  <c r="A211" i="6"/>
  <c r="A212" i="6"/>
  <c r="A213" i="6"/>
  <c r="A214" i="6"/>
  <c r="A215" i="6"/>
  <c r="A216" i="6"/>
  <c r="A217" i="6"/>
  <c r="A191" i="6"/>
  <c r="A192" i="6"/>
  <c r="A193" i="6"/>
  <c r="A194" i="6"/>
  <c r="A195" i="6"/>
  <c r="A196" i="6"/>
  <c r="A197" i="6"/>
  <c r="A198" i="6"/>
  <c r="A199" i="6"/>
  <c r="A200" i="6"/>
  <c r="A201" i="6"/>
  <c r="A202" i="6"/>
  <c r="A203" i="6"/>
  <c r="A1" i="6"/>
  <c r="B184" i="6"/>
  <c r="O21" i="7"/>
  <c r="O20" i="7"/>
  <c r="O19" i="7"/>
  <c r="O18" i="7"/>
  <c r="O17" i="7"/>
  <c r="O16" i="7"/>
  <c r="O15" i="7"/>
  <c r="O14" i="7"/>
  <c r="P21" i="7"/>
  <c r="P20" i="7"/>
  <c r="P19" i="7"/>
  <c r="P18" i="7"/>
  <c r="P17" i="7"/>
  <c r="P16" i="7"/>
  <c r="P15" i="7"/>
  <c r="P14" i="7"/>
  <c r="P13" i="7"/>
  <c r="P12" i="7"/>
  <c r="F14" i="6"/>
  <c r="R16" i="6" l="1"/>
  <c r="G171" i="6" l="1"/>
  <c r="K15" i="6"/>
  <c r="J15" i="6"/>
  <c r="I15" i="6"/>
  <c r="H15" i="6"/>
  <c r="G15" i="6"/>
  <c r="F15" i="6"/>
  <c r="T17" i="6" l="1"/>
  <c r="T18" i="6"/>
  <c r="T19" i="6"/>
  <c r="T20" i="6"/>
  <c r="T21" i="6"/>
  <c r="T22" i="6"/>
  <c r="T23" i="6"/>
  <c r="T24" i="6"/>
  <c r="T25" i="6"/>
  <c r="T26" i="6"/>
  <c r="T27" i="6"/>
  <c r="T28" i="6"/>
  <c r="T29" i="6"/>
  <c r="T30" i="6"/>
  <c r="T31" i="6"/>
  <c r="T32" i="6"/>
  <c r="T33" i="6"/>
  <c r="T34" i="6"/>
  <c r="T35" i="6"/>
  <c r="T36" i="6"/>
  <c r="T37" i="6"/>
  <c r="T38" i="6"/>
  <c r="T39" i="6"/>
  <c r="T40" i="6"/>
  <c r="T41" i="6"/>
  <c r="T42" i="6"/>
  <c r="T43" i="6"/>
  <c r="T44" i="6"/>
  <c r="T16" i="6"/>
  <c r="T45" i="6" l="1"/>
  <c r="T46" i="6"/>
  <c r="T47" i="6"/>
  <c r="T48" i="6"/>
  <c r="T49" i="6"/>
  <c r="T50" i="6"/>
  <c r="T51" i="6"/>
  <c r="T52" i="6"/>
  <c r="T53" i="6"/>
  <c r="T54" i="6"/>
  <c r="T55" i="6"/>
  <c r="T56" i="6"/>
  <c r="T57" i="6"/>
  <c r="T58" i="6"/>
  <c r="T59" i="6"/>
  <c r="T60" i="6"/>
  <c r="T61" i="6"/>
  <c r="T62" i="6"/>
  <c r="T63" i="6"/>
  <c r="T64" i="6"/>
  <c r="T65" i="6"/>
  <c r="T66" i="6"/>
  <c r="T67" i="6"/>
  <c r="T68" i="6"/>
  <c r="T69" i="6"/>
  <c r="T70" i="6"/>
  <c r="T71" i="6"/>
  <c r="T72" i="6"/>
  <c r="T73" i="6"/>
  <c r="T74" i="6"/>
  <c r="T75" i="6"/>
  <c r="T76" i="6"/>
  <c r="T77" i="6"/>
  <c r="T78" i="6"/>
  <c r="T79" i="6"/>
  <c r="T80" i="6"/>
  <c r="T81" i="6"/>
  <c r="T82" i="6"/>
  <c r="T83" i="6"/>
  <c r="T84" i="6"/>
  <c r="T85" i="6"/>
  <c r="T86" i="6"/>
  <c r="T87" i="6"/>
  <c r="T88" i="6" l="1"/>
  <c r="C102" i="6" s="1"/>
  <c r="R17" i="6"/>
  <c r="B185" i="6" s="1"/>
  <c r="R18" i="6"/>
  <c r="R19" i="6"/>
  <c r="R20" i="6"/>
  <c r="R21" i="6"/>
  <c r="R22" i="6"/>
  <c r="R23" i="6"/>
  <c r="R24" i="6"/>
  <c r="R25" i="6"/>
  <c r="R26" i="6"/>
  <c r="R27" i="6"/>
  <c r="R28" i="6"/>
  <c r="R29" i="6"/>
  <c r="R30" i="6"/>
  <c r="R31" i="6"/>
  <c r="R32" i="6"/>
  <c r="R33" i="6"/>
  <c r="R34" i="6"/>
  <c r="R35" i="6"/>
  <c r="R36" i="6"/>
  <c r="R37" i="6"/>
  <c r="R38" i="6"/>
  <c r="R39" i="6"/>
  <c r="R40" i="6"/>
  <c r="R41" i="6"/>
  <c r="R42" i="6"/>
  <c r="R43" i="6"/>
  <c r="R44" i="6"/>
  <c r="R45" i="6"/>
  <c r="R46" i="6"/>
  <c r="R47" i="6"/>
  <c r="R48" i="6"/>
  <c r="R49" i="6"/>
  <c r="R50" i="6"/>
  <c r="R51" i="6"/>
  <c r="R52" i="6"/>
  <c r="R53" i="6"/>
  <c r="R54" i="6"/>
  <c r="R55" i="6"/>
  <c r="R56" i="6"/>
  <c r="R57" i="6"/>
  <c r="R58" i="6"/>
  <c r="R59" i="6"/>
  <c r="R60" i="6"/>
  <c r="R61" i="6"/>
  <c r="R62" i="6"/>
  <c r="R63" i="6"/>
  <c r="R64" i="6"/>
  <c r="R65" i="6"/>
  <c r="R66" i="6"/>
  <c r="R67" i="6"/>
  <c r="R68" i="6"/>
  <c r="R69" i="6"/>
  <c r="R70" i="6"/>
  <c r="R71" i="6"/>
  <c r="R72" i="6"/>
  <c r="R73" i="6"/>
  <c r="R74" i="6"/>
  <c r="R75" i="6"/>
  <c r="R76" i="6"/>
  <c r="R77" i="6"/>
  <c r="R78" i="6"/>
  <c r="R79" i="6"/>
  <c r="R80" i="6"/>
  <c r="R81" i="6"/>
  <c r="R82" i="6"/>
  <c r="R83" i="6"/>
  <c r="R84" i="6"/>
  <c r="R85" i="6"/>
  <c r="R86" i="6"/>
  <c r="R87" i="6"/>
  <c r="L88" i="6" l="1"/>
  <c r="M88" i="6"/>
  <c r="N88" i="6"/>
  <c r="O88" i="6"/>
  <c r="P88" i="6"/>
  <c r="Q88" i="6"/>
  <c r="M13" i="7" l="1"/>
  <c r="O13" i="7" s="1"/>
  <c r="M14" i="7"/>
  <c r="M15" i="7"/>
  <c r="M16" i="7"/>
  <c r="M17" i="7"/>
  <c r="M18" i="7"/>
  <c r="M19" i="7"/>
  <c r="M20" i="7"/>
  <c r="M21" i="7"/>
  <c r="M12" i="7"/>
  <c r="O12" i="7" s="1"/>
  <c r="I22" i="7"/>
  <c r="B22" i="7"/>
  <c r="J22" i="7" l="1"/>
  <c r="K22" i="7"/>
  <c r="L22" i="7"/>
  <c r="M22" i="7" l="1"/>
  <c r="O22" i="7"/>
  <c r="G172" i="6"/>
  <c r="G174" i="6"/>
  <c r="A189" i="6"/>
  <c r="A190" i="6" l="1"/>
  <c r="M190" i="6"/>
  <c r="F189" i="6"/>
  <c r="G178" i="6" l="1"/>
  <c r="G177" i="6"/>
  <c r="G176" i="6"/>
  <c r="G175" i="6"/>
  <c r="G173" i="6"/>
  <c r="G170" i="6"/>
  <c r="G164" i="6"/>
  <c r="K12" i="6"/>
  <c r="J12" i="6"/>
  <c r="I12" i="6"/>
  <c r="H12" i="6"/>
  <c r="G12" i="6"/>
  <c r="F12" i="6"/>
  <c r="S17" i="6" l="1"/>
  <c r="S18" i="6"/>
  <c r="S19" i="6"/>
  <c r="S27" i="6"/>
  <c r="S35" i="6"/>
  <c r="S43" i="6"/>
  <c r="S51" i="6"/>
  <c r="S59" i="6"/>
  <c r="S67" i="6"/>
  <c r="S75" i="6"/>
  <c r="S20" i="6"/>
  <c r="S28" i="6"/>
  <c r="S36" i="6"/>
  <c r="S44" i="6"/>
  <c r="S52" i="6"/>
  <c r="S60" i="6"/>
  <c r="S68" i="6"/>
  <c r="S76" i="6"/>
  <c r="S84" i="6"/>
  <c r="S69" i="6"/>
  <c r="S85" i="6"/>
  <c r="S86" i="6"/>
  <c r="S71" i="6"/>
  <c r="S87" i="6"/>
  <c r="S72" i="6"/>
  <c r="S33" i="6"/>
  <c r="S65" i="6"/>
  <c r="S42" i="6"/>
  <c r="S82" i="6"/>
  <c r="S21" i="6"/>
  <c r="S29" i="6"/>
  <c r="S37" i="6"/>
  <c r="S45" i="6"/>
  <c r="S53" i="6"/>
  <c r="S61" i="6"/>
  <c r="S77" i="6"/>
  <c r="S78" i="6"/>
  <c r="S63" i="6"/>
  <c r="S40" i="6"/>
  <c r="S80" i="6"/>
  <c r="S41" i="6"/>
  <c r="S73" i="6"/>
  <c r="S50" i="6"/>
  <c r="S22" i="6"/>
  <c r="S30" i="6"/>
  <c r="S38" i="6"/>
  <c r="S46" i="6"/>
  <c r="S54" i="6"/>
  <c r="S62" i="6"/>
  <c r="S70" i="6"/>
  <c r="S47" i="6"/>
  <c r="S79" i="6"/>
  <c r="S32" i="6"/>
  <c r="S64" i="6"/>
  <c r="S25" i="6"/>
  <c r="S57" i="6"/>
  <c r="S26" i="6"/>
  <c r="S66" i="6"/>
  <c r="S83" i="6"/>
  <c r="S23" i="6"/>
  <c r="S31" i="6"/>
  <c r="S39" i="6"/>
  <c r="S55" i="6"/>
  <c r="S48" i="6"/>
  <c r="S16" i="6"/>
  <c r="S49" i="6"/>
  <c r="S81" i="6"/>
  <c r="S58" i="6"/>
  <c r="S24" i="6"/>
  <c r="S56" i="6"/>
  <c r="S34" i="6"/>
  <c r="S74" i="6"/>
  <c r="G179" i="6"/>
  <c r="H189" i="6" s="1"/>
  <c r="R88" i="6"/>
  <c r="C107" i="6" s="1"/>
  <c r="D107" i="6" s="1"/>
  <c r="B186" i="6" l="1"/>
  <c r="S88" i="6"/>
  <c r="D102" i="6" l="1"/>
  <c r="F102" i="6" s="1"/>
  <c r="E189" i="6" s="1"/>
  <c r="C189" i="6"/>
  <c r="E107" i="6" l="1"/>
  <c r="M189" i="6"/>
  <c r="M225" i="6" s="1"/>
  <c r="S225" i="6" l="1"/>
</calcChain>
</file>

<file path=xl/sharedStrings.xml><?xml version="1.0" encoding="utf-8"?>
<sst xmlns="http://schemas.openxmlformats.org/spreadsheetml/2006/main" count="119" uniqueCount="105">
  <si>
    <t xml:space="preserve">Warning: This template can only be used for projects that are going to be submitted after 1st July 2025. </t>
  </si>
  <si>
    <r>
      <rPr>
        <b/>
        <sz val="11"/>
        <color theme="0"/>
        <rFont val="Arial"/>
        <family val="2"/>
      </rPr>
      <t>PROJECT DETAILS</t>
    </r>
  </si>
  <si>
    <r>
      <rPr>
        <sz val="9"/>
        <rFont val="Arial"/>
        <family val="2"/>
      </rPr>
      <t>Project name:</t>
    </r>
  </si>
  <si>
    <r>
      <rPr>
        <sz val="9"/>
        <rFont val="Arial"/>
        <family val="2"/>
      </rPr>
      <t>Project term (from xx/xx/20xx to xx/xx/20xx)</t>
    </r>
  </si>
  <si>
    <r>
      <rPr>
        <sz val="9"/>
        <rFont val="Arial"/>
        <family val="2"/>
      </rPr>
      <t>Company name or institution:</t>
    </r>
  </si>
  <si>
    <r>
      <rPr>
        <sz val="9"/>
        <rFont val="Arial"/>
        <family val="2"/>
      </rPr>
      <t>Contact person for additional information (name, position, phone number and email address):</t>
    </r>
  </si>
  <si>
    <r>
      <rPr>
        <b/>
        <sz val="11"/>
        <color theme="0"/>
        <rFont val="Arial"/>
        <family val="2"/>
      </rPr>
      <t>STAFFING COSTS</t>
    </r>
    <r>
      <rPr>
        <sz val="11"/>
        <color theme="0"/>
        <rFont val="Arial"/>
        <family val="2"/>
      </rPr>
      <t xml:space="preserve">
</t>
    </r>
  </si>
  <si>
    <r>
      <rPr>
        <b/>
        <sz val="9"/>
        <color theme="1"/>
        <rFont val="Arial"/>
        <family val="2"/>
      </rPr>
      <t>project year 1</t>
    </r>
  </si>
  <si>
    <r>
      <rPr>
        <b/>
        <sz val="9"/>
        <color theme="1"/>
        <rFont val="Arial"/>
        <family val="2"/>
      </rPr>
      <t>project year 2</t>
    </r>
  </si>
  <si>
    <r>
      <rPr>
        <b/>
        <sz val="9"/>
        <color theme="1"/>
        <rFont val="Arial"/>
        <family val="2"/>
      </rPr>
      <t>project year 3</t>
    </r>
  </si>
  <si>
    <r>
      <rPr>
        <b/>
        <sz val="9"/>
        <color theme="1"/>
        <rFont val="Arial"/>
        <family val="2"/>
      </rPr>
      <t>Project year 4</t>
    </r>
  </si>
  <si>
    <r>
      <rPr>
        <b/>
        <sz val="9"/>
        <color theme="1"/>
        <rFont val="Arial"/>
        <family val="2"/>
      </rPr>
      <t>Project year 5</t>
    </r>
  </si>
  <si>
    <r>
      <rPr>
        <b/>
        <sz val="9"/>
        <color theme="1"/>
        <rFont val="Arial"/>
        <family val="2"/>
      </rPr>
      <t>Project year 6</t>
    </r>
  </si>
  <si>
    <r>
      <rPr>
        <b/>
        <sz val="9"/>
        <rFont val="Arial"/>
        <family val="2"/>
      </rPr>
      <t>Number of hours worked on an annual basis (1):</t>
    </r>
  </si>
  <si>
    <r>
      <rPr>
        <b/>
        <sz val="9"/>
        <rFont val="Arial"/>
        <family val="2"/>
      </rPr>
      <t>Employee (e), Operating costs (o), Barema (b)</t>
    </r>
  </si>
  <si>
    <r>
      <rPr>
        <b/>
        <sz val="9"/>
        <rFont val="Arial"/>
        <family val="2"/>
      </rPr>
      <t>Staff</t>
    </r>
  </si>
  <si>
    <r>
      <rPr>
        <sz val="9"/>
        <rFont val="Arial"/>
        <family val="2"/>
      </rPr>
      <t>PM spent on project</t>
    </r>
  </si>
  <si>
    <r>
      <rPr>
        <sz val="9"/>
        <rFont val="Arial"/>
        <family val="2"/>
      </rPr>
      <t>Name or staff category</t>
    </r>
  </si>
  <si>
    <r>
      <rPr>
        <sz val="9"/>
        <rFont val="Arial"/>
        <family val="2"/>
      </rPr>
      <t>Code (1)</t>
    </r>
  </si>
  <si>
    <r>
      <rPr>
        <sz val="9"/>
        <rFont val="Arial"/>
        <family val="2"/>
      </rPr>
      <t>PM Yr 1</t>
    </r>
  </si>
  <si>
    <r>
      <rPr>
        <sz val="9"/>
        <rFont val="Arial"/>
        <family val="2"/>
      </rPr>
      <t>PM Yr 2</t>
    </r>
  </si>
  <si>
    <r>
      <rPr>
        <sz val="9"/>
        <rFont val="Arial"/>
        <family val="2"/>
      </rPr>
      <t>PM Yr 3</t>
    </r>
  </si>
  <si>
    <r>
      <rPr>
        <sz val="9"/>
        <rFont val="Arial"/>
        <family val="2"/>
      </rPr>
      <t>PM Yr 4</t>
    </r>
  </si>
  <si>
    <r>
      <rPr>
        <sz val="9"/>
        <rFont val="Arial"/>
        <family val="2"/>
      </rPr>
      <t>PM Yr 5</t>
    </r>
  </si>
  <si>
    <r>
      <rPr>
        <sz val="9"/>
        <rFont val="Arial"/>
        <family val="2"/>
      </rPr>
      <t>PM Yr 6</t>
    </r>
  </si>
  <si>
    <r>
      <rPr>
        <b/>
        <sz val="9"/>
        <rFont val="Arial"/>
        <family val="2"/>
      </rPr>
      <t>total accepted PMs</t>
    </r>
  </si>
  <si>
    <r>
      <rPr>
        <b/>
        <sz val="9"/>
        <rFont val="Arial"/>
        <family val="2"/>
      </rPr>
      <t>Project staffing costs</t>
    </r>
  </si>
  <si>
    <r>
      <rPr>
        <b/>
        <sz val="9"/>
        <color theme="1"/>
        <rFont val="Arial"/>
        <family val="2"/>
      </rPr>
      <t>TOTAL STAFFING COSTS</t>
    </r>
  </si>
  <si>
    <r>
      <t>(1) Please enter one of the following codes in the “Code”column. 
“e”: for project members with employee status (=with a payslip and therefore on the company’s payroll)</t>
    </r>
    <r>
      <rPr>
        <sz val="9"/>
        <rFont val="Arial"/>
        <family val="2"/>
      </rPr>
      <t xml:space="preserve"> and business managers who do not invoice their work performance, instead allocating themselves a fixed periodic remuneration in the company budget (via code 281.20). Self-employed persons who do invoice, including business managers with a management contract, are considered External Services.</t>
    </r>
    <r>
      <rPr>
        <sz val="9"/>
        <color theme="1"/>
        <rFont val="Arial"/>
        <family val="2"/>
      </rPr>
      <t xml:space="preserve">
“o": on the one hand for unpaid work and on the other hand for business managers and working partners listed in the company's share register who may or may not pay themselves a salary + self-employed professionals and freelancers with a long-term formal commitment to the applicant company (PMs do not count towards overhead costs, whereas they are considered in determining the ceiling on operating costs, except for workers who have a full replacement income). Long-term formal commitment means that the worker in question has or had the intention to work for the company for 12 consecutive months or for at least half the runtime of the project, provided that they do not work exclusively for the applicant company.</t>
    </r>
    <r>
      <rPr>
        <sz val="9"/>
        <rFont val="Arial"/>
        <family val="2"/>
      </rPr>
      <t>The man-months of business managers who do not invoice their services, instead allocating themselves a fixed periodic remuneration in the the company budget, are not reported under code “o” because they are already included under code “w”.</t>
    </r>
    <r>
      <rPr>
        <sz val="9"/>
        <color theme="1"/>
        <rFont val="Arial"/>
        <family val="2"/>
      </rPr>
      <t xml:space="preserve">
“b” : (barema/pay scale) for companies or research institutions that have made prior arrangements with VLAIO with regard to the use of gross wages for certain staff categories or organisations that have fixed government pay scales. These rates are entered on an annual basis.
(2) Wage costs are calculated based on a standard hourly rate (SHR) multiplied by the time spent on the project. The SHR is determined on a flat rate basis by multiplying the average gross monthly wages over the first project year (assuming full-time employment) of the staff member concerned at the start of the project by the coefficient 1.2%. For employees who are yet to be contracted at the start of the project, one can enter the estimated gross monthly wages for their first month of employment. These average gross monthly wages are based on the fixed monthly wages/basic monthly wages/fixed compensation, i.e. without any other allowances or benefits, e.g. holiday pay or an end-of-year bonus, as these are already included in the 1.2% coefficient. Example: employee X works part-time (50%) and their average gross wages over the next 12 months = EUR 2,000/month. This employee’s gross monthly salary will be = (EUR 2,000/50%) = EUR 4,000, EUR 4,000 x 1.2% = EUR 48/hour (= SHR). For projects spanning multiple years, an annual indexation of 2% may be applied.
</t>
    </r>
  </si>
  <si>
    <r>
      <rPr>
        <b/>
        <sz val="9"/>
        <color theme="1"/>
        <rFont val="Arial"/>
        <family val="2"/>
      </rPr>
      <t xml:space="preserve">Notes on staffing costs </t>
    </r>
  </si>
  <si>
    <r>
      <rPr>
        <b/>
        <sz val="11"/>
        <color theme="0"/>
        <rFont val="Arial"/>
        <family val="2"/>
      </rPr>
      <t>OVERHEAD COSTS</t>
    </r>
  </si>
  <si>
    <r>
      <rPr>
        <sz val="8.5"/>
        <rFont val="Arial"/>
        <family val="2"/>
      </rPr>
      <t>Person Months</t>
    </r>
  </si>
  <si>
    <r>
      <rPr>
        <sz val="8.5"/>
        <rFont val="Arial"/>
        <family val="2"/>
      </rPr>
      <t>AWUs</t>
    </r>
  </si>
  <si>
    <r>
      <rPr>
        <sz val="8.5"/>
        <rFont val="Arial"/>
        <family val="2"/>
      </rPr>
      <t>overhead/AWU (*)</t>
    </r>
  </si>
  <si>
    <r>
      <rPr>
        <sz val="8.5"/>
        <rFont val="Arial"/>
        <family val="2"/>
      </rPr>
      <t>calculated overhead costs</t>
    </r>
  </si>
  <si>
    <r>
      <rPr>
        <b/>
        <sz val="11"/>
        <color theme="0"/>
        <rFont val="Arial"/>
        <family val="2"/>
      </rPr>
      <t>OPERATING COSTS</t>
    </r>
  </si>
  <si>
    <r>
      <rPr>
        <sz val="8.5"/>
        <rFont val="Arial"/>
        <family val="2"/>
      </rPr>
      <t>operating cost ceiling (*)</t>
    </r>
  </si>
  <si>
    <r>
      <rPr>
        <b/>
        <sz val="8.5"/>
        <rFont val="Arial"/>
        <family val="2"/>
      </rPr>
      <t>submitted</t>
    </r>
  </si>
  <si>
    <r>
      <rPr>
        <sz val="8.5"/>
        <rFont val="Arial"/>
        <family val="2"/>
      </rPr>
      <t>operating costs</t>
    </r>
  </si>
  <si>
    <r>
      <rPr>
        <b/>
        <sz val="11"/>
        <color theme="0"/>
        <rFont val="Arial"/>
        <family val="2"/>
      </rPr>
      <t>THIRD-PARTY SERVICES  (*)</t>
    </r>
  </si>
  <si>
    <r>
      <rPr>
        <b/>
        <sz val="9"/>
        <rFont val="Arial"/>
        <family val="2"/>
      </rPr>
      <t>Notes on third-party services</t>
    </r>
  </si>
  <si>
    <r>
      <rPr>
        <sz val="8.5"/>
        <rFont val="Arial"/>
        <family val="2"/>
      </rPr>
      <t>Name of supplier/provider</t>
    </r>
  </si>
  <si>
    <r>
      <rPr>
        <sz val="8.5"/>
        <rFont val="Arial"/>
        <family val="2"/>
      </rPr>
      <t>Company number (BExxx.xxx)</t>
    </r>
  </si>
  <si>
    <r>
      <rPr>
        <sz val="8.5"/>
        <rFont val="Arial"/>
        <family val="2"/>
      </rPr>
      <t>Description</t>
    </r>
  </si>
  <si>
    <r>
      <rPr>
        <sz val="8.5"/>
        <rFont val="Arial"/>
        <family val="2"/>
      </rPr>
      <t>cost driver (number of PMs; number of tests; ...)</t>
    </r>
  </si>
  <si>
    <r>
      <rPr>
        <sz val="8.5"/>
        <rFont val="Arial"/>
        <family val="2"/>
      </rPr>
      <t>Country</t>
    </r>
  </si>
  <si>
    <r>
      <rPr>
        <sz val="8.5"/>
        <rFont val="Arial"/>
        <family val="2"/>
      </rPr>
      <t>Costs excluding VAT (**)</t>
    </r>
  </si>
  <si>
    <r>
      <rPr>
        <b/>
        <sz val="8.5"/>
        <rFont val="Arial"/>
        <family val="2"/>
      </rPr>
      <t>OVERALL THIRD-PARTY SERVICES</t>
    </r>
  </si>
  <si>
    <r>
      <t>(*)This category is for third parties (companies, self-employed professionals, freelancers, knowledge centres and research institutions) who provide a service as a subcontractor on behalf of a project or research partner, as well as management companies.  Business managers and working partners who do not pay themselves, or only pay themselves partially, as well as self-employed professionals and freelancers with a long-term formal commitment to the company applying for aid can also report their PMs under the Staffing costs category using the code “o", provided they do not have a full replacement income. Long-term formal commitment means that the worker in question has or had the intention to work for the company for 12 consecutive months or for at least half the runtime of the project. When opting for AWUs as a cost driver, an AWU is, by default, considered to consist of 1596 hours or 210 working days.
Support measure for start-ups that were founded less than 6 years before the application for aid is submitted - managers and working partners included in the company’s share register can pay themselves through a Current Account (capped at EUR 8,500/month). This means that (part of) their invoiced costs during the project term do not have to be demonstrated as actual cash expenditure in order to be taken into account as eligible costs in the final audit. Intermunicipal organisation can also use a current account to settle their services. If you are planning to make use of this measure, please indicate this clearly in the table.
(**) Under the heading External services, both services provided (which can be capitalized) and customised goods that are not capitalised of at least EUR 10,000 excluding VAT are eligible. For lower amounts, this cost will be allocated to the category operating costs.</t>
    </r>
    <r>
      <rPr>
        <sz val="9"/>
        <color rgb="FFFF0000"/>
        <rFont val="Arial"/>
        <family val="2"/>
      </rPr>
      <t xml:space="preserve">
</t>
    </r>
    <r>
      <rPr>
        <sz val="9"/>
        <rFont val="Arial"/>
        <family val="2"/>
      </rPr>
      <t>Costs for third-party services must be accounted for by attaching a quote, an invoice for a comparable assignment or a substantiated estimate to the application file or explaining them in in Excel cost template.</t>
    </r>
  </si>
  <si>
    <r>
      <rPr>
        <b/>
        <sz val="11"/>
        <color theme="0"/>
        <rFont val="Arial"/>
        <family val="2"/>
      </rPr>
      <t xml:space="preserve"> INVESTMENT COSTS (*)</t>
    </r>
  </si>
  <si>
    <r>
      <rPr>
        <b/>
        <sz val="9"/>
        <rFont val="Arial"/>
        <family val="2"/>
      </rPr>
      <t>Notes on investment costs</t>
    </r>
  </si>
  <si>
    <r>
      <rPr>
        <sz val="8"/>
        <rFont val="Arial"/>
        <family val="2"/>
      </rPr>
      <t>Description of capitalised expenses</t>
    </r>
  </si>
  <si>
    <r>
      <rPr>
        <sz val="8"/>
        <rFont val="Arial"/>
        <family val="2"/>
      </rPr>
      <t>Purchase price excluding VAT</t>
    </r>
  </si>
  <si>
    <r>
      <rPr>
        <sz val="8"/>
        <rFont val="Arial"/>
        <family val="2"/>
      </rPr>
      <t>Economic lifetime in months</t>
    </r>
  </si>
  <si>
    <r>
      <rPr>
        <sz val="8"/>
        <rFont val="Arial"/>
        <family val="2"/>
      </rPr>
      <t>time used during the project period expressed in months</t>
    </r>
  </si>
  <si>
    <r>
      <rPr>
        <sz val="8"/>
        <rFont val="Arial"/>
        <family val="2"/>
      </rPr>
      <t>Usage rate for the project (%)</t>
    </r>
  </si>
  <si>
    <r>
      <rPr>
        <sz val="8"/>
        <rFont val="Arial"/>
        <family val="2"/>
      </rPr>
      <t>Depreciation (**)</t>
    </r>
  </si>
  <si>
    <r>
      <rPr>
        <b/>
        <sz val="8"/>
        <rFont val="Arial"/>
        <family val="2"/>
      </rPr>
      <t>TOTAL INVESTMENT COSTS</t>
    </r>
  </si>
  <si>
    <r>
      <rPr>
        <b/>
        <sz val="11"/>
        <color theme="0"/>
        <rFont val="Arial"/>
        <family val="2"/>
      </rPr>
      <t>OVERVIEW</t>
    </r>
  </si>
  <si>
    <r>
      <rPr>
        <sz val="9"/>
        <rFont val="Arial"/>
        <family val="2"/>
      </rPr>
      <t>Applied grant rate (*)</t>
    </r>
  </si>
  <si>
    <r>
      <rPr>
        <sz val="9"/>
        <rFont val="Arial"/>
        <family val="2"/>
      </rPr>
      <t>Subsidy percentage, rounded off</t>
    </r>
  </si>
  <si>
    <r>
      <rPr>
        <sz val="9"/>
        <rFont val="Arial"/>
        <family val="2"/>
      </rPr>
      <t>Person Months for companies (“o”)</t>
    </r>
  </si>
  <si>
    <r>
      <rPr>
        <sz val="9"/>
        <rFont val="Arial"/>
        <family val="2"/>
      </rPr>
      <t>Total PMs submitted</t>
    </r>
  </si>
  <si>
    <r>
      <rPr>
        <sz val="9"/>
        <rFont val="Arial"/>
        <family val="2"/>
      </rPr>
      <t>Staffing costs</t>
    </r>
  </si>
  <si>
    <r>
      <rPr>
        <sz val="9"/>
        <rFont val="Arial"/>
        <family val="2"/>
      </rPr>
      <t>Overhead costs</t>
    </r>
  </si>
  <si>
    <r>
      <rPr>
        <sz val="9"/>
        <rFont val="Arial"/>
        <family val="2"/>
      </rPr>
      <t>Operating costs</t>
    </r>
  </si>
  <si>
    <r>
      <rPr>
        <sz val="9"/>
        <rFont val="Arial"/>
        <family val="2"/>
      </rPr>
      <t>Investment costs</t>
    </r>
  </si>
  <si>
    <r>
      <rPr>
        <sz val="9"/>
        <rFont val="Arial"/>
        <family val="2"/>
      </rPr>
      <t>Budget</t>
    </r>
  </si>
  <si>
    <r>
      <rPr>
        <sz val="9"/>
        <rFont val="Arial"/>
        <family val="2"/>
      </rPr>
      <t>Grant</t>
    </r>
  </si>
  <si>
    <r>
      <rPr>
        <b/>
        <sz val="9"/>
        <rFont val="Arial"/>
        <family val="2"/>
      </rPr>
      <t>Total</t>
    </r>
  </si>
  <si>
    <r>
      <rPr>
        <sz val="9"/>
        <rFont val="Arial"/>
        <family val="2"/>
      </rPr>
      <t>(*) the claimed grant rate should be entered here</t>
    </r>
  </si>
  <si>
    <r>
      <rPr>
        <b/>
        <sz val="9"/>
        <rFont val="Arial"/>
        <family val="2"/>
      </rPr>
      <t>The applicant notes that the Agency for Innovation &amp; Entrepreneurship may always review and recover the grant if a party has made false or incomplete statements for the purpose of the grant or any other benefit.</t>
    </r>
  </si>
  <si>
    <r>
      <rPr>
        <b/>
        <sz val="14"/>
        <color theme="0"/>
        <rFont val="Arial"/>
        <family val="2"/>
      </rPr>
      <t>Confidential - Project overview</t>
    </r>
  </si>
  <si>
    <r>
      <rPr>
        <sz val="9"/>
        <rFont val="Arial"/>
        <family val="2"/>
      </rPr>
      <t>This tab only needs to be filled in if there are multiple partners involved in the project.</t>
    </r>
  </si>
  <si>
    <r>
      <rPr>
        <sz val="9"/>
        <rFont val="Arial"/>
        <family val="2"/>
      </rPr>
      <t>Company name or institution of main applicant:</t>
    </r>
  </si>
  <si>
    <r>
      <rPr>
        <b/>
        <sz val="11"/>
        <color theme="0"/>
        <rFont val="Arial"/>
        <family val="2"/>
      </rPr>
      <t>Totals by partner in budget application</t>
    </r>
  </si>
  <si>
    <r>
      <rPr>
        <sz val="9"/>
        <rFont val="Arial"/>
        <family val="2"/>
      </rPr>
      <t>Name of beneficiary partner (1)</t>
    </r>
  </si>
  <si>
    <r>
      <rPr>
        <sz val="9"/>
        <rFont val="Arial"/>
        <family val="2"/>
      </rPr>
      <t>Third-party services</t>
    </r>
  </si>
  <si>
    <r>
      <rPr>
        <sz val="9"/>
        <rFont val="Arial"/>
        <family val="2"/>
      </rPr>
      <t>RI 1 (2)</t>
    </r>
  </si>
  <si>
    <r>
      <rPr>
        <sz val="9"/>
        <rFont val="Arial"/>
        <family val="2"/>
      </rPr>
      <t>RI 2</t>
    </r>
  </si>
  <si>
    <r>
      <rPr>
        <sz val="9"/>
        <rFont val="Arial"/>
        <family val="2"/>
      </rPr>
      <t>RI 3</t>
    </r>
  </si>
  <si>
    <r>
      <rPr>
        <sz val="9"/>
        <rFont val="Arial"/>
        <family val="2"/>
      </rPr>
      <t>RI 4</t>
    </r>
  </si>
  <si>
    <r>
      <rPr>
        <sz val="9"/>
        <rFont val="Arial"/>
        <family val="2"/>
      </rPr>
      <t>Total costs</t>
    </r>
  </si>
  <si>
    <r>
      <rPr>
        <sz val="9"/>
        <rFont val="Arial"/>
        <family val="2"/>
      </rPr>
      <t>Applied grant%</t>
    </r>
  </si>
  <si>
    <r>
      <rPr>
        <b/>
        <sz val="9"/>
        <rFont val="Arial"/>
        <family val="2"/>
      </rPr>
      <t xml:space="preserve">Amount of funding applied for </t>
    </r>
  </si>
  <si>
    <r>
      <rPr>
        <sz val="9"/>
        <rFont val="Arial"/>
        <family val="2"/>
      </rPr>
      <t>Name of RI</t>
    </r>
  </si>
  <si>
    <t>Percentage, rounded off</t>
  </si>
  <si>
    <r>
      <rPr>
        <sz val="9"/>
        <rFont val="Arial"/>
        <family val="2"/>
      </rPr>
      <t>Partner 1</t>
    </r>
  </si>
  <si>
    <r>
      <rPr>
        <sz val="9"/>
        <rFont val="Arial"/>
        <family val="2"/>
      </rPr>
      <t>Partner 2</t>
    </r>
  </si>
  <si>
    <r>
      <rPr>
        <sz val="9"/>
        <rFont val="Arial"/>
        <family val="2"/>
      </rPr>
      <t>Partner 3</t>
    </r>
  </si>
  <si>
    <r>
      <rPr>
        <sz val="9"/>
        <rFont val="Arial"/>
        <family val="2"/>
      </rPr>
      <t>Partner 4</t>
    </r>
  </si>
  <si>
    <r>
      <rPr>
        <sz val="9"/>
        <rFont val="Arial"/>
        <family val="2"/>
      </rPr>
      <t>Partner 5</t>
    </r>
  </si>
  <si>
    <r>
      <rPr>
        <sz val="9"/>
        <rFont val="Arial"/>
        <family val="2"/>
      </rPr>
      <t>Partner 6</t>
    </r>
  </si>
  <si>
    <r>
      <rPr>
        <sz val="9"/>
        <rFont val="Arial"/>
        <family val="2"/>
      </rPr>
      <t>Partner 7</t>
    </r>
  </si>
  <si>
    <r>
      <rPr>
        <sz val="9"/>
        <rFont val="Arial"/>
        <family val="2"/>
      </rPr>
      <t>Partner 8</t>
    </r>
  </si>
  <si>
    <r>
      <rPr>
        <sz val="9"/>
        <rFont val="Arial"/>
        <family val="2"/>
      </rPr>
      <t>Partner 9</t>
    </r>
  </si>
  <si>
    <r>
      <rPr>
        <sz val="9"/>
        <rFont val="Arial"/>
        <family val="2"/>
      </rPr>
      <t>Partner 10</t>
    </r>
  </si>
  <si>
    <r>
      <rPr>
        <sz val="9"/>
        <rFont val="Arial"/>
        <family val="2"/>
      </rPr>
      <t>(1) please enter the name of the business partner or knowledge institution here. The knowledge institution can be placed in this column if they are a beneficiary in ICON / COOCK / TETRA / ... or in the RI columns if they are a Research partner.</t>
    </r>
  </si>
  <si>
    <r>
      <rPr>
        <sz val="9"/>
        <rFont val="Arial"/>
        <family val="2"/>
      </rPr>
      <t>(2) If a research partner is to be paid by multiple business partners, please split the amount over the various business partners here. Example: an RI has reported a budget of EUR 10,000 EUR and is reimbursed for this by business partner 1 and business partner 2. If both business partners contribute half, EUR 5,000 should be categorised under business partner 1 and EUR 5,000 EUR under business partner 2. Other splits are possible, of course, but the total at the bottom of the column for each RI must be equal to the total budgeted costs for the RI in question, which must draw up a separate financial report.</t>
    </r>
  </si>
  <si>
    <r>
      <rPr>
        <b/>
        <sz val="9"/>
        <rFont val="Arial"/>
        <family val="2"/>
      </rPr>
      <t xml:space="preserve">This document will also serve as the basis for all communication with VLAIO during the execution of your project.  </t>
    </r>
    <r>
      <rPr>
        <b/>
        <sz val="9"/>
        <rFont val="Arial"/>
        <family val="2"/>
      </rPr>
      <t xml:space="preserve">Any requests for budget transfers between partners must be made based on this application document.  </t>
    </r>
    <r>
      <rPr>
        <b/>
        <sz val="9"/>
        <rFont val="Arial"/>
        <family val="2"/>
      </rPr>
      <t xml:space="preserve">The necessary explanations must then be given below. </t>
    </r>
  </si>
  <si>
    <t>(*)Only depreciation costs related to investments that are specifically necessary for the execution of the project or funded activities are eligible. The standard depreciation rate is based on a 5-year period. Other depreciation schedules may be considered in exceptional cases, but they may never be shorter than 3 years.  Investments are to be allocated on a pro rate basis according to the usage, utilisation or occupancy rate and the period of use of the investment good within the project term. 
(**)Only depreciated costs of at least EUR 20,000 are eligible for the Investment costs category. Costs below this amount are to be categorised under operating costs.
The investment costs must be justified on request by means of depreciation tables and the overview of the balance sheet accounts (class 2) if they already appear as depreciating assets in the accounts and/or be substantiated by an offer or invoice in an attachment or in the field under "Explanation of investment costs ".</t>
  </si>
  <si>
    <t>(*)overhead costs are capped at EUR 25,000/AWU for employees with employee status. If this sum is expected to be lower, it must be changed here.</t>
  </si>
  <si>
    <r>
      <t xml:space="preserve">(*)operating costs can be easily claimed up to a ceiling of EUR 25,000/person-year. Attention: this is not a fixed amount! At final settlement, these costs will be verified. The ceiling of EUR 25,000/AWU can </t>
    </r>
    <r>
      <rPr>
        <u/>
        <sz val="9"/>
        <rFont val="Arial"/>
        <family val="2"/>
      </rPr>
      <t>only</t>
    </r>
    <r>
      <rPr>
        <sz val="9"/>
        <rFont val="Arial"/>
        <family val="2"/>
      </rPr>
      <t xml:space="preserve"> be broken if the additional operating costs above this ceiling represent at least 10% of the total partner budget. In these cases, however, a detailed substantiation of all operating costs must be provided. These costs must be substantiated in detail in the table below or in a separate tab attached to this Excel file. No budget transfers exceeding 10% may be made between the various budgeted items of the operation costs in those cases.</t>
    </r>
  </si>
  <si>
    <t>If exceeding the ceiling of EUR 25,000/AWU, the claimed operating expenses must be substantiated in the table below or in a separate tab in this Excel file.</t>
  </si>
  <si>
    <r>
      <rPr>
        <b/>
        <sz val="12"/>
        <color theme="1"/>
        <rFont val="Calibri"/>
        <family val="2"/>
        <scheme val="minor"/>
      </rPr>
      <t>This page contains general guidelines for completing this template. Please read them carefully before you start.</t>
    </r>
    <r>
      <rPr>
        <sz val="11"/>
        <color theme="1"/>
        <rFont val="Calibri"/>
        <family val="2"/>
        <scheme val="minor"/>
      </rPr>
      <t xml:space="preserve">
This Excel file is to be used for </t>
    </r>
    <r>
      <rPr>
        <b/>
        <sz val="11"/>
        <color theme="1"/>
        <rFont val="Calibri"/>
        <family val="2"/>
        <scheme val="minor"/>
      </rPr>
      <t xml:space="preserve">the BUDGET APPLICATION </t>
    </r>
    <r>
      <rPr>
        <sz val="11"/>
        <color theme="1"/>
        <rFont val="Calibri"/>
        <family val="2"/>
        <scheme val="minor"/>
      </rPr>
      <t xml:space="preserve">and consists of 2 tabs:
1) </t>
    </r>
    <r>
      <rPr>
        <b/>
        <sz val="11"/>
        <color theme="1"/>
        <rFont val="Calibri"/>
        <family val="2"/>
        <scheme val="minor"/>
      </rPr>
      <t>"Budget Application Partner"</t>
    </r>
    <r>
      <rPr>
        <sz val="11"/>
        <color theme="1"/>
        <rFont val="Calibri"/>
        <family val="2"/>
        <scheme val="minor"/>
      </rPr>
      <t xml:space="preserve"> tab, to be copied for and completed by each partner individually
(2) </t>
    </r>
    <r>
      <rPr>
        <b/>
        <sz val="11"/>
        <color theme="1"/>
        <rFont val="Calibri"/>
        <family val="2"/>
        <scheme val="minor"/>
      </rPr>
      <t>"Budget Application Totals"</t>
    </r>
    <r>
      <rPr>
        <sz val="11"/>
        <color theme="1"/>
        <rFont val="Calibri"/>
        <family val="2"/>
        <scheme val="minor"/>
      </rPr>
      <t xml:space="preserve"> tab, in which the figures from the individual tabs are aggregated if there are multiple partners
Only fill in the white and yellow fields. The gray fields are either informative or calculated fields that are not editable.
For security reasons, you cannot insert rows yourself. If you do need more rows than anticipated, please contact verificatie@vlaio.be. 
The tabs have been designed with the maximum duration of the various project types in mind. Dependant on the duration of the project, you can reduce or increase the number of year columns by using Excel’s hide function. This template has been set up for </t>
    </r>
    <r>
      <rPr>
        <sz val="11"/>
        <rFont val="Calibri"/>
        <family val="2"/>
        <scheme val="minor"/>
      </rPr>
      <t>4-ye</t>
    </r>
    <r>
      <rPr>
        <sz val="11"/>
        <color theme="1"/>
        <rFont val="Calibri"/>
        <family val="2"/>
        <scheme val="minor"/>
      </rPr>
      <t xml:space="preserve">ar projects.
Each partner or research institution should complete a separate version of the “Budget Application Partner" tab. You can copy this tab by right clicking on the tab name. You can change the tab name by double-clicking it.
All cost statements should be collected by the lead applicant for the project. The lead applicant should also complete the "Budget Application Totals" tab. All tabs are collected in the same Excel file. To avoid errors, it is recommended to copy the original tab of this template each time and to avoid making copies of copies. Please submit this Excel file (not a PDF file) to VLAIO via the digital platform.
For a detailed summary of costs deemed eligible for funding by VLAIO and which explanation/justification is required, please see the guide to the VLAIO cost model. This guide is on our website (www.vlaio.be) by going to the application procedure for your chosen project type.
If you have any questions about this Excel cost template, please contact verificatie@vlaio.be. 
</t>
    </r>
    <r>
      <rPr>
        <sz val="10"/>
        <color theme="1"/>
        <rFont val="Calibri"/>
        <family val="2"/>
        <scheme val="minor"/>
      </rPr>
      <t xml:space="preserve"> </t>
    </r>
    <r>
      <rPr>
        <sz val="11"/>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</si>
</sst>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 &quot;€&quot;\ * #,##0.00_ ;_ &quot;€&quot;\ * \-#,##0.00_ ;_ &quot;€&quot;\ * &quot;-&quot;??_ ;_ @_ "/>
    <numFmt numFmtId="43" formatCode="_ * #,##0.00_ ;_ * \-#,##0.00_ ;_ * &quot;-&quot;??_ ;_ @_ "/>
    <numFmt numFmtId="164" formatCode="#,##0\ &quot;€&quot;;\-#,##0\ &quot;€&quot;"/>
    <numFmt numFmtId="165" formatCode="_-* #,##0.00\ &quot;€&quot;_-;\-* #,##0.00\ &quot;€&quot;_-;_-* &quot;-&quot;??\ &quot;€&quot;_-;_-@_-"/>
    <numFmt numFmtId="166" formatCode="0.0"/>
    <numFmt numFmtId="167" formatCode="#,##0\ &quot;€&quot;"/>
    <numFmt numFmtId="168" formatCode="#,##0.0"/>
    <numFmt numFmtId="169" formatCode="\+0;\-0;0"/>
    <numFmt numFmtId="170" formatCode="_-* #,##0.00\ [$€-813]_-;\-* #,##0.00\ [$€-813]_-;_-* &quot;-&quot;??\ [$€-813]_-;_-@_-"/>
    <numFmt numFmtId="171" formatCode="0.0%"/>
  </numFmts>
  <fonts count="37" x14ac:knownFonts="1">
    <font>
      <sz val="11"/>
      <color theme="1"/>
      <name val="Calibri"/>
      <family val="2"/>
      <scheme val="minor"/>
    </font>
    <font>
      <sz val="10"/>
      <name val="MS Sans Serif"/>
      <family val="2"/>
    </font>
    <font>
      <sz val="8.5"/>
      <name val="Arial"/>
      <family val="2"/>
    </font>
    <font>
      <sz val="10"/>
      <name val="Arial"/>
      <family val="2"/>
    </font>
    <font>
      <b/>
      <sz val="8.5"/>
      <name val="Arial"/>
      <family val="2"/>
    </font>
    <font>
      <b/>
      <sz val="8.5"/>
      <color theme="0"/>
      <name val="Arial"/>
      <family val="2"/>
    </font>
    <font>
      <sz val="8.5"/>
      <color theme="1"/>
      <name val="Arial"/>
      <family val="2"/>
    </font>
    <font>
      <b/>
      <sz val="8.5"/>
      <color theme="1"/>
      <name val="Arial"/>
      <family val="2"/>
    </font>
    <font>
      <sz val="9"/>
      <name val="Arial"/>
      <family val="2"/>
    </font>
    <font>
      <sz val="9"/>
      <color theme="1"/>
      <name val="Calibri"/>
      <family val="2"/>
      <scheme val="minor"/>
    </font>
    <font>
      <sz val="9"/>
      <color theme="1"/>
      <name val="Arial"/>
      <family val="2"/>
    </font>
    <font>
      <i/>
      <sz val="9"/>
      <name val="Arial"/>
      <family val="2"/>
    </font>
    <font>
      <b/>
      <sz val="9"/>
      <name val="Arial"/>
      <family val="2"/>
    </font>
    <font>
      <b/>
      <sz val="9"/>
      <color theme="0"/>
      <name val="Arial"/>
      <family val="2"/>
    </font>
    <font>
      <b/>
      <sz val="9"/>
      <color theme="1"/>
      <name val="Arial"/>
      <family val="2"/>
    </font>
    <font>
      <sz val="8.5"/>
      <color rgb="FFFF0000"/>
      <name val="Arial"/>
      <family val="2"/>
    </font>
    <font>
      <i/>
      <sz val="9"/>
      <color theme="1"/>
      <name val="Arial"/>
      <family val="2"/>
    </font>
    <font>
      <b/>
      <sz val="9"/>
      <color rgb="FFFF0000"/>
      <name val="Arial"/>
      <family val="2"/>
    </font>
    <font>
      <b/>
      <strike/>
      <sz val="9"/>
      <color rgb="FFFF0000"/>
      <name val="Arial"/>
      <family val="2"/>
    </font>
    <font>
      <b/>
      <strike/>
      <sz val="9"/>
      <color theme="0"/>
      <name val="Arial"/>
      <family val="2"/>
    </font>
    <font>
      <sz val="8"/>
      <name val="Arial"/>
      <family val="2"/>
    </font>
    <font>
      <sz val="8"/>
      <color theme="1"/>
      <name val="Calibri"/>
      <family val="2"/>
      <scheme val="minor"/>
    </font>
    <font>
      <b/>
      <sz val="8"/>
      <name val="Arial"/>
      <family val="2"/>
    </font>
    <font>
      <b/>
      <sz val="14"/>
      <color theme="0"/>
      <name val="Arial"/>
      <family val="2"/>
    </font>
    <font>
      <b/>
      <sz val="11"/>
      <color theme="0"/>
      <name val="Arial"/>
      <family val="2"/>
    </font>
    <font>
      <sz val="8.5"/>
      <color theme="0"/>
      <name val="Arial"/>
      <family val="2"/>
    </font>
    <font>
      <b/>
      <sz val="11"/>
      <color theme="1"/>
      <name val="Calibri"/>
      <family val="2"/>
      <scheme val="minor"/>
    </font>
    <font>
      <sz val="11"/>
      <color theme="1"/>
      <name val="Calibri"/>
      <family val="2"/>
      <scheme val="minor"/>
    </font>
    <font>
      <sz val="11"/>
      <color theme="0"/>
      <name val="Arial"/>
      <family val="2"/>
    </font>
    <font>
      <sz val="9"/>
      <color rgb="FFFF0000"/>
      <name val="Arial"/>
      <family val="2"/>
    </font>
    <font>
      <sz val="10"/>
      <color theme="1"/>
      <name val="Calibri"/>
      <family val="2"/>
      <scheme val="minor"/>
    </font>
    <font>
      <b/>
      <sz val="12"/>
      <color theme="1"/>
      <name val="Calibri"/>
      <family val="2"/>
      <scheme val="minor"/>
    </font>
    <font>
      <sz val="8.5"/>
      <name val="MS Sans Serif"/>
      <family val="2"/>
    </font>
    <font>
      <sz val="8"/>
      <name val="Calibri"/>
      <family val="2"/>
      <scheme val="minor"/>
    </font>
    <font>
      <u/>
      <sz val="9"/>
      <name val="Arial"/>
      <family val="2"/>
    </font>
    <font>
      <b/>
      <sz val="8.5"/>
      <color rgb="FFFF0000"/>
      <name val="Arial"/>
      <family val="2"/>
    </font>
    <font>
      <sz val="11"/>
      <name val="Calibri"/>
      <family val="2"/>
      <scheme val="minor"/>
    </font>
  </fonts>
  <fills count="7">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
      <patternFill patternType="solid">
        <fgColor theme="0"/>
        <bgColor theme="0"/>
      </patternFill>
    </fill>
    <fill>
      <patternFill patternType="solid">
        <fgColor rgb="FFFFFF00"/>
        <bgColor indexed="64"/>
      </patternFill>
    </fill>
  </fills>
  <borders count="78">
    <border>
      <left/>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style="thin">
        <color indexed="64"/>
      </right>
      <top style="medium">
        <color indexed="64"/>
      </top>
      <bottom/>
      <diagonal/>
    </border>
    <border>
      <left style="thin">
        <color theme="1"/>
      </left>
      <right/>
      <top style="medium">
        <color indexed="64"/>
      </top>
      <bottom style="medium">
        <color indexed="64"/>
      </bottom>
      <diagonal/>
    </border>
    <border>
      <left style="thin">
        <color theme="1"/>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diagonal/>
    </border>
  </borders>
  <cellStyleXfs count="10">
    <xf numFmtId="0" fontId="0"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165" fontId="27" fillId="0" borderId="0" applyFont="0" applyFill="0" applyBorder="0" applyAlignment="0" applyProtection="0"/>
    <xf numFmtId="9" fontId="27" fillId="0" borderId="0" applyFont="0" applyFill="0" applyBorder="0" applyAlignment="0" applyProtection="0"/>
  </cellStyleXfs>
  <cellXfs count="382">
    <xf numFmtId="0" fontId="0" fillId="0" borderId="0" xfId="0"/>
    <xf numFmtId="3" fontId="6" fillId="0" borderId="0" xfId="0" applyNumberFormat="1" applyFont="1" applyAlignment="1">
      <alignment horizontal="center" wrapText="1"/>
    </xf>
    <xf numFmtId="0" fontId="2" fillId="0" borderId="0" xfId="0" applyFont="1"/>
    <xf numFmtId="0" fontId="2" fillId="0" borderId="0" xfId="0" applyFont="1" applyAlignment="1">
      <alignment horizontal="center"/>
    </xf>
    <xf numFmtId="0" fontId="4" fillId="0" borderId="0" xfId="0" applyFont="1"/>
    <xf numFmtId="0" fontId="3" fillId="0" borderId="0" xfId="0" applyFont="1"/>
    <xf numFmtId="0" fontId="3" fillId="0" borderId="0" xfId="0" applyFont="1" applyAlignment="1">
      <alignment horizontal="center"/>
    </xf>
    <xf numFmtId="0" fontId="5" fillId="0" borderId="0" xfId="0" applyFont="1" applyAlignment="1">
      <alignment vertical="center" wrapText="1"/>
    </xf>
    <xf numFmtId="0" fontId="2"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vertical="center" wrapText="1"/>
    </xf>
    <xf numFmtId="3" fontId="4" fillId="0" borderId="0" xfId="0" applyNumberFormat="1" applyFont="1" applyAlignment="1">
      <alignment horizontal="center" vertical="center" wrapText="1"/>
    </xf>
    <xf numFmtId="0" fontId="2" fillId="0" borderId="0" xfId="0" applyFont="1" applyAlignment="1">
      <alignment vertical="center" wrapText="1"/>
    </xf>
    <xf numFmtId="0" fontId="2" fillId="0" borderId="0" xfId="0" applyFont="1" applyAlignment="1">
      <alignment vertical="center"/>
    </xf>
    <xf numFmtId="0" fontId="7" fillId="0" borderId="0" xfId="0" applyFont="1" applyAlignment="1">
      <alignment horizontal="center" wrapText="1"/>
    </xf>
    <xf numFmtId="3" fontId="7" fillId="0" borderId="0" xfId="0" applyNumberFormat="1" applyFont="1" applyAlignment="1">
      <alignment horizontal="center" wrapText="1"/>
    </xf>
    <xf numFmtId="0" fontId="6" fillId="0" borderId="0" xfId="0" applyFont="1" applyAlignment="1">
      <alignment wrapText="1"/>
    </xf>
    <xf numFmtId="0" fontId="5" fillId="0" borderId="0" xfId="0" applyFont="1" applyAlignment="1">
      <alignment vertical="center"/>
    </xf>
    <xf numFmtId="0" fontId="2" fillId="3" borderId="7"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8" xfId="0" applyFont="1" applyFill="1" applyBorder="1" applyAlignment="1">
      <alignment horizontal="center" vertical="center" wrapText="1"/>
    </xf>
    <xf numFmtId="9" fontId="2" fillId="0" borderId="0" xfId="6" applyFont="1" applyProtection="1"/>
    <xf numFmtId="164" fontId="4" fillId="3" borderId="12" xfId="5" applyNumberFormat="1" applyFont="1" applyFill="1" applyBorder="1" applyAlignment="1" applyProtection="1">
      <alignment horizontal="center" vertical="center" wrapText="1"/>
    </xf>
    <xf numFmtId="0" fontId="2" fillId="3" borderId="0" xfId="0" applyFont="1" applyFill="1" applyAlignment="1">
      <alignment vertical="center" wrapText="1"/>
    </xf>
    <xf numFmtId="0" fontId="2" fillId="3" borderId="0" xfId="0" applyFont="1" applyFill="1" applyAlignment="1">
      <alignment horizontal="center" vertical="center" wrapText="1"/>
    </xf>
    <xf numFmtId="0" fontId="4" fillId="3" borderId="0" xfId="0" applyFont="1" applyFill="1" applyAlignment="1">
      <alignment horizontal="center" vertical="center" wrapText="1"/>
    </xf>
    <xf numFmtId="0" fontId="2" fillId="3" borderId="13" xfId="0" applyFont="1" applyFill="1" applyBorder="1" applyAlignment="1">
      <alignment vertical="center"/>
    </xf>
    <xf numFmtId="0" fontId="2" fillId="3" borderId="14" xfId="0" applyFont="1" applyFill="1" applyBorder="1" applyAlignment="1">
      <alignment vertical="center"/>
    </xf>
    <xf numFmtId="168" fontId="2" fillId="3" borderId="52" xfId="0" applyNumberFormat="1" applyFont="1" applyFill="1" applyBorder="1" applyAlignment="1">
      <alignment horizontal="center" vertical="center"/>
    </xf>
    <xf numFmtId="0" fontId="4" fillId="3" borderId="32" xfId="0" applyFont="1" applyFill="1" applyBorder="1" applyAlignment="1">
      <alignment horizontal="center" vertical="center" wrapText="1"/>
    </xf>
    <xf numFmtId="0" fontId="2" fillId="3" borderId="13" xfId="0" applyFont="1" applyFill="1" applyBorder="1" applyAlignment="1">
      <alignment vertical="center" wrapText="1"/>
    </xf>
    <xf numFmtId="0" fontId="4" fillId="3" borderId="35" xfId="0" applyFont="1" applyFill="1" applyBorder="1" applyAlignment="1">
      <alignment vertical="center" wrapText="1"/>
    </xf>
    <xf numFmtId="168" fontId="2" fillId="3" borderId="34" xfId="0" applyNumberFormat="1" applyFont="1" applyFill="1" applyBorder="1" applyAlignment="1">
      <alignment horizontal="center" vertical="center" wrapText="1"/>
    </xf>
    <xf numFmtId="166" fontId="2" fillId="3" borderId="34" xfId="0" applyNumberFormat="1" applyFont="1" applyFill="1" applyBorder="1" applyAlignment="1">
      <alignment horizontal="center" vertical="center" wrapText="1"/>
    </xf>
    <xf numFmtId="166" fontId="2" fillId="3" borderId="53" xfId="0" applyNumberFormat="1" applyFont="1" applyFill="1" applyBorder="1" applyAlignment="1">
      <alignment horizontal="center" vertical="center"/>
    </xf>
    <xf numFmtId="0" fontId="2" fillId="3" borderId="50" xfId="0" applyFont="1" applyFill="1" applyBorder="1" applyAlignment="1">
      <alignment vertical="center" wrapText="1"/>
    </xf>
    <xf numFmtId="0" fontId="13" fillId="3" borderId="41"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32" xfId="0" applyFont="1" applyFill="1" applyBorder="1" applyAlignment="1">
      <alignment horizontal="center" vertical="center" wrapText="1"/>
    </xf>
    <xf numFmtId="0" fontId="18" fillId="3" borderId="0" xfId="0" applyFont="1" applyFill="1" applyAlignment="1">
      <alignment vertical="center"/>
    </xf>
    <xf numFmtId="0" fontId="18" fillId="3" borderId="32" xfId="0" applyFont="1" applyFill="1" applyBorder="1" applyAlignment="1">
      <alignment vertical="center"/>
    </xf>
    <xf numFmtId="0" fontId="17" fillId="0" borderId="13" xfId="0" applyFont="1" applyBorder="1" applyAlignment="1">
      <alignment horizontal="left" vertical="center"/>
    </xf>
    <xf numFmtId="0" fontId="17" fillId="0" borderId="14" xfId="0" applyFont="1" applyBorder="1" applyAlignment="1">
      <alignment horizontal="left" vertical="center"/>
    </xf>
    <xf numFmtId="0" fontId="17" fillId="4" borderId="14" xfId="0" applyFont="1" applyFill="1" applyBorder="1" applyAlignment="1">
      <alignment vertical="center"/>
    </xf>
    <xf numFmtId="0" fontId="19" fillId="0" borderId="0" xfId="0" applyFont="1" applyAlignment="1">
      <alignment vertical="center"/>
    </xf>
    <xf numFmtId="0" fontId="18" fillId="0" borderId="0" xfId="0" applyFont="1" applyAlignment="1">
      <alignment vertical="center"/>
    </xf>
    <xf numFmtId="0" fontId="18" fillId="0" borderId="32" xfId="0" applyFont="1" applyBorder="1" applyAlignment="1">
      <alignment vertical="center"/>
    </xf>
    <xf numFmtId="0" fontId="12" fillId="3" borderId="39" xfId="0" applyFont="1" applyFill="1" applyBorder="1" applyAlignment="1">
      <alignment horizontal="center" vertical="center" wrapText="1"/>
    </xf>
    <xf numFmtId="0" fontId="8" fillId="3" borderId="20" xfId="0" applyFont="1" applyFill="1" applyBorder="1" applyAlignment="1">
      <alignment horizontal="center" vertical="center" textRotation="90"/>
    </xf>
    <xf numFmtId="0" fontId="8" fillId="3" borderId="33" xfId="0" applyFont="1" applyFill="1" applyBorder="1" applyAlignment="1">
      <alignment horizontal="center" vertical="center" textRotation="90"/>
    </xf>
    <xf numFmtId="0" fontId="8" fillId="3" borderId="36" xfId="0" applyFont="1" applyFill="1" applyBorder="1" applyAlignment="1">
      <alignment horizontal="center" vertical="center" textRotation="90"/>
    </xf>
    <xf numFmtId="0" fontId="8" fillId="3" borderId="33" xfId="0" applyFont="1" applyFill="1" applyBorder="1" applyAlignment="1">
      <alignment horizontal="center" vertical="center" textRotation="90" wrapText="1"/>
    </xf>
    <xf numFmtId="0" fontId="8" fillId="3" borderId="34" xfId="0" applyFont="1" applyFill="1" applyBorder="1" applyAlignment="1">
      <alignment horizontal="center" vertical="center" textRotation="90" wrapText="1"/>
    </xf>
    <xf numFmtId="0" fontId="12" fillId="3" borderId="36" xfId="0" applyFont="1" applyFill="1" applyBorder="1" applyAlignment="1">
      <alignment horizontal="center" vertical="center" textRotation="90" wrapText="1"/>
    </xf>
    <xf numFmtId="0" fontId="12" fillId="3" borderId="15" xfId="0" applyFont="1" applyFill="1" applyBorder="1" applyAlignment="1">
      <alignment horizontal="center" vertical="center" wrapText="1"/>
    </xf>
    <xf numFmtId="0" fontId="10" fillId="0" borderId="24" xfId="0" applyFont="1" applyBorder="1" applyAlignment="1" applyProtection="1">
      <alignment horizontal="center" vertical="top"/>
      <protection locked="0"/>
    </xf>
    <xf numFmtId="166" fontId="10" fillId="0" borderId="21" xfId="0" applyNumberFormat="1" applyFont="1" applyBorder="1" applyAlignment="1" applyProtection="1">
      <alignment horizontal="center" vertical="center"/>
      <protection locked="0"/>
    </xf>
    <xf numFmtId="166" fontId="10" fillId="0" borderId="23" xfId="0" applyNumberFormat="1" applyFont="1" applyBorder="1" applyAlignment="1" applyProtection="1">
      <alignment horizontal="center" vertical="center"/>
      <protection locked="0"/>
    </xf>
    <xf numFmtId="166" fontId="14" fillId="3" borderId="26" xfId="0" applyNumberFormat="1" applyFont="1" applyFill="1" applyBorder="1" applyAlignment="1">
      <alignment horizontal="center" vertical="center"/>
    </xf>
    <xf numFmtId="167" fontId="14" fillId="3" borderId="26" xfId="0" applyNumberFormat="1" applyFont="1" applyFill="1" applyBorder="1" applyAlignment="1">
      <alignment horizontal="center" vertical="center"/>
    </xf>
    <xf numFmtId="166" fontId="10" fillId="0" borderId="5" xfId="0" applyNumberFormat="1" applyFont="1" applyBorder="1" applyAlignment="1" applyProtection="1">
      <alignment horizontal="center" vertical="center"/>
      <protection locked="0"/>
    </xf>
    <xf numFmtId="166" fontId="10" fillId="0" borderId="7" xfId="0" applyNumberFormat="1" applyFont="1" applyBorder="1" applyAlignment="1" applyProtection="1">
      <alignment horizontal="center" vertical="center"/>
      <protection locked="0"/>
    </xf>
    <xf numFmtId="166" fontId="10" fillId="4" borderId="5" xfId="0" applyNumberFormat="1" applyFont="1" applyFill="1" applyBorder="1" applyAlignment="1" applyProtection="1">
      <alignment horizontal="center" vertical="center"/>
      <protection locked="0"/>
    </xf>
    <xf numFmtId="166" fontId="10" fillId="4" borderId="7" xfId="0" applyNumberFormat="1" applyFont="1" applyFill="1" applyBorder="1" applyAlignment="1" applyProtection="1">
      <alignment horizontal="center" vertical="center"/>
      <protection locked="0"/>
    </xf>
    <xf numFmtId="3" fontId="10" fillId="5" borderId="28" xfId="0" applyNumberFormat="1" applyFont="1" applyFill="1" applyBorder="1" applyAlignment="1" applyProtection="1">
      <alignment horizontal="center" vertical="center"/>
      <protection locked="0"/>
    </xf>
    <xf numFmtId="3" fontId="10" fillId="5" borderId="29" xfId="0" applyNumberFormat="1" applyFont="1" applyFill="1" applyBorder="1" applyAlignment="1" applyProtection="1">
      <alignment horizontal="center" vertical="center"/>
      <protection locked="0"/>
    </xf>
    <xf numFmtId="166" fontId="10" fillId="4" borderId="28" xfId="0" applyNumberFormat="1" applyFont="1" applyFill="1" applyBorder="1" applyAlignment="1" applyProtection="1">
      <alignment horizontal="center" vertical="center"/>
      <protection locked="0"/>
    </xf>
    <xf numFmtId="166" fontId="10" fillId="4" borderId="29" xfId="0" applyNumberFormat="1" applyFont="1" applyFill="1" applyBorder="1" applyAlignment="1" applyProtection="1">
      <alignment horizontal="center" vertical="center"/>
      <protection locked="0"/>
    </xf>
    <xf numFmtId="166" fontId="10" fillId="0" borderId="28" xfId="0" applyNumberFormat="1" applyFont="1" applyBorder="1" applyAlignment="1" applyProtection="1">
      <alignment horizontal="center" vertical="center"/>
      <protection locked="0"/>
    </xf>
    <xf numFmtId="166" fontId="10" fillId="0" borderId="29" xfId="0" applyNumberFormat="1" applyFont="1" applyBorder="1" applyAlignment="1" applyProtection="1">
      <alignment horizontal="center" vertical="center"/>
      <protection locked="0"/>
    </xf>
    <xf numFmtId="3" fontId="14" fillId="3" borderId="35" xfId="0" applyNumberFormat="1" applyFont="1" applyFill="1" applyBorder="1" applyAlignment="1">
      <alignment horizontal="center" vertical="center"/>
    </xf>
    <xf numFmtId="168" fontId="14" fillId="3" borderId="36" xfId="0" applyNumberFormat="1" applyFont="1" applyFill="1" applyBorder="1" applyAlignment="1">
      <alignment horizontal="center" vertical="center"/>
    </xf>
    <xf numFmtId="167" fontId="14" fillId="3" borderId="36" xfId="0" applyNumberFormat="1" applyFont="1" applyFill="1" applyBorder="1" applyAlignment="1">
      <alignment horizontal="center" vertical="center"/>
    </xf>
    <xf numFmtId="0" fontId="2" fillId="0" borderId="5" xfId="0" applyFont="1" applyBorder="1" applyAlignment="1" applyProtection="1">
      <alignment horizontal="left" vertical="center" wrapText="1"/>
      <protection locked="0"/>
    </xf>
    <xf numFmtId="164" fontId="2" fillId="0" borderId="8" xfId="5" applyNumberFormat="1" applyFont="1" applyFill="1" applyBorder="1" applyAlignment="1" applyProtection="1">
      <alignment horizontal="center" vertical="center" wrapText="1"/>
      <protection locked="0"/>
    </xf>
    <xf numFmtId="0" fontId="20" fillId="3" borderId="7" xfId="0" applyFont="1" applyFill="1" applyBorder="1" applyAlignment="1">
      <alignment horizontal="center" vertical="center" wrapText="1"/>
    </xf>
    <xf numFmtId="0" fontId="20" fillId="3" borderId="8" xfId="0" applyFont="1" applyFill="1" applyBorder="1" applyAlignment="1">
      <alignment horizontal="center" vertical="center" wrapText="1"/>
    </xf>
    <xf numFmtId="167" fontId="20" fillId="0" borderId="7" xfId="0" applyNumberFormat="1" applyFont="1" applyBorder="1" applyAlignment="1" applyProtection="1">
      <alignment horizontal="center" vertical="center" wrapText="1"/>
      <protection locked="0"/>
    </xf>
    <xf numFmtId="3" fontId="20" fillId="0" borderId="7" xfId="0" applyNumberFormat="1" applyFont="1" applyBorder="1" applyAlignment="1" applyProtection="1">
      <alignment horizontal="center" vertical="center" wrapText="1"/>
      <protection locked="0"/>
    </xf>
    <xf numFmtId="0" fontId="20" fillId="0" borderId="6" xfId="0" applyFont="1" applyBorder="1" applyAlignment="1" applyProtection="1">
      <alignment horizontal="center" vertical="center" wrapText="1"/>
      <protection locked="0"/>
    </xf>
    <xf numFmtId="9" fontId="20" fillId="0" borderId="7" xfId="0" applyNumberFormat="1" applyFont="1" applyBorder="1" applyAlignment="1" applyProtection="1">
      <alignment horizontal="center" vertical="center" wrapText="1"/>
      <protection locked="0"/>
    </xf>
    <xf numFmtId="3" fontId="21" fillId="0" borderId="7" xfId="0" applyNumberFormat="1" applyFont="1" applyBorder="1" applyAlignment="1" applyProtection="1">
      <alignment horizontal="center" vertical="center" wrapText="1"/>
      <protection locked="0"/>
    </xf>
    <xf numFmtId="0" fontId="20" fillId="0" borderId="31" xfId="0" applyFont="1" applyBorder="1" applyAlignment="1" applyProtection="1">
      <alignment horizontal="center" vertical="center" wrapText="1"/>
      <protection locked="0"/>
    </xf>
    <xf numFmtId="9" fontId="20" fillId="0" borderId="29" xfId="0" applyNumberFormat="1" applyFont="1" applyBorder="1" applyAlignment="1" applyProtection="1">
      <alignment horizontal="center" vertical="center" wrapText="1"/>
      <protection locked="0"/>
    </xf>
    <xf numFmtId="0" fontId="20" fillId="3" borderId="19" xfId="0" applyFont="1" applyFill="1" applyBorder="1" applyAlignment="1">
      <alignment wrapText="1"/>
    </xf>
    <xf numFmtId="164" fontId="22" fillId="3" borderId="12" xfId="5" applyNumberFormat="1" applyFont="1" applyFill="1" applyBorder="1" applyAlignment="1" applyProtection="1">
      <alignment horizontal="center" vertical="center" wrapText="1"/>
    </xf>
    <xf numFmtId="0" fontId="12" fillId="3" borderId="14" xfId="0" applyFont="1" applyFill="1" applyBorder="1" applyAlignment="1">
      <alignment vertical="center"/>
    </xf>
    <xf numFmtId="0" fontId="12" fillId="3" borderId="15" xfId="0" applyFont="1" applyFill="1" applyBorder="1" applyAlignment="1">
      <alignment vertical="center"/>
    </xf>
    <xf numFmtId="3" fontId="10" fillId="0" borderId="9" xfId="0" applyNumberFormat="1" applyFont="1" applyBorder="1" applyAlignment="1" applyProtection="1">
      <alignment horizontal="center" vertical="center"/>
      <protection locked="0"/>
    </xf>
    <xf numFmtId="3" fontId="10" fillId="0" borderId="11" xfId="0" applyNumberFormat="1" applyFont="1" applyBorder="1" applyAlignment="1" applyProtection="1">
      <alignment horizontal="center" vertical="center"/>
      <protection locked="0"/>
    </xf>
    <xf numFmtId="0" fontId="22" fillId="3" borderId="54" xfId="0" applyFont="1" applyFill="1" applyBorder="1" applyAlignment="1">
      <alignment vertical="center" wrapText="1"/>
    </xf>
    <xf numFmtId="0" fontId="2" fillId="3" borderId="19" xfId="0" applyFont="1" applyFill="1" applyBorder="1" applyAlignment="1">
      <alignment vertical="center" wrapText="1"/>
    </xf>
    <xf numFmtId="0" fontId="4" fillId="3" borderId="54" xfId="0" applyFont="1" applyFill="1" applyBorder="1" applyAlignment="1">
      <alignment vertical="center" wrapText="1"/>
    </xf>
    <xf numFmtId="0" fontId="2" fillId="3" borderId="6" xfId="0" applyFont="1" applyFill="1" applyBorder="1" applyAlignment="1">
      <alignment horizontal="center" vertical="center" wrapText="1"/>
    </xf>
    <xf numFmtId="0" fontId="2" fillId="0" borderId="7" xfId="0" applyFont="1" applyBorder="1" applyAlignment="1" applyProtection="1">
      <alignment horizontal="left" vertical="center" wrapText="1"/>
      <protection locked="0"/>
    </xf>
    <xf numFmtId="0" fontId="20" fillId="3" borderId="6" xfId="0" applyFont="1" applyFill="1" applyBorder="1" applyAlignment="1">
      <alignment horizontal="center" vertical="center" wrapText="1"/>
    </xf>
    <xf numFmtId="0" fontId="20" fillId="3" borderId="19" xfId="0" applyFont="1" applyFill="1" applyBorder="1" applyAlignment="1">
      <alignment horizontal="center"/>
    </xf>
    <xf numFmtId="0" fontId="8" fillId="3" borderId="27" xfId="0" applyFont="1" applyFill="1" applyBorder="1" applyAlignment="1">
      <alignment horizontal="left" vertical="center"/>
    </xf>
    <xf numFmtId="0" fontId="8" fillId="3" borderId="44" xfId="0" applyFont="1" applyFill="1" applyBorder="1" applyAlignment="1">
      <alignment horizontal="left" vertical="center"/>
    </xf>
    <xf numFmtId="0" fontId="10" fillId="0" borderId="0" xfId="0" applyFont="1" applyAlignment="1">
      <alignment horizontal="left" vertical="top" wrapText="1"/>
    </xf>
    <xf numFmtId="0" fontId="2" fillId="3" borderId="19" xfId="0" applyFont="1" applyFill="1" applyBorder="1" applyAlignment="1">
      <alignment horizontal="center" vertical="center"/>
    </xf>
    <xf numFmtId="0" fontId="2" fillId="0" borderId="7" xfId="0" applyFont="1" applyBorder="1" applyAlignment="1" applyProtection="1">
      <alignment horizontal="center" vertical="center" wrapText="1"/>
      <protection locked="0"/>
    </xf>
    <xf numFmtId="0" fontId="25" fillId="3" borderId="50" xfId="0" applyFont="1" applyFill="1" applyBorder="1" applyAlignment="1">
      <alignment horizontal="left" vertical="center" wrapText="1"/>
    </xf>
    <xf numFmtId="167" fontId="4" fillId="0" borderId="15" xfId="0" applyNumberFormat="1" applyFont="1" applyBorder="1" applyAlignment="1">
      <alignment horizontal="center" vertical="center"/>
    </xf>
    <xf numFmtId="167" fontId="2" fillId="3" borderId="34" xfId="0" applyNumberFormat="1" applyFont="1" applyFill="1" applyBorder="1" applyAlignment="1">
      <alignment horizontal="center" vertical="center" wrapText="1"/>
    </xf>
    <xf numFmtId="164" fontId="20" fillId="0" borderId="8" xfId="5" applyNumberFormat="1" applyFont="1" applyFill="1" applyBorder="1" applyAlignment="1" applyProtection="1">
      <alignment horizontal="center" vertical="center" wrapText="1"/>
    </xf>
    <xf numFmtId="167" fontId="10" fillId="0" borderId="21" xfId="0" applyNumberFormat="1" applyFont="1" applyBorder="1" applyAlignment="1" applyProtection="1">
      <alignment horizontal="center" vertical="center"/>
      <protection locked="0"/>
    </xf>
    <xf numFmtId="167" fontId="10" fillId="0" borderId="23" xfId="0" applyNumberFormat="1" applyFont="1" applyBorder="1" applyAlignment="1" applyProtection="1">
      <alignment horizontal="center" vertical="center"/>
      <protection locked="0"/>
    </xf>
    <xf numFmtId="167" fontId="10" fillId="0" borderId="5" xfId="0" applyNumberFormat="1" applyFont="1" applyBorder="1" applyAlignment="1" applyProtection="1">
      <alignment horizontal="center" vertical="center"/>
      <protection locked="0"/>
    </xf>
    <xf numFmtId="167" fontId="10" fillId="0" borderId="7" xfId="0" applyNumberFormat="1" applyFont="1" applyBorder="1" applyAlignment="1" applyProtection="1">
      <alignment horizontal="center" vertical="center"/>
      <protection locked="0"/>
    </xf>
    <xf numFmtId="167" fontId="10" fillId="5" borderId="5" xfId="0" applyNumberFormat="1" applyFont="1" applyFill="1" applyBorder="1" applyAlignment="1" applyProtection="1">
      <alignment horizontal="center" vertical="center"/>
      <protection locked="0"/>
    </xf>
    <xf numFmtId="167" fontId="10" fillId="5" borderId="7" xfId="0" applyNumberFormat="1" applyFont="1" applyFill="1" applyBorder="1" applyAlignment="1" applyProtection="1">
      <alignment horizontal="center" vertical="center"/>
      <protection locked="0"/>
    </xf>
    <xf numFmtId="167" fontId="10" fillId="5" borderId="28" xfId="0" applyNumberFormat="1" applyFont="1" applyFill="1" applyBorder="1" applyAlignment="1" applyProtection="1">
      <alignment horizontal="center" vertical="center"/>
      <protection locked="0"/>
    </xf>
    <xf numFmtId="167" fontId="10" fillId="5" borderId="29" xfId="0" applyNumberFormat="1" applyFont="1" applyFill="1" applyBorder="1" applyAlignment="1" applyProtection="1">
      <alignment horizontal="center" vertical="center"/>
      <protection locked="0"/>
    </xf>
    <xf numFmtId="0" fontId="4" fillId="0" borderId="0" xfId="0" applyFont="1" applyAlignment="1">
      <alignment horizontal="left" vertical="center" wrapText="1"/>
    </xf>
    <xf numFmtId="0" fontId="8" fillId="0" borderId="0" xfId="0" applyFont="1" applyAlignment="1">
      <alignment vertical="top"/>
    </xf>
    <xf numFmtId="3" fontId="10" fillId="5" borderId="5" xfId="0" applyNumberFormat="1" applyFont="1" applyFill="1" applyBorder="1" applyAlignment="1" applyProtection="1">
      <alignment horizontal="center" vertical="center"/>
      <protection locked="0"/>
    </xf>
    <xf numFmtId="3" fontId="10" fillId="5" borderId="7" xfId="0" applyNumberFormat="1" applyFont="1" applyFill="1" applyBorder="1" applyAlignment="1" applyProtection="1">
      <alignment horizontal="center" vertical="center"/>
      <protection locked="0"/>
    </xf>
    <xf numFmtId="0" fontId="8" fillId="3" borderId="35" xfId="0" applyFont="1" applyFill="1" applyBorder="1" applyAlignment="1">
      <alignment horizontal="center" vertical="center" textRotation="90" wrapText="1"/>
    </xf>
    <xf numFmtId="167" fontId="10" fillId="0" borderId="23" xfId="8" applyNumberFormat="1" applyFont="1" applyFill="1" applyBorder="1" applyAlignment="1" applyProtection="1">
      <alignment horizontal="center" vertical="center"/>
      <protection locked="0"/>
    </xf>
    <xf numFmtId="167" fontId="10" fillId="0" borderId="22" xfId="8" applyNumberFormat="1" applyFont="1" applyFill="1" applyBorder="1" applyAlignment="1" applyProtection="1">
      <alignment horizontal="center" vertical="center"/>
      <protection locked="0"/>
    </xf>
    <xf numFmtId="167" fontId="10" fillId="0" borderId="26" xfId="8" applyNumberFormat="1" applyFont="1" applyFill="1" applyBorder="1" applyAlignment="1" applyProtection="1">
      <alignment horizontal="center" vertical="center"/>
      <protection locked="0"/>
    </xf>
    <xf numFmtId="167" fontId="10" fillId="0" borderId="7" xfId="8" applyNumberFormat="1" applyFont="1" applyFill="1" applyBorder="1" applyAlignment="1" applyProtection="1">
      <alignment horizontal="center" vertical="center"/>
      <protection locked="0"/>
    </xf>
    <xf numFmtId="167" fontId="10" fillId="0" borderId="6" xfId="8" applyNumberFormat="1" applyFont="1" applyFill="1" applyBorder="1" applyAlignment="1" applyProtection="1">
      <alignment horizontal="center" vertical="center"/>
      <protection locked="0"/>
    </xf>
    <xf numFmtId="167" fontId="10" fillId="0" borderId="46" xfId="8" applyNumberFormat="1" applyFont="1" applyFill="1" applyBorder="1" applyAlignment="1" applyProtection="1">
      <alignment horizontal="center" vertical="center"/>
      <protection locked="0"/>
    </xf>
    <xf numFmtId="167" fontId="10" fillId="4" borderId="7" xfId="8" applyNumberFormat="1" applyFont="1" applyFill="1" applyBorder="1" applyAlignment="1" applyProtection="1">
      <alignment horizontal="center" vertical="center"/>
      <protection locked="0"/>
    </xf>
    <xf numFmtId="167" fontId="10" fillId="4" borderId="6" xfId="8" applyNumberFormat="1" applyFont="1" applyFill="1" applyBorder="1" applyAlignment="1" applyProtection="1">
      <alignment horizontal="center" vertical="center"/>
      <protection locked="0"/>
    </xf>
    <xf numFmtId="167" fontId="10" fillId="4" borderId="46" xfId="8" applyNumberFormat="1" applyFont="1" applyFill="1" applyBorder="1" applyAlignment="1" applyProtection="1">
      <alignment horizontal="center" vertical="center"/>
      <protection locked="0"/>
    </xf>
    <xf numFmtId="167" fontId="10" fillId="4" borderId="29" xfId="8" applyNumberFormat="1" applyFont="1" applyFill="1" applyBorder="1" applyAlignment="1" applyProtection="1">
      <alignment horizontal="center" vertical="center"/>
      <protection locked="0"/>
    </xf>
    <xf numFmtId="167" fontId="10" fillId="4" borderId="31" xfId="8" applyNumberFormat="1" applyFont="1" applyFill="1" applyBorder="1" applyAlignment="1" applyProtection="1">
      <alignment horizontal="center" vertical="center"/>
      <protection locked="0"/>
    </xf>
    <xf numFmtId="167" fontId="10" fillId="4" borderId="49" xfId="8" applyNumberFormat="1" applyFont="1" applyFill="1" applyBorder="1" applyAlignment="1" applyProtection="1">
      <alignment horizontal="center" vertical="center"/>
      <protection locked="0"/>
    </xf>
    <xf numFmtId="167" fontId="10" fillId="0" borderId="29" xfId="8" applyNumberFormat="1" applyFont="1" applyFill="1" applyBorder="1" applyAlignment="1" applyProtection="1">
      <alignment horizontal="center" vertical="center"/>
      <protection locked="0"/>
    </xf>
    <xf numFmtId="167" fontId="10" fillId="0" borderId="31" xfId="8" applyNumberFormat="1" applyFont="1" applyFill="1" applyBorder="1" applyAlignment="1" applyProtection="1">
      <alignment horizontal="center" vertical="center"/>
      <protection locked="0"/>
    </xf>
    <xf numFmtId="166" fontId="10" fillId="0" borderId="24" xfId="0" applyNumberFormat="1" applyFont="1" applyBorder="1" applyAlignment="1" applyProtection="1">
      <alignment horizontal="center" vertical="center"/>
      <protection locked="0"/>
    </xf>
    <xf numFmtId="166" fontId="10" fillId="0" borderId="25" xfId="0" applyNumberFormat="1" applyFont="1" applyBorder="1" applyAlignment="1" applyProtection="1">
      <alignment horizontal="center" vertical="center"/>
      <protection locked="0"/>
    </xf>
    <xf numFmtId="166" fontId="10" fillId="0" borderId="27" xfId="0" applyNumberFormat="1" applyFont="1" applyBorder="1" applyAlignment="1" applyProtection="1">
      <alignment horizontal="center" vertical="center"/>
      <protection locked="0"/>
    </xf>
    <xf numFmtId="166" fontId="10" fillId="0" borderId="8" xfId="0" applyNumberFormat="1" applyFont="1" applyBorder="1" applyAlignment="1" applyProtection="1">
      <alignment horizontal="center" vertical="center"/>
      <protection locked="0"/>
    </xf>
    <xf numFmtId="166" fontId="10" fillId="0" borderId="45" xfId="0" applyNumberFormat="1" applyFont="1" applyBorder="1" applyAlignment="1" applyProtection="1">
      <alignment horizontal="center" vertical="center"/>
      <protection locked="0"/>
    </xf>
    <xf numFmtId="166" fontId="10" fillId="0" borderId="30" xfId="0" applyNumberFormat="1" applyFont="1" applyBorder="1" applyAlignment="1" applyProtection="1">
      <alignment horizontal="center" vertical="center"/>
      <protection locked="0"/>
    </xf>
    <xf numFmtId="0" fontId="8" fillId="0" borderId="3" xfId="0" applyFont="1" applyBorder="1" applyAlignment="1">
      <alignment horizontal="center" vertical="center"/>
    </xf>
    <xf numFmtId="0" fontId="8" fillId="3" borderId="21" xfId="0" applyFont="1" applyFill="1" applyBorder="1" applyAlignment="1">
      <alignment vertical="center"/>
    </xf>
    <xf numFmtId="0" fontId="8" fillId="3" borderId="9" xfId="0" applyFont="1" applyFill="1" applyBorder="1" applyAlignment="1">
      <alignment vertical="center"/>
    </xf>
    <xf numFmtId="166" fontId="8" fillId="3" borderId="12" xfId="9" applyNumberFormat="1" applyFont="1" applyFill="1" applyBorder="1" applyAlignment="1" applyProtection="1">
      <alignment horizontal="center" vertical="center"/>
    </xf>
    <xf numFmtId="167" fontId="8" fillId="3" borderId="7" xfId="0" applyNumberFormat="1" applyFont="1" applyFill="1" applyBorder="1" applyAlignment="1">
      <alignment horizontal="center" vertical="center"/>
    </xf>
    <xf numFmtId="0" fontId="8" fillId="3" borderId="7" xfId="0" applyFont="1" applyFill="1" applyBorder="1" applyAlignment="1">
      <alignment vertical="center"/>
    </xf>
    <xf numFmtId="0" fontId="8" fillId="0" borderId="11" xfId="0" applyFont="1" applyBorder="1" applyAlignment="1">
      <alignment vertical="center"/>
    </xf>
    <xf numFmtId="3" fontId="10" fillId="5" borderId="58" xfId="0" applyNumberFormat="1" applyFont="1" applyFill="1" applyBorder="1" applyAlignment="1" applyProtection="1">
      <alignment horizontal="center" vertical="center"/>
      <protection locked="0"/>
    </xf>
    <xf numFmtId="3" fontId="10" fillId="5" borderId="59" xfId="0" applyNumberFormat="1" applyFont="1" applyFill="1" applyBorder="1" applyAlignment="1" applyProtection="1">
      <alignment horizontal="center" vertical="center"/>
      <protection locked="0"/>
    </xf>
    <xf numFmtId="167" fontId="10" fillId="4" borderId="59" xfId="8" applyNumberFormat="1" applyFont="1" applyFill="1" applyBorder="1" applyAlignment="1" applyProtection="1">
      <alignment horizontal="center" vertical="center"/>
      <protection locked="0"/>
    </xf>
    <xf numFmtId="167" fontId="10" fillId="4" borderId="57" xfId="8" applyNumberFormat="1" applyFont="1" applyFill="1" applyBorder="1" applyAlignment="1" applyProtection="1">
      <alignment horizontal="center" vertical="center"/>
      <protection locked="0"/>
    </xf>
    <xf numFmtId="167" fontId="10" fillId="4" borderId="11" xfId="8" applyNumberFormat="1" applyFont="1" applyFill="1" applyBorder="1" applyAlignment="1" applyProtection="1">
      <alignment horizontal="center" vertical="center"/>
      <protection locked="0"/>
    </xf>
    <xf numFmtId="167" fontId="10" fillId="4" borderId="10" xfId="8" applyNumberFormat="1" applyFont="1" applyFill="1" applyBorder="1" applyAlignment="1" applyProtection="1">
      <alignment horizontal="center" vertical="center"/>
      <protection locked="0"/>
    </xf>
    <xf numFmtId="167" fontId="10" fillId="4" borderId="47" xfId="8" applyNumberFormat="1" applyFont="1" applyFill="1" applyBorder="1" applyAlignment="1" applyProtection="1">
      <alignment horizontal="center" vertical="center"/>
      <protection locked="0"/>
    </xf>
    <xf numFmtId="3" fontId="14" fillId="3" borderId="14" xfId="0" applyNumberFormat="1" applyFont="1" applyFill="1" applyBorder="1" applyAlignment="1">
      <alignment horizontal="center" vertical="center"/>
    </xf>
    <xf numFmtId="0" fontId="32" fillId="0" borderId="0" xfId="0" applyFont="1" applyProtection="1">
      <protection locked="0"/>
    </xf>
    <xf numFmtId="0" fontId="32" fillId="0" borderId="0" xfId="0" applyFont="1" applyAlignment="1" applyProtection="1">
      <alignment horizontal="center"/>
      <protection locked="0"/>
    </xf>
    <xf numFmtId="0" fontId="32" fillId="0" borderId="0" xfId="0" applyFont="1" applyAlignment="1" applyProtection="1">
      <alignment horizontal="center" vertical="center" wrapText="1"/>
      <protection locked="0"/>
    </xf>
    <xf numFmtId="0" fontId="12" fillId="0" borderId="0" xfId="0" applyFont="1" applyProtection="1">
      <protection locked="0"/>
    </xf>
    <xf numFmtId="0" fontId="8" fillId="0" borderId="55" xfId="0" applyFont="1" applyBorder="1" applyAlignment="1" applyProtection="1">
      <alignment horizontal="left" vertical="center" wrapText="1"/>
      <protection locked="0"/>
    </xf>
    <xf numFmtId="0" fontId="8" fillId="0" borderId="68" xfId="0" applyFont="1" applyBorder="1" applyAlignment="1" applyProtection="1">
      <alignment horizontal="left" vertical="center" wrapText="1"/>
      <protection locked="0"/>
    </xf>
    <xf numFmtId="0" fontId="8" fillId="3" borderId="1" xfId="0" applyFont="1" applyFill="1" applyBorder="1" applyAlignment="1" applyProtection="1">
      <alignment horizontal="center" vertical="center" wrapText="1"/>
      <protection locked="0"/>
    </xf>
    <xf numFmtId="0" fontId="8" fillId="3" borderId="3" xfId="0" applyFont="1" applyFill="1" applyBorder="1" applyAlignment="1" applyProtection="1">
      <alignment horizontal="center" vertical="center" wrapText="1"/>
      <protection locked="0"/>
    </xf>
    <xf numFmtId="0" fontId="8" fillId="3" borderId="4"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70" xfId="0" applyFont="1" applyFill="1" applyBorder="1" applyAlignment="1" applyProtection="1">
      <alignment horizontal="center" vertical="center" wrapText="1"/>
      <protection locked="0"/>
    </xf>
    <xf numFmtId="0" fontId="8" fillId="4" borderId="73" xfId="0" applyFont="1" applyFill="1" applyBorder="1" applyAlignment="1" applyProtection="1">
      <alignment horizontal="center" vertical="center" wrapText="1"/>
      <protection locked="0"/>
    </xf>
    <xf numFmtId="0" fontId="8" fillId="0" borderId="0" xfId="0" applyFont="1" applyAlignment="1" applyProtection="1">
      <alignment horizontal="center" wrapText="1"/>
      <protection locked="0"/>
    </xf>
    <xf numFmtId="167" fontId="8" fillId="0" borderId="21" xfId="0" applyNumberFormat="1" applyFont="1" applyBorder="1" applyAlignment="1" applyProtection="1">
      <alignment horizontal="center" wrapText="1"/>
      <protection locked="0"/>
    </xf>
    <xf numFmtId="167" fontId="8" fillId="0" borderId="22" xfId="0" applyNumberFormat="1" applyFont="1" applyBorder="1" applyProtection="1">
      <protection locked="0"/>
    </xf>
    <xf numFmtId="167" fontId="8" fillId="0" borderId="26" xfId="0" applyNumberFormat="1" applyFont="1" applyBorder="1" applyProtection="1">
      <protection locked="0"/>
    </xf>
    <xf numFmtId="167" fontId="8" fillId="0" borderId="5" xfId="0" applyNumberFormat="1" applyFont="1" applyBorder="1" applyAlignment="1" applyProtection="1">
      <alignment horizontal="center" wrapText="1"/>
      <protection locked="0"/>
    </xf>
    <xf numFmtId="167" fontId="8" fillId="0" borderId="6" xfId="0" applyNumberFormat="1" applyFont="1" applyBorder="1" applyProtection="1">
      <protection locked="0"/>
    </xf>
    <xf numFmtId="167" fontId="8" fillId="0" borderId="46" xfId="0" applyNumberFormat="1" applyFont="1" applyBorder="1" applyProtection="1">
      <protection locked="0"/>
    </xf>
    <xf numFmtId="167" fontId="8" fillId="0" borderId="28" xfId="0" applyNumberFormat="1" applyFont="1" applyBorder="1" applyAlignment="1" applyProtection="1">
      <alignment horizontal="center" wrapText="1"/>
      <protection locked="0"/>
    </xf>
    <xf numFmtId="167" fontId="8" fillId="0" borderId="31" xfId="0" applyNumberFormat="1" applyFont="1" applyBorder="1" applyProtection="1">
      <protection locked="0"/>
    </xf>
    <xf numFmtId="167" fontId="8" fillId="0" borderId="49" xfId="0" applyNumberFormat="1" applyFont="1" applyBorder="1" applyProtection="1">
      <protection locked="0"/>
    </xf>
    <xf numFmtId="167" fontId="12" fillId="0" borderId="0" xfId="0" applyNumberFormat="1" applyFont="1" applyAlignment="1">
      <alignment horizontal="center"/>
    </xf>
    <xf numFmtId="166" fontId="8" fillId="0" borderId="24" xfId="0" applyNumberFormat="1" applyFont="1" applyBorder="1" applyAlignment="1" applyProtection="1">
      <alignment horizontal="center" vertical="center"/>
      <protection locked="0"/>
    </xf>
    <xf numFmtId="166" fontId="8" fillId="0" borderId="27" xfId="0" applyNumberFormat="1" applyFont="1" applyBorder="1" applyAlignment="1" applyProtection="1">
      <alignment horizontal="center" vertical="center"/>
      <protection locked="0"/>
    </xf>
    <xf numFmtId="166" fontId="8" fillId="0" borderId="45" xfId="0" applyNumberFormat="1" applyFont="1" applyBorder="1" applyAlignment="1" applyProtection="1">
      <alignment horizontal="center" vertical="center"/>
      <protection locked="0"/>
    </xf>
    <xf numFmtId="167" fontId="8" fillId="0" borderId="23" xfId="0" applyNumberFormat="1" applyFont="1" applyBorder="1" applyAlignment="1" applyProtection="1">
      <alignment horizontal="center" vertical="center"/>
      <protection locked="0"/>
    </xf>
    <xf numFmtId="167" fontId="8" fillId="0" borderId="25" xfId="0" applyNumberFormat="1" applyFont="1" applyBorder="1" applyAlignment="1" applyProtection="1">
      <alignment horizontal="center" vertical="center"/>
      <protection locked="0"/>
    </xf>
    <xf numFmtId="167" fontId="8" fillId="0" borderId="7" xfId="0" applyNumberFormat="1" applyFont="1" applyBorder="1" applyAlignment="1" applyProtection="1">
      <alignment horizontal="center" vertical="center"/>
      <protection locked="0"/>
    </xf>
    <xf numFmtId="167" fontId="8" fillId="0" borderId="8" xfId="0" applyNumberFormat="1" applyFont="1" applyBorder="1" applyAlignment="1" applyProtection="1">
      <alignment horizontal="center" vertical="center"/>
      <protection locked="0"/>
    </xf>
    <xf numFmtId="167" fontId="8" fillId="3" borderId="66" xfId="0" applyNumberFormat="1" applyFont="1" applyFill="1" applyBorder="1" applyAlignment="1">
      <alignment horizontal="center"/>
    </xf>
    <xf numFmtId="167" fontId="8" fillId="3" borderId="63" xfId="0" applyNumberFormat="1" applyFont="1" applyFill="1" applyBorder="1" applyAlignment="1">
      <alignment horizontal="center"/>
    </xf>
    <xf numFmtId="167" fontId="8" fillId="3" borderId="67" xfId="0" applyNumberFormat="1" applyFont="1" applyFill="1" applyBorder="1" applyAlignment="1">
      <alignment horizontal="center"/>
    </xf>
    <xf numFmtId="167" fontId="12" fillId="3" borderId="36" xfId="0" applyNumberFormat="1" applyFont="1" applyFill="1" applyBorder="1" applyAlignment="1">
      <alignment horizontal="center"/>
    </xf>
    <xf numFmtId="167" fontId="12" fillId="3" borderId="66" xfId="0" applyNumberFormat="1" applyFont="1" applyFill="1" applyBorder="1" applyAlignment="1">
      <alignment horizontal="center"/>
    </xf>
    <xf numFmtId="167" fontId="12" fillId="3" borderId="33" xfId="0" applyNumberFormat="1" applyFont="1" applyFill="1" applyBorder="1" applyAlignment="1">
      <alignment horizontal="center" vertical="center" wrapText="1"/>
    </xf>
    <xf numFmtId="167" fontId="12" fillId="3" borderId="14" xfId="0" applyNumberFormat="1" applyFont="1" applyFill="1" applyBorder="1" applyAlignment="1">
      <alignment horizontal="center"/>
    </xf>
    <xf numFmtId="167" fontId="12" fillId="3" borderId="13" xfId="0" applyNumberFormat="1" applyFont="1" applyFill="1" applyBorder="1" applyAlignment="1">
      <alignment horizontal="center"/>
    </xf>
    <xf numFmtId="166" fontId="12" fillId="3" borderId="36" xfId="0" applyNumberFormat="1" applyFont="1" applyFill="1" applyBorder="1" applyAlignment="1">
      <alignment horizontal="center"/>
    </xf>
    <xf numFmtId="167" fontId="12" fillId="3" borderId="75" xfId="0" applyNumberFormat="1" applyFont="1" applyFill="1" applyBorder="1" applyAlignment="1">
      <alignment horizontal="center" vertical="center"/>
    </xf>
    <xf numFmtId="0" fontId="8" fillId="0" borderId="76" xfId="0" applyFont="1" applyBorder="1" applyAlignment="1">
      <alignment horizontal="center" vertical="center"/>
    </xf>
    <xf numFmtId="167" fontId="12" fillId="3" borderId="67" xfId="0" applyNumberFormat="1" applyFont="1" applyFill="1" applyBorder="1" applyAlignment="1">
      <alignment horizontal="center" vertical="center"/>
    </xf>
    <xf numFmtId="167" fontId="15" fillId="6" borderId="34" xfId="0" applyNumberFormat="1" applyFont="1" applyFill="1" applyBorder="1" applyAlignment="1" applyProtection="1">
      <alignment horizontal="center" vertical="center"/>
      <protection locked="0"/>
    </xf>
    <xf numFmtId="167" fontId="4" fillId="0" borderId="15" xfId="0" applyNumberFormat="1" applyFont="1" applyBorder="1" applyAlignment="1" applyProtection="1">
      <alignment horizontal="center" vertical="center"/>
      <protection locked="0"/>
    </xf>
    <xf numFmtId="3" fontId="12" fillId="3" borderId="15" xfId="0" applyNumberFormat="1" applyFont="1" applyFill="1" applyBorder="1" applyAlignment="1" applyProtection="1">
      <alignment horizontal="center" vertical="center"/>
      <protection locked="0"/>
    </xf>
    <xf numFmtId="0" fontId="3" fillId="0" borderId="0" xfId="0" applyFont="1" applyAlignment="1">
      <alignment vertical="top"/>
    </xf>
    <xf numFmtId="0" fontId="8" fillId="3" borderId="58" xfId="0" applyFont="1" applyFill="1" applyBorder="1" applyAlignment="1">
      <alignment vertical="center"/>
    </xf>
    <xf numFmtId="166" fontId="8" fillId="3" borderId="77" xfId="9" applyNumberFormat="1" applyFont="1" applyFill="1" applyBorder="1" applyAlignment="1" applyProtection="1">
      <alignment horizontal="center" vertical="center"/>
      <protection locked="0"/>
    </xf>
    <xf numFmtId="171" fontId="8" fillId="0" borderId="44" xfId="3" applyNumberFormat="1" applyFont="1" applyFill="1" applyBorder="1" applyAlignment="1" applyProtection="1">
      <alignment horizontal="center"/>
      <protection locked="0"/>
    </xf>
    <xf numFmtId="0" fontId="0" fillId="0" borderId="0" xfId="0" applyProtection="1">
      <protection locked="0"/>
    </xf>
    <xf numFmtId="0" fontId="4" fillId="0" borderId="0" xfId="0" applyFont="1" applyProtection="1">
      <protection locked="0"/>
    </xf>
    <xf numFmtId="0" fontId="2" fillId="0" borderId="0" xfId="0" applyFont="1" applyProtection="1">
      <protection locked="0"/>
    </xf>
    <xf numFmtId="0" fontId="2" fillId="0" borderId="0" xfId="0" applyFont="1" applyAlignment="1" applyProtection="1">
      <alignment horizontal="right"/>
      <protection locked="0"/>
    </xf>
    <xf numFmtId="169" fontId="2" fillId="0" borderId="0" xfId="0" applyNumberFormat="1" applyFont="1" applyProtection="1">
      <protection locked="0"/>
    </xf>
    <xf numFmtId="0" fontId="3" fillId="0" borderId="0" xfId="0" applyFont="1" applyAlignment="1" applyProtection="1">
      <alignment vertical="top"/>
      <protection locked="0"/>
    </xf>
    <xf numFmtId="0" fontId="3" fillId="0" borderId="0" xfId="0" applyFont="1" applyProtection="1">
      <protection locked="0"/>
    </xf>
    <xf numFmtId="9" fontId="2" fillId="0" borderId="0" xfId="6" applyFont="1" applyProtection="1">
      <protection locked="0"/>
    </xf>
    <xf numFmtId="0" fontId="2" fillId="0" borderId="0" xfId="0" applyFont="1" applyAlignment="1" applyProtection="1">
      <alignment vertical="center"/>
      <protection locked="0"/>
    </xf>
    <xf numFmtId="170" fontId="2" fillId="0" borderId="0" xfId="0" applyNumberFormat="1" applyFont="1" applyProtection="1">
      <protection locked="0"/>
    </xf>
    <xf numFmtId="3" fontId="12" fillId="3" borderId="15" xfId="0" applyNumberFormat="1" applyFont="1" applyFill="1" applyBorder="1" applyAlignment="1">
      <alignment horizontal="center" vertical="center"/>
    </xf>
    <xf numFmtId="10" fontId="8" fillId="0" borderId="56" xfId="3" applyNumberFormat="1" applyFont="1" applyFill="1" applyBorder="1" applyAlignment="1" applyProtection="1">
      <alignment horizontal="center"/>
      <protection locked="0"/>
    </xf>
    <xf numFmtId="10" fontId="29" fillId="6" borderId="25" xfId="9" applyNumberFormat="1" applyFont="1" applyFill="1" applyBorder="1" applyAlignment="1" applyProtection="1">
      <alignment horizontal="center" vertical="center"/>
      <protection locked="0"/>
    </xf>
    <xf numFmtId="0" fontId="0" fillId="0" borderId="0" xfId="0" applyProtection="1">
      <protection hidden="1"/>
    </xf>
    <xf numFmtId="10" fontId="0" fillId="0" borderId="0" xfId="0" applyNumberFormat="1" applyProtection="1">
      <protection hidden="1"/>
    </xf>
    <xf numFmtId="0" fontId="8" fillId="3" borderId="58" xfId="0" applyFont="1" applyFill="1" applyBorder="1" applyAlignment="1" applyProtection="1">
      <alignment vertical="center"/>
      <protection hidden="1"/>
    </xf>
    <xf numFmtId="10" fontId="29" fillId="6" borderId="77" xfId="9" applyNumberFormat="1" applyFont="1" applyFill="1" applyBorder="1" applyAlignment="1" applyProtection="1">
      <alignment horizontal="center" vertical="center"/>
      <protection hidden="1"/>
    </xf>
    <xf numFmtId="0" fontId="2" fillId="0" borderId="0" xfId="0" applyFont="1" applyProtection="1">
      <protection hidden="1"/>
    </xf>
    <xf numFmtId="0" fontId="8" fillId="0" borderId="0" xfId="0" applyFont="1" applyAlignment="1">
      <alignment horizontal="left" vertical="center" wrapText="1"/>
    </xf>
    <xf numFmtId="0" fontId="35" fillId="0" borderId="0" xfId="0" applyFont="1"/>
    <xf numFmtId="0" fontId="26" fillId="0" borderId="0" xfId="0" applyFont="1" applyAlignment="1">
      <alignment horizontal="left" vertical="top" wrapText="1"/>
    </xf>
    <xf numFmtId="0" fontId="0" fillId="0" borderId="0" xfId="0" applyAlignment="1">
      <alignment horizontal="left" vertical="top" wrapText="1"/>
    </xf>
    <xf numFmtId="0" fontId="2" fillId="0" borderId="27"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8" fillId="3" borderId="54"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10" fillId="0" borderId="21" xfId="0" applyFont="1" applyBorder="1" applyAlignment="1" applyProtection="1">
      <alignment horizontal="left"/>
      <protection locked="0"/>
    </xf>
    <xf numFmtId="0" fontId="10" fillId="0" borderId="22" xfId="0" applyFont="1" applyBorder="1" applyAlignment="1" applyProtection="1">
      <alignment horizontal="left"/>
      <protection locked="0"/>
    </xf>
    <xf numFmtId="0" fontId="10" fillId="0" borderId="23" xfId="0" applyFont="1" applyBorder="1" applyAlignment="1" applyProtection="1">
      <alignment horizontal="left"/>
      <protection locked="0"/>
    </xf>
    <xf numFmtId="0" fontId="10" fillId="0" borderId="5" xfId="0" applyFont="1" applyBorder="1" applyAlignment="1" applyProtection="1">
      <alignment horizontal="left"/>
      <protection locked="0"/>
    </xf>
    <xf numFmtId="0" fontId="10" fillId="0" borderId="6" xfId="0" applyFont="1" applyBorder="1" applyAlignment="1" applyProtection="1">
      <alignment horizontal="left"/>
      <protection locked="0"/>
    </xf>
    <xf numFmtId="0" fontId="10" fillId="0" borderId="7" xfId="0" applyFont="1" applyBorder="1" applyAlignment="1" applyProtection="1">
      <alignment horizontal="left"/>
      <protection locked="0"/>
    </xf>
    <xf numFmtId="0" fontId="24" fillId="2" borderId="16" xfId="0" applyFont="1" applyFill="1" applyBorder="1" applyAlignment="1">
      <alignment horizontal="center" vertical="center"/>
    </xf>
    <xf numFmtId="0" fontId="24" fillId="2" borderId="17" xfId="0" applyFont="1" applyFill="1" applyBorder="1" applyAlignment="1">
      <alignment horizontal="center" vertical="center"/>
    </xf>
    <xf numFmtId="0" fontId="24" fillId="2" borderId="18" xfId="0" applyFont="1" applyFill="1" applyBorder="1" applyAlignment="1">
      <alignment horizontal="center" vertical="center"/>
    </xf>
    <xf numFmtId="0" fontId="12" fillId="3" borderId="13" xfId="0" applyFont="1" applyFill="1" applyBorder="1" applyAlignment="1">
      <alignment horizontal="left" vertical="center"/>
    </xf>
    <xf numFmtId="0" fontId="12" fillId="3" borderId="14" xfId="0" applyFont="1" applyFill="1" applyBorder="1" applyAlignment="1">
      <alignment horizontal="left" vertical="center"/>
    </xf>
    <xf numFmtId="0" fontId="12" fillId="3" borderId="15" xfId="0" applyFont="1" applyFill="1" applyBorder="1" applyAlignment="1">
      <alignment horizontal="left" vertical="center"/>
    </xf>
    <xf numFmtId="0" fontId="12" fillId="3" borderId="13" xfId="0" applyFont="1" applyFill="1" applyBorder="1" applyAlignment="1">
      <alignment horizontal="right" vertical="center"/>
    </xf>
    <xf numFmtId="0" fontId="12" fillId="3" borderId="14" xfId="0" applyFont="1" applyFill="1" applyBorder="1" applyAlignment="1">
      <alignment horizontal="right" vertical="center"/>
    </xf>
    <xf numFmtId="0" fontId="12" fillId="3" borderId="16" xfId="0" applyFont="1" applyFill="1" applyBorder="1" applyAlignment="1">
      <alignment horizontal="center" vertical="center"/>
    </xf>
    <xf numFmtId="0" fontId="12" fillId="3" borderId="17" xfId="0" applyFont="1" applyFill="1" applyBorder="1" applyAlignment="1">
      <alignment horizontal="center" vertical="center"/>
    </xf>
    <xf numFmtId="0" fontId="8" fillId="3" borderId="38"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39" xfId="0" applyFont="1" applyFill="1" applyBorder="1" applyAlignment="1">
      <alignment horizontal="center" vertical="center" wrapText="1"/>
    </xf>
    <xf numFmtId="0" fontId="10" fillId="0" borderId="55" xfId="0" applyFont="1" applyBorder="1" applyAlignment="1" applyProtection="1">
      <alignment horizontal="left"/>
      <protection locked="0"/>
    </xf>
    <xf numFmtId="0" fontId="10" fillId="0" borderId="44" xfId="0" applyFont="1" applyBorder="1" applyAlignment="1" applyProtection="1">
      <alignment horizontal="left"/>
      <protection locked="0"/>
    </xf>
    <xf numFmtId="0" fontId="8" fillId="0" borderId="27" xfId="0" applyFont="1" applyBorder="1" applyAlignment="1" applyProtection="1">
      <alignment horizontal="left" vertical="center"/>
      <protection locked="0"/>
    </xf>
    <xf numFmtId="0" fontId="8" fillId="0" borderId="44" xfId="0" applyFont="1" applyBorder="1" applyAlignment="1" applyProtection="1">
      <alignment horizontal="left" vertical="center"/>
      <protection locked="0"/>
    </xf>
    <xf numFmtId="0" fontId="8" fillId="0" borderId="46" xfId="0" applyFont="1" applyBorder="1" applyAlignment="1" applyProtection="1">
      <alignment horizontal="left" vertical="center"/>
      <protection locked="0"/>
    </xf>
    <xf numFmtId="0" fontId="8" fillId="3" borderId="27" xfId="0" applyFont="1" applyFill="1" applyBorder="1" applyAlignment="1">
      <alignment horizontal="left" vertical="center"/>
    </xf>
    <xf numFmtId="0" fontId="8" fillId="3" borderId="44" xfId="0" applyFont="1" applyFill="1" applyBorder="1" applyAlignment="1">
      <alignment horizontal="left" vertical="center"/>
    </xf>
    <xf numFmtId="0" fontId="8" fillId="3" borderId="20" xfId="0" applyFont="1" applyFill="1" applyBorder="1" applyAlignment="1">
      <alignment horizontal="left" vertical="center" wrapText="1"/>
    </xf>
    <xf numFmtId="0" fontId="8" fillId="3" borderId="19" xfId="0" applyFont="1" applyFill="1" applyBorder="1" applyAlignment="1">
      <alignment horizontal="left" vertical="center" wrapText="1"/>
    </xf>
    <xf numFmtId="0" fontId="8" fillId="0" borderId="20" xfId="0" applyFont="1" applyBorder="1" applyAlignment="1" applyProtection="1">
      <alignment horizontal="left" vertical="center"/>
      <protection locked="0"/>
    </xf>
    <xf numFmtId="0" fontId="8" fillId="0" borderId="19" xfId="0" applyFont="1" applyBorder="1" applyAlignment="1" applyProtection="1">
      <alignment horizontal="left" vertical="center"/>
      <protection locked="0"/>
    </xf>
    <xf numFmtId="0" fontId="8" fillId="0" borderId="47" xfId="0" applyFont="1" applyBorder="1" applyAlignment="1" applyProtection="1">
      <alignment horizontal="left" vertical="center"/>
      <protection locked="0"/>
    </xf>
    <xf numFmtId="0" fontId="23" fillId="2" borderId="41" xfId="0" applyFont="1" applyFill="1" applyBorder="1" applyAlignment="1">
      <alignment horizontal="center" vertical="center"/>
    </xf>
    <xf numFmtId="0" fontId="23" fillId="2" borderId="42" xfId="0" applyFont="1" applyFill="1" applyBorder="1" applyAlignment="1">
      <alignment horizontal="center" vertical="center"/>
    </xf>
    <xf numFmtId="0" fontId="23" fillId="2" borderId="43" xfId="0" applyFont="1" applyFill="1" applyBorder="1" applyAlignment="1">
      <alignment horizontal="center" vertical="center"/>
    </xf>
    <xf numFmtId="0" fontId="24" fillId="2" borderId="38" xfId="0" applyFont="1" applyFill="1" applyBorder="1" applyAlignment="1">
      <alignment horizontal="center" vertical="center"/>
    </xf>
    <xf numFmtId="0" fontId="24" fillId="2" borderId="37" xfId="0" applyFont="1" applyFill="1" applyBorder="1" applyAlignment="1">
      <alignment horizontal="center" vertical="center"/>
    </xf>
    <xf numFmtId="0" fontId="24" fillId="2" borderId="13" xfId="0" applyFont="1" applyFill="1" applyBorder="1" applyAlignment="1">
      <alignment horizontal="center" vertical="center" wrapText="1"/>
    </xf>
    <xf numFmtId="0" fontId="24" fillId="2" borderId="14" xfId="0" applyFont="1" applyFill="1" applyBorder="1" applyAlignment="1">
      <alignment horizontal="center" vertical="center" wrapText="1"/>
    </xf>
    <xf numFmtId="0" fontId="24" fillId="2" borderId="15" xfId="0" applyFont="1" applyFill="1" applyBorder="1" applyAlignment="1">
      <alignment horizontal="center" vertical="center" wrapText="1"/>
    </xf>
    <xf numFmtId="0" fontId="8" fillId="0" borderId="0" xfId="0" applyFont="1" applyAlignment="1">
      <alignment horizontal="left" vertical="center" wrapText="1"/>
    </xf>
    <xf numFmtId="0" fontId="8" fillId="0" borderId="37" xfId="0" applyFont="1" applyBorder="1" applyAlignment="1">
      <alignment horizontal="left" vertical="center" wrapText="1"/>
    </xf>
    <xf numFmtId="0" fontId="12" fillId="3" borderId="18" xfId="0" applyFont="1" applyFill="1" applyBorder="1" applyAlignment="1">
      <alignment horizontal="center" vertical="center"/>
    </xf>
    <xf numFmtId="0" fontId="11" fillId="0" borderId="48" xfId="0" applyFont="1" applyBorder="1" applyAlignment="1" applyProtection="1">
      <alignment horizontal="left" vertical="top" wrapText="1"/>
      <protection locked="0"/>
    </xf>
    <xf numFmtId="0" fontId="11" fillId="0" borderId="40" xfId="0" applyFont="1" applyBorder="1" applyAlignment="1" applyProtection="1">
      <alignment horizontal="left" vertical="top" wrapText="1"/>
      <protection locked="0"/>
    </xf>
    <xf numFmtId="0" fontId="11" fillId="0" borderId="49" xfId="0" applyFont="1" applyBorder="1" applyAlignment="1" applyProtection="1">
      <alignment horizontal="left" vertical="top" wrapText="1"/>
      <protection locked="0"/>
    </xf>
    <xf numFmtId="0" fontId="11" fillId="0" borderId="50"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32" xfId="0" applyFont="1" applyBorder="1" applyAlignment="1" applyProtection="1">
      <alignment horizontal="left" vertical="top" wrapText="1"/>
      <protection locked="0"/>
    </xf>
    <xf numFmtId="0" fontId="11" fillId="0" borderId="41" xfId="0" applyFont="1" applyBorder="1" applyAlignment="1" applyProtection="1">
      <alignment horizontal="left" vertical="top" wrapText="1"/>
      <protection locked="0"/>
    </xf>
    <xf numFmtId="0" fontId="11" fillId="0" borderId="42" xfId="0" applyFont="1" applyBorder="1" applyAlignment="1" applyProtection="1">
      <alignment horizontal="left" vertical="top" wrapText="1"/>
      <protection locked="0"/>
    </xf>
    <xf numFmtId="0" fontId="11" fillId="0" borderId="43" xfId="0" applyFont="1" applyBorder="1" applyAlignment="1" applyProtection="1">
      <alignment horizontal="left" vertical="top" wrapText="1"/>
      <protection locked="0"/>
    </xf>
    <xf numFmtId="0" fontId="24" fillId="2" borderId="1" xfId="0" applyFont="1" applyFill="1" applyBorder="1" applyAlignment="1">
      <alignment horizontal="center" vertical="center"/>
    </xf>
    <xf numFmtId="0" fontId="24" fillId="2" borderId="2" xfId="0" applyFont="1" applyFill="1" applyBorder="1" applyAlignment="1">
      <alignment horizontal="center" vertical="center"/>
    </xf>
    <xf numFmtId="0" fontId="24" fillId="2" borderId="51" xfId="0" applyFont="1" applyFill="1" applyBorder="1" applyAlignment="1">
      <alignment horizontal="center" vertical="center"/>
    </xf>
    <xf numFmtId="0" fontId="24" fillId="2" borderId="3" xfId="0" applyFont="1" applyFill="1" applyBorder="1" applyAlignment="1">
      <alignment horizontal="center" vertical="center"/>
    </xf>
    <xf numFmtId="0" fontId="24" fillId="2" borderId="4" xfId="0" applyFont="1" applyFill="1" applyBorder="1" applyAlignment="1">
      <alignment horizontal="center" vertical="center"/>
    </xf>
    <xf numFmtId="0" fontId="14" fillId="3" borderId="54" xfId="0" applyFont="1" applyFill="1" applyBorder="1" applyAlignment="1">
      <alignment horizontal="left" vertical="center"/>
    </xf>
    <xf numFmtId="0" fontId="14" fillId="3" borderId="19" xfId="0" applyFont="1" applyFill="1" applyBorder="1" applyAlignment="1">
      <alignment horizontal="left" vertical="center"/>
    </xf>
    <xf numFmtId="0" fontId="10" fillId="0" borderId="0" xfId="0" applyFont="1" applyAlignment="1">
      <alignment horizontal="left" vertical="top" wrapText="1"/>
    </xf>
    <xf numFmtId="0" fontId="14" fillId="3" borderId="16"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6" fillId="0" borderId="48" xfId="0" applyFont="1" applyBorder="1" applyAlignment="1" applyProtection="1">
      <alignment horizontal="left" vertical="top" wrapText="1"/>
      <protection locked="0"/>
    </xf>
    <xf numFmtId="0" fontId="16" fillId="0" borderId="40" xfId="0" applyFont="1" applyBorder="1" applyAlignment="1" applyProtection="1">
      <alignment horizontal="left" vertical="top" wrapText="1"/>
      <protection locked="0"/>
    </xf>
    <xf numFmtId="0" fontId="16" fillId="0" borderId="49" xfId="0" applyFont="1" applyBorder="1" applyAlignment="1" applyProtection="1">
      <alignment horizontal="left" vertical="top" wrapText="1"/>
      <protection locked="0"/>
    </xf>
    <xf numFmtId="0" fontId="16" fillId="0" borderId="50"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32" xfId="0" applyFont="1" applyBorder="1" applyAlignment="1" applyProtection="1">
      <alignment horizontal="left" vertical="top" wrapText="1"/>
      <protection locked="0"/>
    </xf>
    <xf numFmtId="0" fontId="16" fillId="0" borderId="41" xfId="0" applyFont="1" applyBorder="1" applyAlignment="1" applyProtection="1">
      <alignment horizontal="left" vertical="top" wrapText="1"/>
      <protection locked="0"/>
    </xf>
    <xf numFmtId="0" fontId="16" fillId="0" borderId="42" xfId="0" applyFont="1" applyBorder="1" applyAlignment="1" applyProtection="1">
      <alignment horizontal="left" vertical="top" wrapText="1"/>
      <protection locked="0"/>
    </xf>
    <xf numFmtId="0" fontId="16" fillId="0" borderId="43" xfId="0" applyFont="1" applyBorder="1" applyAlignment="1" applyProtection="1">
      <alignment horizontal="left" vertical="top" wrapText="1"/>
      <protection locked="0"/>
    </xf>
    <xf numFmtId="0" fontId="24" fillId="2" borderId="38" xfId="0" applyFont="1" applyFill="1" applyBorder="1" applyAlignment="1">
      <alignment horizontal="center" vertical="center" wrapText="1"/>
    </xf>
    <xf numFmtId="0" fontId="24" fillId="2" borderId="37" xfId="0" applyFont="1" applyFill="1" applyBorder="1" applyAlignment="1">
      <alignment horizontal="center" vertical="center" wrapText="1"/>
    </xf>
    <xf numFmtId="0" fontId="24" fillId="2" borderId="39" xfId="0" applyFont="1" applyFill="1" applyBorder="1" applyAlignment="1">
      <alignment horizontal="center" vertical="center" wrapText="1"/>
    </xf>
    <xf numFmtId="0" fontId="2" fillId="3" borderId="44"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0" borderId="7" xfId="0" applyFont="1" applyBorder="1" applyAlignment="1" applyProtection="1">
      <alignment horizontal="left" vertical="center" wrapText="1"/>
      <protection locked="0"/>
    </xf>
    <xf numFmtId="0" fontId="2" fillId="3" borderId="19" xfId="0" applyFont="1" applyFill="1" applyBorder="1" applyAlignment="1">
      <alignment horizontal="center" vertical="center"/>
    </xf>
    <xf numFmtId="0" fontId="8" fillId="0" borderId="1" xfId="0" applyFont="1" applyBorder="1" applyAlignment="1">
      <alignment horizontal="left" vertical="center"/>
    </xf>
    <xf numFmtId="0" fontId="8" fillId="0" borderId="3" xfId="0" applyFont="1" applyBorder="1" applyAlignment="1">
      <alignment horizontal="left" vertical="center"/>
    </xf>
    <xf numFmtId="0" fontId="8" fillId="3" borderId="5" xfId="0" applyFont="1" applyFill="1" applyBorder="1" applyAlignment="1">
      <alignment horizontal="right" vertical="center"/>
    </xf>
    <xf numFmtId="0" fontId="8" fillId="3" borderId="7" xfId="0" applyFont="1" applyFill="1" applyBorder="1" applyAlignment="1">
      <alignment horizontal="right" vertical="center"/>
    </xf>
    <xf numFmtId="0" fontId="12" fillId="3" borderId="5" xfId="0" applyFont="1" applyFill="1" applyBorder="1" applyAlignment="1">
      <alignment horizontal="right" vertical="center"/>
    </xf>
    <xf numFmtId="0" fontId="12" fillId="3" borderId="7" xfId="0" applyFont="1" applyFill="1" applyBorder="1" applyAlignment="1">
      <alignment horizontal="right" vertical="center"/>
    </xf>
    <xf numFmtId="0" fontId="20" fillId="3" borderId="19" xfId="0" applyFont="1" applyFill="1" applyBorder="1" applyAlignment="1">
      <alignment horizontal="center"/>
    </xf>
    <xf numFmtId="0" fontId="9" fillId="0" borderId="0" xfId="0" applyFont="1" applyAlignment="1">
      <alignment horizontal="left" vertical="center" wrapText="1"/>
    </xf>
    <xf numFmtId="0" fontId="20" fillId="3" borderId="5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0" borderId="7" xfId="0" applyFont="1" applyBorder="1" applyAlignment="1" applyProtection="1">
      <alignment horizontal="left" vertical="center" wrapText="1"/>
      <protection locked="0"/>
    </xf>
    <xf numFmtId="0" fontId="21" fillId="0" borderId="7" xfId="0" applyFont="1" applyBorder="1" applyAlignment="1" applyProtection="1">
      <alignment horizontal="left" vertical="center" wrapText="1"/>
      <protection locked="0"/>
    </xf>
    <xf numFmtId="0" fontId="21" fillId="0" borderId="29" xfId="0" applyFont="1" applyBorder="1" applyAlignment="1" applyProtection="1">
      <alignment horizontal="left" vertical="center" wrapText="1"/>
      <protection locked="0"/>
    </xf>
    <xf numFmtId="0" fontId="24" fillId="2" borderId="13" xfId="0" applyFont="1" applyFill="1" applyBorder="1" applyAlignment="1">
      <alignment horizontal="center" vertical="center"/>
    </xf>
    <xf numFmtId="0" fontId="28" fillId="2" borderId="14" xfId="0" applyFont="1" applyFill="1" applyBorder="1" applyAlignment="1">
      <alignment horizontal="center" vertical="center"/>
    </xf>
    <xf numFmtId="0" fontId="28" fillId="2" borderId="15" xfId="0" applyFont="1" applyFill="1" applyBorder="1" applyAlignment="1">
      <alignment horizontal="center" vertical="center"/>
    </xf>
    <xf numFmtId="0" fontId="8" fillId="0" borderId="3" xfId="0" applyFont="1" applyBorder="1" applyAlignment="1">
      <alignment horizontal="center" vertical="center"/>
    </xf>
    <xf numFmtId="0" fontId="8" fillId="3" borderId="7" xfId="0" applyFont="1" applyFill="1" applyBorder="1" applyAlignment="1">
      <alignment horizontal="center" vertical="center"/>
    </xf>
    <xf numFmtId="167" fontId="8" fillId="3" borderId="7" xfId="0" applyNumberFormat="1" applyFont="1" applyFill="1" applyBorder="1" applyAlignment="1">
      <alignment horizontal="center" vertical="center"/>
    </xf>
    <xf numFmtId="164" fontId="8" fillId="3" borderId="7" xfId="0" applyNumberFormat="1" applyFont="1" applyFill="1" applyBorder="1" applyAlignment="1">
      <alignment horizontal="center" vertical="center"/>
    </xf>
    <xf numFmtId="0" fontId="8" fillId="3" borderId="27" xfId="0" applyFont="1" applyFill="1" applyBorder="1" applyAlignment="1">
      <alignment horizontal="center" vertical="center"/>
    </xf>
    <xf numFmtId="0" fontId="8" fillId="0" borderId="11" xfId="0" applyFont="1" applyBorder="1" applyAlignment="1">
      <alignment horizontal="center" vertical="center"/>
    </xf>
    <xf numFmtId="0" fontId="2" fillId="0" borderId="0" xfId="0" applyFont="1" applyAlignment="1">
      <alignment horizontal="center"/>
    </xf>
    <xf numFmtId="164" fontId="12" fillId="3" borderId="11" xfId="0" applyNumberFormat="1" applyFont="1" applyFill="1" applyBorder="1" applyAlignment="1">
      <alignment horizontal="center" vertical="center"/>
    </xf>
    <xf numFmtId="0" fontId="12" fillId="3" borderId="11" xfId="0" applyFont="1" applyFill="1" applyBorder="1" applyAlignment="1">
      <alignment horizontal="center" vertical="center"/>
    </xf>
    <xf numFmtId="0" fontId="12" fillId="3" borderId="20" xfId="0" applyFont="1" applyFill="1" applyBorder="1" applyAlignment="1">
      <alignment horizontal="center" vertical="center"/>
    </xf>
    <xf numFmtId="0" fontId="2" fillId="0" borderId="0" xfId="0" applyFont="1" applyAlignment="1" applyProtection="1">
      <alignment horizontal="center"/>
      <protection locked="0"/>
    </xf>
    <xf numFmtId="0" fontId="1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12" fillId="0" borderId="9" xfId="0" applyFont="1" applyBorder="1" applyAlignment="1">
      <alignment horizontal="right" vertical="center"/>
    </xf>
    <xf numFmtId="0" fontId="12" fillId="0" borderId="11" xfId="0" applyFont="1" applyBorder="1" applyAlignment="1">
      <alignment horizontal="right" vertical="center"/>
    </xf>
    <xf numFmtId="0" fontId="2" fillId="0" borderId="0" xfId="0" applyFont="1" applyAlignment="1">
      <alignment horizontal="left"/>
    </xf>
    <xf numFmtId="0" fontId="8" fillId="0" borderId="37" xfId="0" applyFont="1" applyBorder="1" applyAlignment="1">
      <alignment horizontal="left" vertical="center"/>
    </xf>
    <xf numFmtId="0" fontId="20" fillId="0" borderId="27" xfId="0" applyFont="1" applyBorder="1" applyAlignment="1" applyProtection="1">
      <alignment horizontal="center" vertical="center" wrapText="1"/>
      <protection locked="0"/>
    </xf>
    <xf numFmtId="0" fontId="20" fillId="0" borderId="6" xfId="0" applyFont="1" applyBorder="1" applyAlignment="1" applyProtection="1">
      <alignment horizontal="center" vertical="center" wrapText="1"/>
      <protection locked="0"/>
    </xf>
    <xf numFmtId="0" fontId="8" fillId="0" borderId="74" xfId="0" applyFont="1" applyBorder="1" applyAlignment="1">
      <alignment horizontal="center" vertical="center"/>
    </xf>
    <xf numFmtId="167" fontId="8" fillId="3" borderId="27" xfId="0" applyNumberFormat="1" applyFont="1" applyFill="1" applyBorder="1" applyAlignment="1">
      <alignment horizontal="center" vertical="center"/>
    </xf>
    <xf numFmtId="0" fontId="8" fillId="3" borderId="6" xfId="0" applyFont="1" applyFill="1" applyBorder="1" applyAlignment="1">
      <alignment horizontal="left" vertical="center"/>
    </xf>
    <xf numFmtId="0" fontId="8" fillId="3" borderId="10" xfId="0" applyFont="1" applyFill="1" applyBorder="1" applyAlignment="1">
      <alignment horizontal="left" vertical="center" wrapText="1"/>
    </xf>
    <xf numFmtId="0" fontId="8" fillId="0" borderId="20" xfId="0" applyFont="1" applyBorder="1" applyAlignment="1" applyProtection="1">
      <alignment horizontal="left" vertical="center" wrapText="1"/>
      <protection locked="0"/>
    </xf>
    <xf numFmtId="0" fontId="8" fillId="0" borderId="19" xfId="0" applyFont="1" applyBorder="1" applyAlignment="1" applyProtection="1">
      <alignment horizontal="left" vertical="center" wrapText="1"/>
      <protection locked="0"/>
    </xf>
    <xf numFmtId="0" fontId="8" fillId="0" borderId="47" xfId="0" applyFont="1" applyBorder="1" applyAlignment="1" applyProtection="1">
      <alignment horizontal="left" vertical="center" wrapText="1"/>
      <protection locked="0"/>
    </xf>
    <xf numFmtId="0" fontId="24" fillId="2" borderId="39" xfId="0" applyFont="1" applyFill="1" applyBorder="1" applyAlignment="1">
      <alignment horizontal="center" vertical="center"/>
    </xf>
    <xf numFmtId="0" fontId="8" fillId="0" borderId="0" xfId="0" applyFont="1" applyAlignment="1" applyProtection="1">
      <alignment horizontal="left" vertical="center" wrapText="1"/>
      <protection locked="0"/>
    </xf>
    <xf numFmtId="0" fontId="32" fillId="0" borderId="0" xfId="0" applyFont="1" applyAlignment="1" applyProtection="1">
      <alignment horizontal="left" vertical="center" wrapText="1"/>
      <protection locked="0"/>
    </xf>
    <xf numFmtId="0" fontId="12" fillId="0" borderId="13" xfId="0" applyFont="1" applyBorder="1" applyAlignment="1" applyProtection="1">
      <alignment horizontal="center" vertical="center" wrapText="1"/>
      <protection locked="0"/>
    </xf>
    <xf numFmtId="0" fontId="12" fillId="0" borderId="14" xfId="0" applyFont="1" applyBorder="1" applyAlignment="1" applyProtection="1">
      <alignment horizontal="center" vertical="center" wrapText="1"/>
      <protection locked="0"/>
    </xf>
    <xf numFmtId="0" fontId="12" fillId="0" borderId="15" xfId="0" applyFont="1" applyBorder="1" applyAlignment="1" applyProtection="1">
      <alignment horizontal="center" vertical="center" wrapText="1"/>
      <protection locked="0"/>
    </xf>
    <xf numFmtId="0" fontId="8" fillId="3" borderId="60" xfId="0" applyFont="1" applyFill="1" applyBorder="1" applyAlignment="1" applyProtection="1">
      <alignment horizontal="center" vertical="center"/>
      <protection locked="0"/>
    </xf>
    <xf numFmtId="0" fontId="8" fillId="3" borderId="69" xfId="0" applyFont="1" applyFill="1" applyBorder="1" applyAlignment="1" applyProtection="1">
      <alignment horizontal="center" vertical="center"/>
      <protection locked="0"/>
    </xf>
    <xf numFmtId="0" fontId="8" fillId="3" borderId="65" xfId="0" applyFont="1" applyFill="1" applyBorder="1" applyAlignment="1" applyProtection="1">
      <alignment horizontal="center" vertical="center" wrapText="1"/>
      <protection locked="0"/>
    </xf>
    <xf numFmtId="0" fontId="8" fillId="3" borderId="64" xfId="0" applyFont="1" applyFill="1" applyBorder="1" applyAlignment="1" applyProtection="1">
      <alignment horizontal="center" vertical="center" wrapText="1"/>
      <protection locked="0"/>
    </xf>
    <xf numFmtId="0" fontId="8" fillId="3" borderId="37" xfId="0" applyFont="1" applyFill="1" applyBorder="1" applyAlignment="1" applyProtection="1">
      <alignment horizontal="center" vertical="center" wrapText="1"/>
      <protection locked="0"/>
    </xf>
    <xf numFmtId="0" fontId="8" fillId="3" borderId="42" xfId="0" applyFont="1" applyFill="1" applyBorder="1" applyAlignment="1" applyProtection="1">
      <alignment horizontal="center" vertical="center" wrapText="1"/>
      <protection locked="0"/>
    </xf>
    <xf numFmtId="0" fontId="12" fillId="3" borderId="65" xfId="0" applyFont="1" applyFill="1" applyBorder="1" applyAlignment="1" applyProtection="1">
      <alignment horizontal="center" vertical="center" wrapText="1"/>
      <protection locked="0"/>
    </xf>
    <xf numFmtId="0" fontId="12" fillId="3" borderId="64" xfId="0" applyFont="1" applyFill="1" applyBorder="1" applyAlignment="1" applyProtection="1">
      <alignment horizontal="center" vertical="center" wrapText="1"/>
      <protection locked="0"/>
    </xf>
    <xf numFmtId="0" fontId="8" fillId="3" borderId="51" xfId="0" applyFont="1" applyFill="1" applyBorder="1" applyAlignment="1" applyProtection="1">
      <alignment horizontal="center" vertical="center" wrapText="1"/>
      <protection locked="0"/>
    </xf>
    <xf numFmtId="0" fontId="8" fillId="3" borderId="70" xfId="0" applyFont="1" applyFill="1" applyBorder="1" applyAlignment="1" applyProtection="1">
      <alignment horizontal="center" vertical="center" wrapText="1"/>
      <protection locked="0"/>
    </xf>
    <xf numFmtId="0" fontId="8" fillId="3" borderId="61" xfId="0" applyFont="1" applyFill="1" applyBorder="1" applyAlignment="1" applyProtection="1">
      <alignment horizontal="center" vertical="center" wrapText="1"/>
      <protection locked="0"/>
    </xf>
    <xf numFmtId="0" fontId="8" fillId="3" borderId="62" xfId="0" applyFont="1" applyFill="1" applyBorder="1" applyAlignment="1" applyProtection="1">
      <alignment horizontal="center" vertical="center" wrapText="1"/>
      <protection locked="0"/>
    </xf>
    <xf numFmtId="0" fontId="8" fillId="3" borderId="71" xfId="0" applyFont="1" applyFill="1" applyBorder="1" applyAlignment="1" applyProtection="1">
      <alignment horizontal="center" vertical="center" wrapText="1"/>
      <protection locked="0"/>
    </xf>
    <xf numFmtId="0" fontId="8" fillId="3" borderId="72" xfId="0" applyFont="1" applyFill="1" applyBorder="1" applyAlignment="1" applyProtection="1">
      <alignment horizontal="center" vertical="center" wrapText="1"/>
      <protection locked="0"/>
    </xf>
    <xf numFmtId="167" fontId="8" fillId="0" borderId="27" xfId="0" applyNumberFormat="1" applyFont="1" applyBorder="1" applyAlignment="1" applyProtection="1">
      <alignment horizontal="center" vertical="center"/>
      <protection locked="0"/>
    </xf>
    <xf numFmtId="167" fontId="8" fillId="0" borderId="6" xfId="0" applyNumberFormat="1" applyFont="1" applyBorder="1" applyAlignment="1" applyProtection="1">
      <alignment horizontal="center" vertical="center"/>
      <protection locked="0"/>
    </xf>
    <xf numFmtId="0" fontId="8" fillId="0" borderId="0" xfId="0" applyFont="1" applyAlignment="1" applyProtection="1">
      <alignment horizontal="center" wrapText="1"/>
      <protection locked="0"/>
    </xf>
    <xf numFmtId="0" fontId="8" fillId="3" borderId="3" xfId="0" applyFont="1" applyFill="1" applyBorder="1" applyAlignment="1" applyProtection="1">
      <alignment horizontal="center" vertical="center" wrapText="1"/>
      <protection locked="0"/>
    </xf>
    <xf numFmtId="0" fontId="8" fillId="3" borderId="11" xfId="0" applyFont="1" applyFill="1" applyBorder="1" applyAlignment="1" applyProtection="1">
      <alignment horizontal="center" vertical="center" wrapText="1"/>
      <protection locked="0"/>
    </xf>
    <xf numFmtId="167" fontId="8" fillId="0" borderId="24" xfId="0" applyNumberFormat="1" applyFont="1" applyBorder="1" applyAlignment="1" applyProtection="1">
      <alignment horizontal="center" vertical="center"/>
      <protection locked="0"/>
    </xf>
    <xf numFmtId="167" fontId="8" fillId="0" borderId="22" xfId="0" applyNumberFormat="1" applyFont="1" applyBorder="1" applyAlignment="1" applyProtection="1">
      <alignment horizontal="center" vertical="center"/>
      <protection locked="0"/>
    </xf>
    <xf numFmtId="0" fontId="8" fillId="3" borderId="4" xfId="0" applyFont="1" applyFill="1" applyBorder="1" applyAlignment="1" applyProtection="1">
      <alignment horizontal="center" vertical="center" wrapText="1"/>
      <protection locked="0"/>
    </xf>
    <xf numFmtId="0" fontId="8" fillId="3" borderId="12" xfId="0" applyFont="1" applyFill="1" applyBorder="1" applyAlignment="1" applyProtection="1">
      <alignment horizontal="center" vertical="center" wrapText="1"/>
      <protection locked="0"/>
    </xf>
  </cellXfs>
  <cellStyles count="10">
    <cellStyle name="Comma 2" xfId="5" xr:uid="{00000000-0005-0000-0000-000000000000}"/>
    <cellStyle name="Currency 2" xfId="7" xr:uid="{00000000-0005-0000-0000-000001000000}"/>
    <cellStyle name="Komma 2" xfId="2" xr:uid="{00000000-0005-0000-0000-000002000000}"/>
    <cellStyle name="Normal 2" xfId="1" xr:uid="{00000000-0005-0000-0000-000003000000}"/>
    <cellStyle name="Percent 2" xfId="6" xr:uid="{00000000-0005-0000-0000-000004000000}"/>
    <cellStyle name="Procent" xfId="9" builtinId="5"/>
    <cellStyle name="Procent 2" xfId="3" xr:uid="{00000000-0005-0000-0000-000006000000}"/>
    <cellStyle name="Standaard" xfId="0" builtinId="0"/>
    <cellStyle name="Valuta" xfId="8" builtinId="4"/>
    <cellStyle name="Valuta 2" xfId="4" xr:uid="{00000000-0005-0000-0000-000009000000}"/>
  </cellStyles>
  <dxfs count="6">
    <dxf>
      <fill>
        <patternFill>
          <bgColor theme="0" tint="-0.14996795556505021"/>
        </patternFill>
      </fill>
    </dxf>
    <dxf>
      <font>
        <color theme="0" tint="-0.14996795556505021"/>
      </font>
      <fill>
        <patternFill>
          <bgColor theme="0" tint="-0.14996795556505021"/>
        </patternFill>
      </fill>
    </dxf>
    <dxf>
      <fill>
        <patternFill>
          <bgColor rgb="FFFF0000"/>
        </patternFill>
      </fill>
    </dxf>
    <dxf>
      <fill>
        <patternFill>
          <bgColor rgb="FFFF0000"/>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9"/>
  <sheetViews>
    <sheetView tabSelected="1" zoomScaleNormal="100" workbookViewId="0">
      <selection sqref="A1:O29"/>
    </sheetView>
  </sheetViews>
  <sheetFormatPr defaultRowHeight="15" x14ac:dyDescent="0.25"/>
  <cols>
    <col min="15" max="15" width="10.7109375" customWidth="1"/>
  </cols>
  <sheetData>
    <row r="1" spans="1:15" x14ac:dyDescent="0.25">
      <c r="A1" s="225" t="s">
        <v>104</v>
      </c>
      <c r="B1" s="226"/>
      <c r="C1" s="226"/>
      <c r="D1" s="226"/>
      <c r="E1" s="226"/>
      <c r="F1" s="226"/>
      <c r="G1" s="226"/>
      <c r="H1" s="226"/>
      <c r="I1" s="226"/>
      <c r="J1" s="226"/>
      <c r="K1" s="226"/>
      <c r="L1" s="226"/>
      <c r="M1" s="226"/>
      <c r="N1" s="226"/>
      <c r="O1" s="226"/>
    </row>
    <row r="2" spans="1:15" x14ac:dyDescent="0.25">
      <c r="A2" s="226"/>
      <c r="B2" s="226"/>
      <c r="C2" s="226"/>
      <c r="D2" s="226"/>
      <c r="E2" s="226"/>
      <c r="F2" s="226"/>
      <c r="G2" s="226"/>
      <c r="H2" s="226"/>
      <c r="I2" s="226"/>
      <c r="J2" s="226"/>
      <c r="K2" s="226"/>
      <c r="L2" s="226"/>
      <c r="M2" s="226"/>
      <c r="N2" s="226"/>
      <c r="O2" s="226"/>
    </row>
    <row r="3" spans="1:15" x14ac:dyDescent="0.25">
      <c r="A3" s="226"/>
      <c r="B3" s="226"/>
      <c r="C3" s="226"/>
      <c r="D3" s="226"/>
      <c r="E3" s="226"/>
      <c r="F3" s="226"/>
      <c r="G3" s="226"/>
      <c r="H3" s="226"/>
      <c r="I3" s="226"/>
      <c r="J3" s="226"/>
      <c r="K3" s="226"/>
      <c r="L3" s="226"/>
      <c r="M3" s="226"/>
      <c r="N3" s="226"/>
      <c r="O3" s="226"/>
    </row>
    <row r="4" spans="1:15" x14ac:dyDescent="0.25">
      <c r="A4" s="226"/>
      <c r="B4" s="226"/>
      <c r="C4" s="226"/>
      <c r="D4" s="226"/>
      <c r="E4" s="226"/>
      <c r="F4" s="226"/>
      <c r="G4" s="226"/>
      <c r="H4" s="226"/>
      <c r="I4" s="226"/>
      <c r="J4" s="226"/>
      <c r="K4" s="226"/>
      <c r="L4" s="226"/>
      <c r="M4" s="226"/>
      <c r="N4" s="226"/>
      <c r="O4" s="226"/>
    </row>
    <row r="5" spans="1:15" x14ac:dyDescent="0.25">
      <c r="A5" s="226"/>
      <c r="B5" s="226"/>
      <c r="C5" s="226"/>
      <c r="D5" s="226"/>
      <c r="E5" s="226"/>
      <c r="F5" s="226"/>
      <c r="G5" s="226"/>
      <c r="H5" s="226"/>
      <c r="I5" s="226"/>
      <c r="J5" s="226"/>
      <c r="K5" s="226"/>
      <c r="L5" s="226"/>
      <c r="M5" s="226"/>
      <c r="N5" s="226"/>
      <c r="O5" s="226"/>
    </row>
    <row r="6" spans="1:15" x14ac:dyDescent="0.25">
      <c r="A6" s="226"/>
      <c r="B6" s="226"/>
      <c r="C6" s="226"/>
      <c r="D6" s="226"/>
      <c r="E6" s="226"/>
      <c r="F6" s="226"/>
      <c r="G6" s="226"/>
      <c r="H6" s="226"/>
      <c r="I6" s="226"/>
      <c r="J6" s="226"/>
      <c r="K6" s="226"/>
      <c r="L6" s="226"/>
      <c r="M6" s="226"/>
      <c r="N6" s="226"/>
      <c r="O6" s="226"/>
    </row>
    <row r="7" spans="1:15" x14ac:dyDescent="0.25">
      <c r="A7" s="226"/>
      <c r="B7" s="226"/>
      <c r="C7" s="226"/>
      <c r="D7" s="226"/>
      <c r="E7" s="226"/>
      <c r="F7" s="226"/>
      <c r="G7" s="226"/>
      <c r="H7" s="226"/>
      <c r="I7" s="226"/>
      <c r="J7" s="226"/>
      <c r="K7" s="226"/>
      <c r="L7" s="226"/>
      <c r="M7" s="226"/>
      <c r="N7" s="226"/>
      <c r="O7" s="226"/>
    </row>
    <row r="8" spans="1:15" x14ac:dyDescent="0.25">
      <c r="A8" s="226"/>
      <c r="B8" s="226"/>
      <c r="C8" s="226"/>
      <c r="D8" s="226"/>
      <c r="E8" s="226"/>
      <c r="F8" s="226"/>
      <c r="G8" s="226"/>
      <c r="H8" s="226"/>
      <c r="I8" s="226"/>
      <c r="J8" s="226"/>
      <c r="K8" s="226"/>
      <c r="L8" s="226"/>
      <c r="M8" s="226"/>
      <c r="N8" s="226"/>
      <c r="O8" s="226"/>
    </row>
    <row r="9" spans="1:15" x14ac:dyDescent="0.25">
      <c r="A9" s="226"/>
      <c r="B9" s="226"/>
      <c r="C9" s="226"/>
      <c r="D9" s="226"/>
      <c r="E9" s="226"/>
      <c r="F9" s="226"/>
      <c r="G9" s="226"/>
      <c r="H9" s="226"/>
      <c r="I9" s="226"/>
      <c r="J9" s="226"/>
      <c r="K9" s="226"/>
      <c r="L9" s="226"/>
      <c r="M9" s="226"/>
      <c r="N9" s="226"/>
      <c r="O9" s="226"/>
    </row>
    <row r="10" spans="1:15" x14ac:dyDescent="0.25">
      <c r="A10" s="226"/>
      <c r="B10" s="226"/>
      <c r="C10" s="226"/>
      <c r="D10" s="226"/>
      <c r="E10" s="226"/>
      <c r="F10" s="226"/>
      <c r="G10" s="226"/>
      <c r="H10" s="226"/>
      <c r="I10" s="226"/>
      <c r="J10" s="226"/>
      <c r="K10" s="226"/>
      <c r="L10" s="226"/>
      <c r="M10" s="226"/>
      <c r="N10" s="226"/>
      <c r="O10" s="226"/>
    </row>
    <row r="11" spans="1:15" x14ac:dyDescent="0.25">
      <c r="A11" s="226"/>
      <c r="B11" s="226"/>
      <c r="C11" s="226"/>
      <c r="D11" s="226"/>
      <c r="E11" s="226"/>
      <c r="F11" s="226"/>
      <c r="G11" s="226"/>
      <c r="H11" s="226"/>
      <c r="I11" s="226"/>
      <c r="J11" s="226"/>
      <c r="K11" s="226"/>
      <c r="L11" s="226"/>
      <c r="M11" s="226"/>
      <c r="N11" s="226"/>
      <c r="O11" s="226"/>
    </row>
    <row r="12" spans="1:15" x14ac:dyDescent="0.25">
      <c r="A12" s="226"/>
      <c r="B12" s="226"/>
      <c r="C12" s="226"/>
      <c r="D12" s="226"/>
      <c r="E12" s="226"/>
      <c r="F12" s="226"/>
      <c r="G12" s="226"/>
      <c r="H12" s="226"/>
      <c r="I12" s="226"/>
      <c r="J12" s="226"/>
      <c r="K12" s="226"/>
      <c r="L12" s="226"/>
      <c r="M12" s="226"/>
      <c r="N12" s="226"/>
      <c r="O12" s="226"/>
    </row>
    <row r="13" spans="1:15" x14ac:dyDescent="0.25">
      <c r="A13" s="226"/>
      <c r="B13" s="226"/>
      <c r="C13" s="226"/>
      <c r="D13" s="226"/>
      <c r="E13" s="226"/>
      <c r="F13" s="226"/>
      <c r="G13" s="226"/>
      <c r="H13" s="226"/>
      <c r="I13" s="226"/>
      <c r="J13" s="226"/>
      <c r="K13" s="226"/>
      <c r="L13" s="226"/>
      <c r="M13" s="226"/>
      <c r="N13" s="226"/>
      <c r="O13" s="226"/>
    </row>
    <row r="14" spans="1:15" x14ac:dyDescent="0.25">
      <c r="A14" s="226"/>
      <c r="B14" s="226"/>
      <c r="C14" s="226"/>
      <c r="D14" s="226"/>
      <c r="E14" s="226"/>
      <c r="F14" s="226"/>
      <c r="G14" s="226"/>
      <c r="H14" s="226"/>
      <c r="I14" s="226"/>
      <c r="J14" s="226"/>
      <c r="K14" s="226"/>
      <c r="L14" s="226"/>
      <c r="M14" s="226"/>
      <c r="N14" s="226"/>
      <c r="O14" s="226"/>
    </row>
    <row r="15" spans="1:15" x14ac:dyDescent="0.25">
      <c r="A15" s="226"/>
      <c r="B15" s="226"/>
      <c r="C15" s="226"/>
      <c r="D15" s="226"/>
      <c r="E15" s="226"/>
      <c r="F15" s="226"/>
      <c r="G15" s="226"/>
      <c r="H15" s="226"/>
      <c r="I15" s="226"/>
      <c r="J15" s="226"/>
      <c r="K15" s="226"/>
      <c r="L15" s="226"/>
      <c r="M15" s="226"/>
      <c r="N15" s="226"/>
      <c r="O15" s="226"/>
    </row>
    <row r="16" spans="1:15" x14ac:dyDescent="0.25">
      <c r="A16" s="226"/>
      <c r="B16" s="226"/>
      <c r="C16" s="226"/>
      <c r="D16" s="226"/>
      <c r="E16" s="226"/>
      <c r="F16" s="226"/>
      <c r="G16" s="226"/>
      <c r="H16" s="226"/>
      <c r="I16" s="226"/>
      <c r="J16" s="226"/>
      <c r="K16" s="226"/>
      <c r="L16" s="226"/>
      <c r="M16" s="226"/>
      <c r="N16" s="226"/>
      <c r="O16" s="226"/>
    </row>
    <row r="17" spans="1:15" x14ac:dyDescent="0.25">
      <c r="A17" s="226"/>
      <c r="B17" s="226"/>
      <c r="C17" s="226"/>
      <c r="D17" s="226"/>
      <c r="E17" s="226"/>
      <c r="F17" s="226"/>
      <c r="G17" s="226"/>
      <c r="H17" s="226"/>
      <c r="I17" s="226"/>
      <c r="J17" s="226"/>
      <c r="K17" s="226"/>
      <c r="L17" s="226"/>
      <c r="M17" s="226"/>
      <c r="N17" s="226"/>
      <c r="O17" s="226"/>
    </row>
    <row r="18" spans="1:15" x14ac:dyDescent="0.25">
      <c r="A18" s="226"/>
      <c r="B18" s="226"/>
      <c r="C18" s="226"/>
      <c r="D18" s="226"/>
      <c r="E18" s="226"/>
      <c r="F18" s="226"/>
      <c r="G18" s="226"/>
      <c r="H18" s="226"/>
      <c r="I18" s="226"/>
      <c r="J18" s="226"/>
      <c r="K18" s="226"/>
      <c r="L18" s="226"/>
      <c r="M18" s="226"/>
      <c r="N18" s="226"/>
      <c r="O18" s="226"/>
    </row>
    <row r="19" spans="1:15" x14ac:dyDescent="0.25">
      <c r="A19" s="226"/>
      <c r="B19" s="226"/>
      <c r="C19" s="226"/>
      <c r="D19" s="226"/>
      <c r="E19" s="226"/>
      <c r="F19" s="226"/>
      <c r="G19" s="226"/>
      <c r="H19" s="226"/>
      <c r="I19" s="226"/>
      <c r="J19" s="226"/>
      <c r="K19" s="226"/>
      <c r="L19" s="226"/>
      <c r="M19" s="226"/>
      <c r="N19" s="226"/>
      <c r="O19" s="226"/>
    </row>
    <row r="20" spans="1:15" x14ac:dyDescent="0.25">
      <c r="A20" s="226"/>
      <c r="B20" s="226"/>
      <c r="C20" s="226"/>
      <c r="D20" s="226"/>
      <c r="E20" s="226"/>
      <c r="F20" s="226"/>
      <c r="G20" s="226"/>
      <c r="H20" s="226"/>
      <c r="I20" s="226"/>
      <c r="J20" s="226"/>
      <c r="K20" s="226"/>
      <c r="L20" s="226"/>
      <c r="M20" s="226"/>
      <c r="N20" s="226"/>
      <c r="O20" s="226"/>
    </row>
    <row r="21" spans="1:15" x14ac:dyDescent="0.25">
      <c r="A21" s="226"/>
      <c r="B21" s="226"/>
      <c r="C21" s="226"/>
      <c r="D21" s="226"/>
      <c r="E21" s="226"/>
      <c r="F21" s="226"/>
      <c r="G21" s="226"/>
      <c r="H21" s="226"/>
      <c r="I21" s="226"/>
      <c r="J21" s="226"/>
      <c r="K21" s="226"/>
      <c r="L21" s="226"/>
      <c r="M21" s="226"/>
      <c r="N21" s="226"/>
      <c r="O21" s="226"/>
    </row>
    <row r="22" spans="1:15" x14ac:dyDescent="0.25">
      <c r="A22" s="226"/>
      <c r="B22" s="226"/>
      <c r="C22" s="226"/>
      <c r="D22" s="226"/>
      <c r="E22" s="226"/>
      <c r="F22" s="226"/>
      <c r="G22" s="226"/>
      <c r="H22" s="226"/>
      <c r="I22" s="226"/>
      <c r="J22" s="226"/>
      <c r="K22" s="226"/>
      <c r="L22" s="226"/>
      <c r="M22" s="226"/>
      <c r="N22" s="226"/>
      <c r="O22" s="226"/>
    </row>
    <row r="23" spans="1:15" x14ac:dyDescent="0.25">
      <c r="A23" s="226"/>
      <c r="B23" s="226"/>
      <c r="C23" s="226"/>
      <c r="D23" s="226"/>
      <c r="E23" s="226"/>
      <c r="F23" s="226"/>
      <c r="G23" s="226"/>
      <c r="H23" s="226"/>
      <c r="I23" s="226"/>
      <c r="J23" s="226"/>
      <c r="K23" s="226"/>
      <c r="L23" s="226"/>
      <c r="M23" s="226"/>
      <c r="N23" s="226"/>
      <c r="O23" s="226"/>
    </row>
    <row r="24" spans="1:15" x14ac:dyDescent="0.25">
      <c r="A24" s="226"/>
      <c r="B24" s="226"/>
      <c r="C24" s="226"/>
      <c r="D24" s="226"/>
      <c r="E24" s="226"/>
      <c r="F24" s="226"/>
      <c r="G24" s="226"/>
      <c r="H24" s="226"/>
      <c r="I24" s="226"/>
      <c r="J24" s="226"/>
      <c r="K24" s="226"/>
      <c r="L24" s="226"/>
      <c r="M24" s="226"/>
      <c r="N24" s="226"/>
      <c r="O24" s="226"/>
    </row>
    <row r="25" spans="1:15" x14ac:dyDescent="0.25">
      <c r="A25" s="226"/>
      <c r="B25" s="226"/>
      <c r="C25" s="226"/>
      <c r="D25" s="226"/>
      <c r="E25" s="226"/>
      <c r="F25" s="226"/>
      <c r="G25" s="226"/>
      <c r="H25" s="226"/>
      <c r="I25" s="226"/>
      <c r="J25" s="226"/>
      <c r="K25" s="226"/>
      <c r="L25" s="226"/>
      <c r="M25" s="226"/>
      <c r="N25" s="226"/>
      <c r="O25" s="226"/>
    </row>
    <row r="26" spans="1:15" x14ac:dyDescent="0.25">
      <c r="A26" s="226"/>
      <c r="B26" s="226"/>
      <c r="C26" s="226"/>
      <c r="D26" s="226"/>
      <c r="E26" s="226"/>
      <c r="F26" s="226"/>
      <c r="G26" s="226"/>
      <c r="H26" s="226"/>
      <c r="I26" s="226"/>
      <c r="J26" s="226"/>
      <c r="K26" s="226"/>
      <c r="L26" s="226"/>
      <c r="M26" s="226"/>
      <c r="N26" s="226"/>
      <c r="O26" s="226"/>
    </row>
    <row r="27" spans="1:15" x14ac:dyDescent="0.25">
      <c r="A27" s="226"/>
      <c r="B27" s="226"/>
      <c r="C27" s="226"/>
      <c r="D27" s="226"/>
      <c r="E27" s="226"/>
      <c r="F27" s="226"/>
      <c r="G27" s="226"/>
      <c r="H27" s="226"/>
      <c r="I27" s="226"/>
      <c r="J27" s="226"/>
      <c r="K27" s="226"/>
      <c r="L27" s="226"/>
      <c r="M27" s="226"/>
      <c r="N27" s="226"/>
      <c r="O27" s="226"/>
    </row>
    <row r="28" spans="1:15" x14ac:dyDescent="0.25">
      <c r="A28" s="226"/>
      <c r="B28" s="226"/>
      <c r="C28" s="226"/>
      <c r="D28" s="226"/>
      <c r="E28" s="226"/>
      <c r="F28" s="226"/>
      <c r="G28" s="226"/>
      <c r="H28" s="226"/>
      <c r="I28" s="226"/>
      <c r="J28" s="226"/>
      <c r="K28" s="226"/>
      <c r="L28" s="226"/>
      <c r="M28" s="226"/>
      <c r="N28" s="226"/>
      <c r="O28" s="226"/>
    </row>
    <row r="29" spans="1:15" ht="37.5" customHeight="1" x14ac:dyDescent="0.25">
      <c r="A29" s="226"/>
      <c r="B29" s="226"/>
      <c r="C29" s="226"/>
      <c r="D29" s="226"/>
      <c r="E29" s="226"/>
      <c r="F29" s="226"/>
      <c r="G29" s="226"/>
      <c r="H29" s="226"/>
      <c r="I29" s="226"/>
      <c r="J29" s="226"/>
      <c r="K29" s="226"/>
      <c r="L29" s="226"/>
      <c r="M29" s="226"/>
      <c r="N29" s="226"/>
      <c r="O29" s="226"/>
    </row>
  </sheetData>
  <sheetProtection algorithmName="SHA-512" hashValue="CZMcR8ie/JkOtk8AOkp4vSnTTfjwZfo0RVZV/DomLZZX/rvfC1pChgyQDutlVIfGxdvhjOpVy713LQqEovRKbA==" saltValue="UNYLC2EUatlijrSKDrPfqg==" spinCount="100000" sheet="1" objects="1" scenarios="1"/>
  <mergeCells count="1">
    <mergeCell ref="A1:O29"/>
  </mergeCells>
  <pageMargins left="0.70866141732283472" right="0.70866141732283472" top="0.74803149606299213" bottom="0.74803149606299213" header="0.31496062992125984" footer="0.31496062992125984"/>
  <pageSetup paperSize="9" scale="9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926"/>
  <sheetViews>
    <sheetView zoomScaleNormal="100" workbookViewId="0">
      <selection activeCell="C4" sqref="C4:S4"/>
    </sheetView>
  </sheetViews>
  <sheetFormatPr defaultColWidth="9.28515625" defaultRowHeight="11.25" x14ac:dyDescent="0.2"/>
  <cols>
    <col min="1" max="1" width="38.28515625" style="2" customWidth="1"/>
    <col min="2" max="2" width="20.28515625" style="2" customWidth="1"/>
    <col min="3" max="4" width="13.42578125" style="2" customWidth="1"/>
    <col min="5" max="5" width="19.28515625" style="2" customWidth="1"/>
    <col min="6" max="7" width="13.42578125" style="2" customWidth="1"/>
    <col min="8" max="8" width="13.42578125" style="3" customWidth="1"/>
    <col min="9" max="11" width="12.28515625" style="2" hidden="1" customWidth="1"/>
    <col min="12" max="14" width="7.28515625" style="2" customWidth="1"/>
    <col min="15" max="17" width="7.28515625" style="3" hidden="1" customWidth="1"/>
    <col min="18" max="18" width="13.28515625" style="2" bestFit="1" customWidth="1"/>
    <col min="19" max="19" width="17.7109375" style="2" customWidth="1"/>
    <col min="20" max="20" width="2.7109375" style="2" hidden="1" customWidth="1"/>
    <col min="21" max="246" width="9.28515625" style="2"/>
    <col min="247" max="247" width="30.7109375" style="2" customWidth="1"/>
    <col min="248" max="248" width="20.7109375" style="2" customWidth="1"/>
    <col min="249" max="249" width="13.7109375" style="2" customWidth="1"/>
    <col min="250" max="250" width="11.7109375" style="2" customWidth="1"/>
    <col min="251" max="251" width="13.42578125" style="2" customWidth="1"/>
    <col min="252" max="252" width="11.42578125" style="2" customWidth="1"/>
    <col min="253" max="254" width="9.5703125" style="2" customWidth="1"/>
    <col min="255" max="257" width="9.28515625" style="2"/>
    <col min="258" max="262" width="5.5703125" style="2" customWidth="1"/>
    <col min="263" max="263" width="7.28515625" style="2" customWidth="1"/>
    <col min="264" max="264" width="5.7109375" style="2" customWidth="1"/>
    <col min="265" max="265" width="6" style="2" customWidth="1"/>
    <col min="266" max="266" width="5.7109375" style="2" customWidth="1"/>
    <col min="267" max="269" width="9.28515625" style="2"/>
    <col min="270" max="270" width="5.7109375" style="2" customWidth="1"/>
    <col min="271" max="271" width="14" style="2" customWidth="1"/>
    <col min="272" max="272" width="10.42578125" style="2" customWidth="1"/>
    <col min="273" max="273" width="8.7109375" style="2" customWidth="1"/>
    <col min="274" max="502" width="9.28515625" style="2"/>
    <col min="503" max="503" width="30.7109375" style="2" customWidth="1"/>
    <col min="504" max="504" width="20.7109375" style="2" customWidth="1"/>
    <col min="505" max="505" width="13.7109375" style="2" customWidth="1"/>
    <col min="506" max="506" width="11.7109375" style="2" customWidth="1"/>
    <col min="507" max="507" width="13.42578125" style="2" customWidth="1"/>
    <col min="508" max="508" width="11.42578125" style="2" customWidth="1"/>
    <col min="509" max="510" width="9.5703125" style="2" customWidth="1"/>
    <col min="511" max="513" width="9.28515625" style="2"/>
    <col min="514" max="518" width="5.5703125" style="2" customWidth="1"/>
    <col min="519" max="519" width="7.28515625" style="2" customWidth="1"/>
    <col min="520" max="520" width="5.7109375" style="2" customWidth="1"/>
    <col min="521" max="521" width="6" style="2" customWidth="1"/>
    <col min="522" max="522" width="5.7109375" style="2" customWidth="1"/>
    <col min="523" max="525" width="9.28515625" style="2"/>
    <col min="526" max="526" width="5.7109375" style="2" customWidth="1"/>
    <col min="527" max="527" width="14" style="2" customWidth="1"/>
    <col min="528" max="528" width="10.42578125" style="2" customWidth="1"/>
    <col min="529" max="529" width="8.7109375" style="2" customWidth="1"/>
    <col min="530" max="758" width="9.28515625" style="2"/>
    <col min="759" max="759" width="30.7109375" style="2" customWidth="1"/>
    <col min="760" max="760" width="20.7109375" style="2" customWidth="1"/>
    <col min="761" max="761" width="13.7109375" style="2" customWidth="1"/>
    <col min="762" max="762" width="11.7109375" style="2" customWidth="1"/>
    <col min="763" max="763" width="13.42578125" style="2" customWidth="1"/>
    <col min="764" max="764" width="11.42578125" style="2" customWidth="1"/>
    <col min="765" max="766" width="9.5703125" style="2" customWidth="1"/>
    <col min="767" max="769" width="9.28515625" style="2"/>
    <col min="770" max="774" width="5.5703125" style="2" customWidth="1"/>
    <col min="775" max="775" width="7.28515625" style="2" customWidth="1"/>
    <col min="776" max="776" width="5.7109375" style="2" customWidth="1"/>
    <col min="777" max="777" width="6" style="2" customWidth="1"/>
    <col min="778" max="778" width="5.7109375" style="2" customWidth="1"/>
    <col min="779" max="781" width="9.28515625" style="2"/>
    <col min="782" max="782" width="5.7109375" style="2" customWidth="1"/>
    <col min="783" max="783" width="14" style="2" customWidth="1"/>
    <col min="784" max="784" width="10.42578125" style="2" customWidth="1"/>
    <col min="785" max="785" width="8.7109375" style="2" customWidth="1"/>
    <col min="786" max="1014" width="9.28515625" style="2"/>
    <col min="1015" max="1015" width="30.7109375" style="2" customWidth="1"/>
    <col min="1016" max="1016" width="20.7109375" style="2" customWidth="1"/>
    <col min="1017" max="1017" width="13.7109375" style="2" customWidth="1"/>
    <col min="1018" max="1018" width="11.7109375" style="2" customWidth="1"/>
    <col min="1019" max="1019" width="13.42578125" style="2" customWidth="1"/>
    <col min="1020" max="1020" width="11.42578125" style="2" customWidth="1"/>
    <col min="1021" max="1022" width="9.5703125" style="2" customWidth="1"/>
    <col min="1023" max="1025" width="9.28515625" style="2"/>
    <col min="1026" max="1030" width="5.5703125" style="2" customWidth="1"/>
    <col min="1031" max="1031" width="7.28515625" style="2" customWidth="1"/>
    <col min="1032" max="1032" width="5.7109375" style="2" customWidth="1"/>
    <col min="1033" max="1033" width="6" style="2" customWidth="1"/>
    <col min="1034" max="1034" width="5.7109375" style="2" customWidth="1"/>
    <col min="1035" max="1037" width="9.28515625" style="2"/>
    <col min="1038" max="1038" width="5.7109375" style="2" customWidth="1"/>
    <col min="1039" max="1039" width="14" style="2" customWidth="1"/>
    <col min="1040" max="1040" width="10.42578125" style="2" customWidth="1"/>
    <col min="1041" max="1041" width="8.7109375" style="2" customWidth="1"/>
    <col min="1042" max="1270" width="9.28515625" style="2"/>
    <col min="1271" max="1271" width="30.7109375" style="2" customWidth="1"/>
    <col min="1272" max="1272" width="20.7109375" style="2" customWidth="1"/>
    <col min="1273" max="1273" width="13.7109375" style="2" customWidth="1"/>
    <col min="1274" max="1274" width="11.7109375" style="2" customWidth="1"/>
    <col min="1275" max="1275" width="13.42578125" style="2" customWidth="1"/>
    <col min="1276" max="1276" width="11.42578125" style="2" customWidth="1"/>
    <col min="1277" max="1278" width="9.5703125" style="2" customWidth="1"/>
    <col min="1279" max="1281" width="9.28515625" style="2"/>
    <col min="1282" max="1286" width="5.5703125" style="2" customWidth="1"/>
    <col min="1287" max="1287" width="7.28515625" style="2" customWidth="1"/>
    <col min="1288" max="1288" width="5.7109375" style="2" customWidth="1"/>
    <col min="1289" max="1289" width="6" style="2" customWidth="1"/>
    <col min="1290" max="1290" width="5.7109375" style="2" customWidth="1"/>
    <col min="1291" max="1293" width="9.28515625" style="2"/>
    <col min="1294" max="1294" width="5.7109375" style="2" customWidth="1"/>
    <col min="1295" max="1295" width="14" style="2" customWidth="1"/>
    <col min="1296" max="1296" width="10.42578125" style="2" customWidth="1"/>
    <col min="1297" max="1297" width="8.7109375" style="2" customWidth="1"/>
    <col min="1298" max="1526" width="9.28515625" style="2"/>
    <col min="1527" max="1527" width="30.7109375" style="2" customWidth="1"/>
    <col min="1528" max="1528" width="20.7109375" style="2" customWidth="1"/>
    <col min="1529" max="1529" width="13.7109375" style="2" customWidth="1"/>
    <col min="1530" max="1530" width="11.7109375" style="2" customWidth="1"/>
    <col min="1531" max="1531" width="13.42578125" style="2" customWidth="1"/>
    <col min="1532" max="1532" width="11.42578125" style="2" customWidth="1"/>
    <col min="1533" max="1534" width="9.5703125" style="2" customWidth="1"/>
    <col min="1535" max="1537" width="9.28515625" style="2"/>
    <col min="1538" max="1542" width="5.5703125" style="2" customWidth="1"/>
    <col min="1543" max="1543" width="7.28515625" style="2" customWidth="1"/>
    <col min="1544" max="1544" width="5.7109375" style="2" customWidth="1"/>
    <col min="1545" max="1545" width="6" style="2" customWidth="1"/>
    <col min="1546" max="1546" width="5.7109375" style="2" customWidth="1"/>
    <col min="1547" max="1549" width="9.28515625" style="2"/>
    <col min="1550" max="1550" width="5.7109375" style="2" customWidth="1"/>
    <col min="1551" max="1551" width="14" style="2" customWidth="1"/>
    <col min="1552" max="1552" width="10.42578125" style="2" customWidth="1"/>
    <col min="1553" max="1553" width="8.7109375" style="2" customWidth="1"/>
    <col min="1554" max="1782" width="9.28515625" style="2"/>
    <col min="1783" max="1783" width="30.7109375" style="2" customWidth="1"/>
    <col min="1784" max="1784" width="20.7109375" style="2" customWidth="1"/>
    <col min="1785" max="1785" width="13.7109375" style="2" customWidth="1"/>
    <col min="1786" max="1786" width="11.7109375" style="2" customWidth="1"/>
    <col min="1787" max="1787" width="13.42578125" style="2" customWidth="1"/>
    <col min="1788" max="1788" width="11.42578125" style="2" customWidth="1"/>
    <col min="1789" max="1790" width="9.5703125" style="2" customWidth="1"/>
    <col min="1791" max="1793" width="9.28515625" style="2"/>
    <col min="1794" max="1798" width="5.5703125" style="2" customWidth="1"/>
    <col min="1799" max="1799" width="7.28515625" style="2" customWidth="1"/>
    <col min="1800" max="1800" width="5.7109375" style="2" customWidth="1"/>
    <col min="1801" max="1801" width="6" style="2" customWidth="1"/>
    <col min="1802" max="1802" width="5.7109375" style="2" customWidth="1"/>
    <col min="1803" max="1805" width="9.28515625" style="2"/>
    <col min="1806" max="1806" width="5.7109375" style="2" customWidth="1"/>
    <col min="1807" max="1807" width="14" style="2" customWidth="1"/>
    <col min="1808" max="1808" width="10.42578125" style="2" customWidth="1"/>
    <col min="1809" max="1809" width="8.7109375" style="2" customWidth="1"/>
    <col min="1810" max="2038" width="9.28515625" style="2"/>
    <col min="2039" max="2039" width="30.7109375" style="2" customWidth="1"/>
    <col min="2040" max="2040" width="20.7109375" style="2" customWidth="1"/>
    <col min="2041" max="2041" width="13.7109375" style="2" customWidth="1"/>
    <col min="2042" max="2042" width="11.7109375" style="2" customWidth="1"/>
    <col min="2043" max="2043" width="13.42578125" style="2" customWidth="1"/>
    <col min="2044" max="2044" width="11.42578125" style="2" customWidth="1"/>
    <col min="2045" max="2046" width="9.5703125" style="2" customWidth="1"/>
    <col min="2047" max="2049" width="9.28515625" style="2"/>
    <col min="2050" max="2054" width="5.5703125" style="2" customWidth="1"/>
    <col min="2055" max="2055" width="7.28515625" style="2" customWidth="1"/>
    <col min="2056" max="2056" width="5.7109375" style="2" customWidth="1"/>
    <col min="2057" max="2057" width="6" style="2" customWidth="1"/>
    <col min="2058" max="2058" width="5.7109375" style="2" customWidth="1"/>
    <col min="2059" max="2061" width="9.28515625" style="2"/>
    <col min="2062" max="2062" width="5.7109375" style="2" customWidth="1"/>
    <col min="2063" max="2063" width="14" style="2" customWidth="1"/>
    <col min="2064" max="2064" width="10.42578125" style="2" customWidth="1"/>
    <col min="2065" max="2065" width="8.7109375" style="2" customWidth="1"/>
    <col min="2066" max="2294" width="9.28515625" style="2"/>
    <col min="2295" max="2295" width="30.7109375" style="2" customWidth="1"/>
    <col min="2296" max="2296" width="20.7109375" style="2" customWidth="1"/>
    <col min="2297" max="2297" width="13.7109375" style="2" customWidth="1"/>
    <col min="2298" max="2298" width="11.7109375" style="2" customWidth="1"/>
    <col min="2299" max="2299" width="13.42578125" style="2" customWidth="1"/>
    <col min="2300" max="2300" width="11.42578125" style="2" customWidth="1"/>
    <col min="2301" max="2302" width="9.5703125" style="2" customWidth="1"/>
    <col min="2303" max="2305" width="9.28515625" style="2"/>
    <col min="2306" max="2310" width="5.5703125" style="2" customWidth="1"/>
    <col min="2311" max="2311" width="7.28515625" style="2" customWidth="1"/>
    <col min="2312" max="2312" width="5.7109375" style="2" customWidth="1"/>
    <col min="2313" max="2313" width="6" style="2" customWidth="1"/>
    <col min="2314" max="2314" width="5.7109375" style="2" customWidth="1"/>
    <col min="2315" max="2317" width="9.28515625" style="2"/>
    <col min="2318" max="2318" width="5.7109375" style="2" customWidth="1"/>
    <col min="2319" max="2319" width="14" style="2" customWidth="1"/>
    <col min="2320" max="2320" width="10.42578125" style="2" customWidth="1"/>
    <col min="2321" max="2321" width="8.7109375" style="2" customWidth="1"/>
    <col min="2322" max="2550" width="9.28515625" style="2"/>
    <col min="2551" max="2551" width="30.7109375" style="2" customWidth="1"/>
    <col min="2552" max="2552" width="20.7109375" style="2" customWidth="1"/>
    <col min="2553" max="2553" width="13.7109375" style="2" customWidth="1"/>
    <col min="2554" max="2554" width="11.7109375" style="2" customWidth="1"/>
    <col min="2555" max="2555" width="13.42578125" style="2" customWidth="1"/>
    <col min="2556" max="2556" width="11.42578125" style="2" customWidth="1"/>
    <col min="2557" max="2558" width="9.5703125" style="2" customWidth="1"/>
    <col min="2559" max="2561" width="9.28515625" style="2"/>
    <col min="2562" max="2566" width="5.5703125" style="2" customWidth="1"/>
    <col min="2567" max="2567" width="7.28515625" style="2" customWidth="1"/>
    <col min="2568" max="2568" width="5.7109375" style="2" customWidth="1"/>
    <col min="2569" max="2569" width="6" style="2" customWidth="1"/>
    <col min="2570" max="2570" width="5.7109375" style="2" customWidth="1"/>
    <col min="2571" max="2573" width="9.28515625" style="2"/>
    <col min="2574" max="2574" width="5.7109375" style="2" customWidth="1"/>
    <col min="2575" max="2575" width="14" style="2" customWidth="1"/>
    <col min="2576" max="2576" width="10.42578125" style="2" customWidth="1"/>
    <col min="2577" max="2577" width="8.7109375" style="2" customWidth="1"/>
    <col min="2578" max="2806" width="9.28515625" style="2"/>
    <col min="2807" max="2807" width="30.7109375" style="2" customWidth="1"/>
    <col min="2808" max="2808" width="20.7109375" style="2" customWidth="1"/>
    <col min="2809" max="2809" width="13.7109375" style="2" customWidth="1"/>
    <col min="2810" max="2810" width="11.7109375" style="2" customWidth="1"/>
    <col min="2811" max="2811" width="13.42578125" style="2" customWidth="1"/>
    <col min="2812" max="2812" width="11.42578125" style="2" customWidth="1"/>
    <col min="2813" max="2814" width="9.5703125" style="2" customWidth="1"/>
    <col min="2815" max="2817" width="9.28515625" style="2"/>
    <col min="2818" max="2822" width="5.5703125" style="2" customWidth="1"/>
    <col min="2823" max="2823" width="7.28515625" style="2" customWidth="1"/>
    <col min="2824" max="2824" width="5.7109375" style="2" customWidth="1"/>
    <col min="2825" max="2825" width="6" style="2" customWidth="1"/>
    <col min="2826" max="2826" width="5.7109375" style="2" customWidth="1"/>
    <col min="2827" max="2829" width="9.28515625" style="2"/>
    <col min="2830" max="2830" width="5.7109375" style="2" customWidth="1"/>
    <col min="2831" max="2831" width="14" style="2" customWidth="1"/>
    <col min="2832" max="2832" width="10.42578125" style="2" customWidth="1"/>
    <col min="2833" max="2833" width="8.7109375" style="2" customWidth="1"/>
    <col min="2834" max="3062" width="9.28515625" style="2"/>
    <col min="3063" max="3063" width="30.7109375" style="2" customWidth="1"/>
    <col min="3064" max="3064" width="20.7109375" style="2" customWidth="1"/>
    <col min="3065" max="3065" width="13.7109375" style="2" customWidth="1"/>
    <col min="3066" max="3066" width="11.7109375" style="2" customWidth="1"/>
    <col min="3067" max="3067" width="13.42578125" style="2" customWidth="1"/>
    <col min="3068" max="3068" width="11.42578125" style="2" customWidth="1"/>
    <col min="3069" max="3070" width="9.5703125" style="2" customWidth="1"/>
    <col min="3071" max="3073" width="9.28515625" style="2"/>
    <col min="3074" max="3078" width="5.5703125" style="2" customWidth="1"/>
    <col min="3079" max="3079" width="7.28515625" style="2" customWidth="1"/>
    <col min="3080" max="3080" width="5.7109375" style="2" customWidth="1"/>
    <col min="3081" max="3081" width="6" style="2" customWidth="1"/>
    <col min="3082" max="3082" width="5.7109375" style="2" customWidth="1"/>
    <col min="3083" max="3085" width="9.28515625" style="2"/>
    <col min="3086" max="3086" width="5.7109375" style="2" customWidth="1"/>
    <col min="3087" max="3087" width="14" style="2" customWidth="1"/>
    <col min="3088" max="3088" width="10.42578125" style="2" customWidth="1"/>
    <col min="3089" max="3089" width="8.7109375" style="2" customWidth="1"/>
    <col min="3090" max="3318" width="9.28515625" style="2"/>
    <col min="3319" max="3319" width="30.7109375" style="2" customWidth="1"/>
    <col min="3320" max="3320" width="20.7109375" style="2" customWidth="1"/>
    <col min="3321" max="3321" width="13.7109375" style="2" customWidth="1"/>
    <col min="3322" max="3322" width="11.7109375" style="2" customWidth="1"/>
    <col min="3323" max="3323" width="13.42578125" style="2" customWidth="1"/>
    <col min="3324" max="3324" width="11.42578125" style="2" customWidth="1"/>
    <col min="3325" max="3326" width="9.5703125" style="2" customWidth="1"/>
    <col min="3327" max="3329" width="9.28515625" style="2"/>
    <col min="3330" max="3334" width="5.5703125" style="2" customWidth="1"/>
    <col min="3335" max="3335" width="7.28515625" style="2" customWidth="1"/>
    <col min="3336" max="3336" width="5.7109375" style="2" customWidth="1"/>
    <col min="3337" max="3337" width="6" style="2" customWidth="1"/>
    <col min="3338" max="3338" width="5.7109375" style="2" customWidth="1"/>
    <col min="3339" max="3341" width="9.28515625" style="2"/>
    <col min="3342" max="3342" width="5.7109375" style="2" customWidth="1"/>
    <col min="3343" max="3343" width="14" style="2" customWidth="1"/>
    <col min="3344" max="3344" width="10.42578125" style="2" customWidth="1"/>
    <col min="3345" max="3345" width="8.7109375" style="2" customWidth="1"/>
    <col min="3346" max="3574" width="9.28515625" style="2"/>
    <col min="3575" max="3575" width="30.7109375" style="2" customWidth="1"/>
    <col min="3576" max="3576" width="20.7109375" style="2" customWidth="1"/>
    <col min="3577" max="3577" width="13.7109375" style="2" customWidth="1"/>
    <col min="3578" max="3578" width="11.7109375" style="2" customWidth="1"/>
    <col min="3579" max="3579" width="13.42578125" style="2" customWidth="1"/>
    <col min="3580" max="3580" width="11.42578125" style="2" customWidth="1"/>
    <col min="3581" max="3582" width="9.5703125" style="2" customWidth="1"/>
    <col min="3583" max="3585" width="9.28515625" style="2"/>
    <col min="3586" max="3590" width="5.5703125" style="2" customWidth="1"/>
    <col min="3591" max="3591" width="7.28515625" style="2" customWidth="1"/>
    <col min="3592" max="3592" width="5.7109375" style="2" customWidth="1"/>
    <col min="3593" max="3593" width="6" style="2" customWidth="1"/>
    <col min="3594" max="3594" width="5.7109375" style="2" customWidth="1"/>
    <col min="3595" max="3597" width="9.28515625" style="2"/>
    <col min="3598" max="3598" width="5.7109375" style="2" customWidth="1"/>
    <col min="3599" max="3599" width="14" style="2" customWidth="1"/>
    <col min="3600" max="3600" width="10.42578125" style="2" customWidth="1"/>
    <col min="3601" max="3601" width="8.7109375" style="2" customWidth="1"/>
    <col min="3602" max="3830" width="9.28515625" style="2"/>
    <col min="3831" max="3831" width="30.7109375" style="2" customWidth="1"/>
    <col min="3832" max="3832" width="20.7109375" style="2" customWidth="1"/>
    <col min="3833" max="3833" width="13.7109375" style="2" customWidth="1"/>
    <col min="3834" max="3834" width="11.7109375" style="2" customWidth="1"/>
    <col min="3835" max="3835" width="13.42578125" style="2" customWidth="1"/>
    <col min="3836" max="3836" width="11.42578125" style="2" customWidth="1"/>
    <col min="3837" max="3838" width="9.5703125" style="2" customWidth="1"/>
    <col min="3839" max="3841" width="9.28515625" style="2"/>
    <col min="3842" max="3846" width="5.5703125" style="2" customWidth="1"/>
    <col min="3847" max="3847" width="7.28515625" style="2" customWidth="1"/>
    <col min="3848" max="3848" width="5.7109375" style="2" customWidth="1"/>
    <col min="3849" max="3849" width="6" style="2" customWidth="1"/>
    <col min="3850" max="3850" width="5.7109375" style="2" customWidth="1"/>
    <col min="3851" max="3853" width="9.28515625" style="2"/>
    <col min="3854" max="3854" width="5.7109375" style="2" customWidth="1"/>
    <col min="3855" max="3855" width="14" style="2" customWidth="1"/>
    <col min="3856" max="3856" width="10.42578125" style="2" customWidth="1"/>
    <col min="3857" max="3857" width="8.7109375" style="2" customWidth="1"/>
    <col min="3858" max="4086" width="9.28515625" style="2"/>
    <col min="4087" max="4087" width="30.7109375" style="2" customWidth="1"/>
    <col min="4088" max="4088" width="20.7109375" style="2" customWidth="1"/>
    <col min="4089" max="4089" width="13.7109375" style="2" customWidth="1"/>
    <col min="4090" max="4090" width="11.7109375" style="2" customWidth="1"/>
    <col min="4091" max="4091" width="13.42578125" style="2" customWidth="1"/>
    <col min="4092" max="4092" width="11.42578125" style="2" customWidth="1"/>
    <col min="4093" max="4094" width="9.5703125" style="2" customWidth="1"/>
    <col min="4095" max="4097" width="9.28515625" style="2"/>
    <col min="4098" max="4102" width="5.5703125" style="2" customWidth="1"/>
    <col min="4103" max="4103" width="7.28515625" style="2" customWidth="1"/>
    <col min="4104" max="4104" width="5.7109375" style="2" customWidth="1"/>
    <col min="4105" max="4105" width="6" style="2" customWidth="1"/>
    <col min="4106" max="4106" width="5.7109375" style="2" customWidth="1"/>
    <col min="4107" max="4109" width="9.28515625" style="2"/>
    <col min="4110" max="4110" width="5.7109375" style="2" customWidth="1"/>
    <col min="4111" max="4111" width="14" style="2" customWidth="1"/>
    <col min="4112" max="4112" width="10.42578125" style="2" customWidth="1"/>
    <col min="4113" max="4113" width="8.7109375" style="2" customWidth="1"/>
    <col min="4114" max="4342" width="9.28515625" style="2"/>
    <col min="4343" max="4343" width="30.7109375" style="2" customWidth="1"/>
    <col min="4344" max="4344" width="20.7109375" style="2" customWidth="1"/>
    <col min="4345" max="4345" width="13.7109375" style="2" customWidth="1"/>
    <col min="4346" max="4346" width="11.7109375" style="2" customWidth="1"/>
    <col min="4347" max="4347" width="13.42578125" style="2" customWidth="1"/>
    <col min="4348" max="4348" width="11.42578125" style="2" customWidth="1"/>
    <col min="4349" max="4350" width="9.5703125" style="2" customWidth="1"/>
    <col min="4351" max="4353" width="9.28515625" style="2"/>
    <col min="4354" max="4358" width="5.5703125" style="2" customWidth="1"/>
    <col min="4359" max="4359" width="7.28515625" style="2" customWidth="1"/>
    <col min="4360" max="4360" width="5.7109375" style="2" customWidth="1"/>
    <col min="4361" max="4361" width="6" style="2" customWidth="1"/>
    <col min="4362" max="4362" width="5.7109375" style="2" customWidth="1"/>
    <col min="4363" max="4365" width="9.28515625" style="2"/>
    <col min="4366" max="4366" width="5.7109375" style="2" customWidth="1"/>
    <col min="4367" max="4367" width="14" style="2" customWidth="1"/>
    <col min="4368" max="4368" width="10.42578125" style="2" customWidth="1"/>
    <col min="4369" max="4369" width="8.7109375" style="2" customWidth="1"/>
    <col min="4370" max="4598" width="9.28515625" style="2"/>
    <col min="4599" max="4599" width="30.7109375" style="2" customWidth="1"/>
    <col min="4600" max="4600" width="20.7109375" style="2" customWidth="1"/>
    <col min="4601" max="4601" width="13.7109375" style="2" customWidth="1"/>
    <col min="4602" max="4602" width="11.7109375" style="2" customWidth="1"/>
    <col min="4603" max="4603" width="13.42578125" style="2" customWidth="1"/>
    <col min="4604" max="4604" width="11.42578125" style="2" customWidth="1"/>
    <col min="4605" max="4606" width="9.5703125" style="2" customWidth="1"/>
    <col min="4607" max="4609" width="9.28515625" style="2"/>
    <col min="4610" max="4614" width="5.5703125" style="2" customWidth="1"/>
    <col min="4615" max="4615" width="7.28515625" style="2" customWidth="1"/>
    <col min="4616" max="4616" width="5.7109375" style="2" customWidth="1"/>
    <col min="4617" max="4617" width="6" style="2" customWidth="1"/>
    <col min="4618" max="4618" width="5.7109375" style="2" customWidth="1"/>
    <col min="4619" max="4621" width="9.28515625" style="2"/>
    <col min="4622" max="4622" width="5.7109375" style="2" customWidth="1"/>
    <col min="4623" max="4623" width="14" style="2" customWidth="1"/>
    <col min="4624" max="4624" width="10.42578125" style="2" customWidth="1"/>
    <col min="4625" max="4625" width="8.7109375" style="2" customWidth="1"/>
    <col min="4626" max="4854" width="9.28515625" style="2"/>
    <col min="4855" max="4855" width="30.7109375" style="2" customWidth="1"/>
    <col min="4856" max="4856" width="20.7109375" style="2" customWidth="1"/>
    <col min="4857" max="4857" width="13.7109375" style="2" customWidth="1"/>
    <col min="4858" max="4858" width="11.7109375" style="2" customWidth="1"/>
    <col min="4859" max="4859" width="13.42578125" style="2" customWidth="1"/>
    <col min="4860" max="4860" width="11.42578125" style="2" customWidth="1"/>
    <col min="4861" max="4862" width="9.5703125" style="2" customWidth="1"/>
    <col min="4863" max="4865" width="9.28515625" style="2"/>
    <col min="4866" max="4870" width="5.5703125" style="2" customWidth="1"/>
    <col min="4871" max="4871" width="7.28515625" style="2" customWidth="1"/>
    <col min="4872" max="4872" width="5.7109375" style="2" customWidth="1"/>
    <col min="4873" max="4873" width="6" style="2" customWidth="1"/>
    <col min="4874" max="4874" width="5.7109375" style="2" customWidth="1"/>
    <col min="4875" max="4877" width="9.28515625" style="2"/>
    <col min="4878" max="4878" width="5.7109375" style="2" customWidth="1"/>
    <col min="4879" max="4879" width="14" style="2" customWidth="1"/>
    <col min="4880" max="4880" width="10.42578125" style="2" customWidth="1"/>
    <col min="4881" max="4881" width="8.7109375" style="2" customWidth="1"/>
    <col min="4882" max="5110" width="9.28515625" style="2"/>
    <col min="5111" max="5111" width="30.7109375" style="2" customWidth="1"/>
    <col min="5112" max="5112" width="20.7109375" style="2" customWidth="1"/>
    <col min="5113" max="5113" width="13.7109375" style="2" customWidth="1"/>
    <col min="5114" max="5114" width="11.7109375" style="2" customWidth="1"/>
    <col min="5115" max="5115" width="13.42578125" style="2" customWidth="1"/>
    <col min="5116" max="5116" width="11.42578125" style="2" customWidth="1"/>
    <col min="5117" max="5118" width="9.5703125" style="2" customWidth="1"/>
    <col min="5119" max="5121" width="9.28515625" style="2"/>
    <col min="5122" max="5126" width="5.5703125" style="2" customWidth="1"/>
    <col min="5127" max="5127" width="7.28515625" style="2" customWidth="1"/>
    <col min="5128" max="5128" width="5.7109375" style="2" customWidth="1"/>
    <col min="5129" max="5129" width="6" style="2" customWidth="1"/>
    <col min="5130" max="5130" width="5.7109375" style="2" customWidth="1"/>
    <col min="5131" max="5133" width="9.28515625" style="2"/>
    <col min="5134" max="5134" width="5.7109375" style="2" customWidth="1"/>
    <col min="5135" max="5135" width="14" style="2" customWidth="1"/>
    <col min="5136" max="5136" width="10.42578125" style="2" customWidth="1"/>
    <col min="5137" max="5137" width="8.7109375" style="2" customWidth="1"/>
    <col min="5138" max="5366" width="9.28515625" style="2"/>
    <col min="5367" max="5367" width="30.7109375" style="2" customWidth="1"/>
    <col min="5368" max="5368" width="20.7109375" style="2" customWidth="1"/>
    <col min="5369" max="5369" width="13.7109375" style="2" customWidth="1"/>
    <col min="5370" max="5370" width="11.7109375" style="2" customWidth="1"/>
    <col min="5371" max="5371" width="13.42578125" style="2" customWidth="1"/>
    <col min="5372" max="5372" width="11.42578125" style="2" customWidth="1"/>
    <col min="5373" max="5374" width="9.5703125" style="2" customWidth="1"/>
    <col min="5375" max="5377" width="9.28515625" style="2"/>
    <col min="5378" max="5382" width="5.5703125" style="2" customWidth="1"/>
    <col min="5383" max="5383" width="7.28515625" style="2" customWidth="1"/>
    <col min="5384" max="5384" width="5.7109375" style="2" customWidth="1"/>
    <col min="5385" max="5385" width="6" style="2" customWidth="1"/>
    <col min="5386" max="5386" width="5.7109375" style="2" customWidth="1"/>
    <col min="5387" max="5389" width="9.28515625" style="2"/>
    <col min="5390" max="5390" width="5.7109375" style="2" customWidth="1"/>
    <col min="5391" max="5391" width="14" style="2" customWidth="1"/>
    <col min="5392" max="5392" width="10.42578125" style="2" customWidth="1"/>
    <col min="5393" max="5393" width="8.7109375" style="2" customWidth="1"/>
    <col min="5394" max="5622" width="9.28515625" style="2"/>
    <col min="5623" max="5623" width="30.7109375" style="2" customWidth="1"/>
    <col min="5624" max="5624" width="20.7109375" style="2" customWidth="1"/>
    <col min="5625" max="5625" width="13.7109375" style="2" customWidth="1"/>
    <col min="5626" max="5626" width="11.7109375" style="2" customWidth="1"/>
    <col min="5627" max="5627" width="13.42578125" style="2" customWidth="1"/>
    <col min="5628" max="5628" width="11.42578125" style="2" customWidth="1"/>
    <col min="5629" max="5630" width="9.5703125" style="2" customWidth="1"/>
    <col min="5631" max="5633" width="9.28515625" style="2"/>
    <col min="5634" max="5638" width="5.5703125" style="2" customWidth="1"/>
    <col min="5639" max="5639" width="7.28515625" style="2" customWidth="1"/>
    <col min="5640" max="5640" width="5.7109375" style="2" customWidth="1"/>
    <col min="5641" max="5641" width="6" style="2" customWidth="1"/>
    <col min="5642" max="5642" width="5.7109375" style="2" customWidth="1"/>
    <col min="5643" max="5645" width="9.28515625" style="2"/>
    <col min="5646" max="5646" width="5.7109375" style="2" customWidth="1"/>
    <col min="5647" max="5647" width="14" style="2" customWidth="1"/>
    <col min="5648" max="5648" width="10.42578125" style="2" customWidth="1"/>
    <col min="5649" max="5649" width="8.7109375" style="2" customWidth="1"/>
    <col min="5650" max="5878" width="9.28515625" style="2"/>
    <col min="5879" max="5879" width="30.7109375" style="2" customWidth="1"/>
    <col min="5880" max="5880" width="20.7109375" style="2" customWidth="1"/>
    <col min="5881" max="5881" width="13.7109375" style="2" customWidth="1"/>
    <col min="5882" max="5882" width="11.7109375" style="2" customWidth="1"/>
    <col min="5883" max="5883" width="13.42578125" style="2" customWidth="1"/>
    <col min="5884" max="5884" width="11.42578125" style="2" customWidth="1"/>
    <col min="5885" max="5886" width="9.5703125" style="2" customWidth="1"/>
    <col min="5887" max="5889" width="9.28515625" style="2"/>
    <col min="5890" max="5894" width="5.5703125" style="2" customWidth="1"/>
    <col min="5895" max="5895" width="7.28515625" style="2" customWidth="1"/>
    <col min="5896" max="5896" width="5.7109375" style="2" customWidth="1"/>
    <col min="5897" max="5897" width="6" style="2" customWidth="1"/>
    <col min="5898" max="5898" width="5.7109375" style="2" customWidth="1"/>
    <col min="5899" max="5901" width="9.28515625" style="2"/>
    <col min="5902" max="5902" width="5.7109375" style="2" customWidth="1"/>
    <col min="5903" max="5903" width="14" style="2" customWidth="1"/>
    <col min="5904" max="5904" width="10.42578125" style="2" customWidth="1"/>
    <col min="5905" max="5905" width="8.7109375" style="2" customWidth="1"/>
    <col min="5906" max="6134" width="9.28515625" style="2"/>
    <col min="6135" max="6135" width="30.7109375" style="2" customWidth="1"/>
    <col min="6136" max="6136" width="20.7109375" style="2" customWidth="1"/>
    <col min="6137" max="6137" width="13.7109375" style="2" customWidth="1"/>
    <col min="6138" max="6138" width="11.7109375" style="2" customWidth="1"/>
    <col min="6139" max="6139" width="13.42578125" style="2" customWidth="1"/>
    <col min="6140" max="6140" width="11.42578125" style="2" customWidth="1"/>
    <col min="6141" max="6142" width="9.5703125" style="2" customWidth="1"/>
    <col min="6143" max="6145" width="9.28515625" style="2"/>
    <col min="6146" max="6150" width="5.5703125" style="2" customWidth="1"/>
    <col min="6151" max="6151" width="7.28515625" style="2" customWidth="1"/>
    <col min="6152" max="6152" width="5.7109375" style="2" customWidth="1"/>
    <col min="6153" max="6153" width="6" style="2" customWidth="1"/>
    <col min="6154" max="6154" width="5.7109375" style="2" customWidth="1"/>
    <col min="6155" max="6157" width="9.28515625" style="2"/>
    <col min="6158" max="6158" width="5.7109375" style="2" customWidth="1"/>
    <col min="6159" max="6159" width="14" style="2" customWidth="1"/>
    <col min="6160" max="6160" width="10.42578125" style="2" customWidth="1"/>
    <col min="6161" max="6161" width="8.7109375" style="2" customWidth="1"/>
    <col min="6162" max="6390" width="9.28515625" style="2"/>
    <col min="6391" max="6391" width="30.7109375" style="2" customWidth="1"/>
    <col min="6392" max="6392" width="20.7109375" style="2" customWidth="1"/>
    <col min="6393" max="6393" width="13.7109375" style="2" customWidth="1"/>
    <col min="6394" max="6394" width="11.7109375" style="2" customWidth="1"/>
    <col min="6395" max="6395" width="13.42578125" style="2" customWidth="1"/>
    <col min="6396" max="6396" width="11.42578125" style="2" customWidth="1"/>
    <col min="6397" max="6398" width="9.5703125" style="2" customWidth="1"/>
    <col min="6399" max="6401" width="9.28515625" style="2"/>
    <col min="6402" max="6406" width="5.5703125" style="2" customWidth="1"/>
    <col min="6407" max="6407" width="7.28515625" style="2" customWidth="1"/>
    <col min="6408" max="6408" width="5.7109375" style="2" customWidth="1"/>
    <col min="6409" max="6409" width="6" style="2" customWidth="1"/>
    <col min="6410" max="6410" width="5.7109375" style="2" customWidth="1"/>
    <col min="6411" max="6413" width="9.28515625" style="2"/>
    <col min="6414" max="6414" width="5.7109375" style="2" customWidth="1"/>
    <col min="6415" max="6415" width="14" style="2" customWidth="1"/>
    <col min="6416" max="6416" width="10.42578125" style="2" customWidth="1"/>
    <col min="6417" max="6417" width="8.7109375" style="2" customWidth="1"/>
    <col min="6418" max="6646" width="9.28515625" style="2"/>
    <col min="6647" max="6647" width="30.7109375" style="2" customWidth="1"/>
    <col min="6648" max="6648" width="20.7109375" style="2" customWidth="1"/>
    <col min="6649" max="6649" width="13.7109375" style="2" customWidth="1"/>
    <col min="6650" max="6650" width="11.7109375" style="2" customWidth="1"/>
    <col min="6651" max="6651" width="13.42578125" style="2" customWidth="1"/>
    <col min="6652" max="6652" width="11.42578125" style="2" customWidth="1"/>
    <col min="6653" max="6654" width="9.5703125" style="2" customWidth="1"/>
    <col min="6655" max="6657" width="9.28515625" style="2"/>
    <col min="6658" max="6662" width="5.5703125" style="2" customWidth="1"/>
    <col min="6663" max="6663" width="7.28515625" style="2" customWidth="1"/>
    <col min="6664" max="6664" width="5.7109375" style="2" customWidth="1"/>
    <col min="6665" max="6665" width="6" style="2" customWidth="1"/>
    <col min="6666" max="6666" width="5.7109375" style="2" customWidth="1"/>
    <col min="6667" max="6669" width="9.28515625" style="2"/>
    <col min="6670" max="6670" width="5.7109375" style="2" customWidth="1"/>
    <col min="6671" max="6671" width="14" style="2" customWidth="1"/>
    <col min="6672" max="6672" width="10.42578125" style="2" customWidth="1"/>
    <col min="6673" max="6673" width="8.7109375" style="2" customWidth="1"/>
    <col min="6674" max="6902" width="9.28515625" style="2"/>
    <col min="6903" max="6903" width="30.7109375" style="2" customWidth="1"/>
    <col min="6904" max="6904" width="20.7109375" style="2" customWidth="1"/>
    <col min="6905" max="6905" width="13.7109375" style="2" customWidth="1"/>
    <col min="6906" max="6906" width="11.7109375" style="2" customWidth="1"/>
    <col min="6907" max="6907" width="13.42578125" style="2" customWidth="1"/>
    <col min="6908" max="6908" width="11.42578125" style="2" customWidth="1"/>
    <col min="6909" max="6910" width="9.5703125" style="2" customWidth="1"/>
    <col min="6911" max="6913" width="9.28515625" style="2"/>
    <col min="6914" max="6918" width="5.5703125" style="2" customWidth="1"/>
    <col min="6919" max="6919" width="7.28515625" style="2" customWidth="1"/>
    <col min="6920" max="6920" width="5.7109375" style="2" customWidth="1"/>
    <col min="6921" max="6921" width="6" style="2" customWidth="1"/>
    <col min="6922" max="6922" width="5.7109375" style="2" customWidth="1"/>
    <col min="6923" max="6925" width="9.28515625" style="2"/>
    <col min="6926" max="6926" width="5.7109375" style="2" customWidth="1"/>
    <col min="6927" max="6927" width="14" style="2" customWidth="1"/>
    <col min="6928" max="6928" width="10.42578125" style="2" customWidth="1"/>
    <col min="6929" max="6929" width="8.7109375" style="2" customWidth="1"/>
    <col min="6930" max="7158" width="9.28515625" style="2"/>
    <col min="7159" max="7159" width="30.7109375" style="2" customWidth="1"/>
    <col min="7160" max="7160" width="20.7109375" style="2" customWidth="1"/>
    <col min="7161" max="7161" width="13.7109375" style="2" customWidth="1"/>
    <col min="7162" max="7162" width="11.7109375" style="2" customWidth="1"/>
    <col min="7163" max="7163" width="13.42578125" style="2" customWidth="1"/>
    <col min="7164" max="7164" width="11.42578125" style="2" customWidth="1"/>
    <col min="7165" max="7166" width="9.5703125" style="2" customWidth="1"/>
    <col min="7167" max="7169" width="9.28515625" style="2"/>
    <col min="7170" max="7174" width="5.5703125" style="2" customWidth="1"/>
    <col min="7175" max="7175" width="7.28515625" style="2" customWidth="1"/>
    <col min="7176" max="7176" width="5.7109375" style="2" customWidth="1"/>
    <col min="7177" max="7177" width="6" style="2" customWidth="1"/>
    <col min="7178" max="7178" width="5.7109375" style="2" customWidth="1"/>
    <col min="7179" max="7181" width="9.28515625" style="2"/>
    <col min="7182" max="7182" width="5.7109375" style="2" customWidth="1"/>
    <col min="7183" max="7183" width="14" style="2" customWidth="1"/>
    <col min="7184" max="7184" width="10.42578125" style="2" customWidth="1"/>
    <col min="7185" max="7185" width="8.7109375" style="2" customWidth="1"/>
    <col min="7186" max="7414" width="9.28515625" style="2"/>
    <col min="7415" max="7415" width="30.7109375" style="2" customWidth="1"/>
    <col min="7416" max="7416" width="20.7109375" style="2" customWidth="1"/>
    <col min="7417" max="7417" width="13.7109375" style="2" customWidth="1"/>
    <col min="7418" max="7418" width="11.7109375" style="2" customWidth="1"/>
    <col min="7419" max="7419" width="13.42578125" style="2" customWidth="1"/>
    <col min="7420" max="7420" width="11.42578125" style="2" customWidth="1"/>
    <col min="7421" max="7422" width="9.5703125" style="2" customWidth="1"/>
    <col min="7423" max="7425" width="9.28515625" style="2"/>
    <col min="7426" max="7430" width="5.5703125" style="2" customWidth="1"/>
    <col min="7431" max="7431" width="7.28515625" style="2" customWidth="1"/>
    <col min="7432" max="7432" width="5.7109375" style="2" customWidth="1"/>
    <col min="7433" max="7433" width="6" style="2" customWidth="1"/>
    <col min="7434" max="7434" width="5.7109375" style="2" customWidth="1"/>
    <col min="7435" max="7437" width="9.28515625" style="2"/>
    <col min="7438" max="7438" width="5.7109375" style="2" customWidth="1"/>
    <col min="7439" max="7439" width="14" style="2" customWidth="1"/>
    <col min="7440" max="7440" width="10.42578125" style="2" customWidth="1"/>
    <col min="7441" max="7441" width="8.7109375" style="2" customWidth="1"/>
    <col min="7442" max="7670" width="9.28515625" style="2"/>
    <col min="7671" max="7671" width="30.7109375" style="2" customWidth="1"/>
    <col min="7672" max="7672" width="20.7109375" style="2" customWidth="1"/>
    <col min="7673" max="7673" width="13.7109375" style="2" customWidth="1"/>
    <col min="7674" max="7674" width="11.7109375" style="2" customWidth="1"/>
    <col min="7675" max="7675" width="13.42578125" style="2" customWidth="1"/>
    <col min="7676" max="7676" width="11.42578125" style="2" customWidth="1"/>
    <col min="7677" max="7678" width="9.5703125" style="2" customWidth="1"/>
    <col min="7679" max="7681" width="9.28515625" style="2"/>
    <col min="7682" max="7686" width="5.5703125" style="2" customWidth="1"/>
    <col min="7687" max="7687" width="7.28515625" style="2" customWidth="1"/>
    <col min="7688" max="7688" width="5.7109375" style="2" customWidth="1"/>
    <col min="7689" max="7689" width="6" style="2" customWidth="1"/>
    <col min="7690" max="7690" width="5.7109375" style="2" customWidth="1"/>
    <col min="7691" max="7693" width="9.28515625" style="2"/>
    <col min="7694" max="7694" width="5.7109375" style="2" customWidth="1"/>
    <col min="7695" max="7695" width="14" style="2" customWidth="1"/>
    <col min="7696" max="7696" width="10.42578125" style="2" customWidth="1"/>
    <col min="7697" max="7697" width="8.7109375" style="2" customWidth="1"/>
    <col min="7698" max="7926" width="9.28515625" style="2"/>
    <col min="7927" max="7927" width="30.7109375" style="2" customWidth="1"/>
    <col min="7928" max="7928" width="20.7109375" style="2" customWidth="1"/>
    <col min="7929" max="7929" width="13.7109375" style="2" customWidth="1"/>
    <col min="7930" max="7930" width="11.7109375" style="2" customWidth="1"/>
    <col min="7931" max="7931" width="13.42578125" style="2" customWidth="1"/>
    <col min="7932" max="7932" width="11.42578125" style="2" customWidth="1"/>
    <col min="7933" max="7934" width="9.5703125" style="2" customWidth="1"/>
    <col min="7935" max="7937" width="9.28515625" style="2"/>
    <col min="7938" max="7942" width="5.5703125" style="2" customWidth="1"/>
    <col min="7943" max="7943" width="7.28515625" style="2" customWidth="1"/>
    <col min="7944" max="7944" width="5.7109375" style="2" customWidth="1"/>
    <col min="7945" max="7945" width="6" style="2" customWidth="1"/>
    <col min="7946" max="7946" width="5.7109375" style="2" customWidth="1"/>
    <col min="7947" max="7949" width="9.28515625" style="2"/>
    <col min="7950" max="7950" width="5.7109375" style="2" customWidth="1"/>
    <col min="7951" max="7951" width="14" style="2" customWidth="1"/>
    <col min="7952" max="7952" width="10.42578125" style="2" customWidth="1"/>
    <col min="7953" max="7953" width="8.7109375" style="2" customWidth="1"/>
    <col min="7954" max="8182" width="9.28515625" style="2"/>
    <col min="8183" max="8183" width="30.7109375" style="2" customWidth="1"/>
    <col min="8184" max="8184" width="20.7109375" style="2" customWidth="1"/>
    <col min="8185" max="8185" width="13.7109375" style="2" customWidth="1"/>
    <col min="8186" max="8186" width="11.7109375" style="2" customWidth="1"/>
    <col min="8187" max="8187" width="13.42578125" style="2" customWidth="1"/>
    <col min="8188" max="8188" width="11.42578125" style="2" customWidth="1"/>
    <col min="8189" max="8190" width="9.5703125" style="2" customWidth="1"/>
    <col min="8191" max="8193" width="9.28515625" style="2"/>
    <col min="8194" max="8198" width="5.5703125" style="2" customWidth="1"/>
    <col min="8199" max="8199" width="7.28515625" style="2" customWidth="1"/>
    <col min="8200" max="8200" width="5.7109375" style="2" customWidth="1"/>
    <col min="8201" max="8201" width="6" style="2" customWidth="1"/>
    <col min="8202" max="8202" width="5.7109375" style="2" customWidth="1"/>
    <col min="8203" max="8205" width="9.28515625" style="2"/>
    <col min="8206" max="8206" width="5.7109375" style="2" customWidth="1"/>
    <col min="8207" max="8207" width="14" style="2" customWidth="1"/>
    <col min="8208" max="8208" width="10.42578125" style="2" customWidth="1"/>
    <col min="8209" max="8209" width="8.7109375" style="2" customWidth="1"/>
    <col min="8210" max="8438" width="9.28515625" style="2"/>
    <col min="8439" max="8439" width="30.7109375" style="2" customWidth="1"/>
    <col min="8440" max="8440" width="20.7109375" style="2" customWidth="1"/>
    <col min="8441" max="8441" width="13.7109375" style="2" customWidth="1"/>
    <col min="8442" max="8442" width="11.7109375" style="2" customWidth="1"/>
    <col min="8443" max="8443" width="13.42578125" style="2" customWidth="1"/>
    <col min="8444" max="8444" width="11.42578125" style="2" customWidth="1"/>
    <col min="8445" max="8446" width="9.5703125" style="2" customWidth="1"/>
    <col min="8447" max="8449" width="9.28515625" style="2"/>
    <col min="8450" max="8454" width="5.5703125" style="2" customWidth="1"/>
    <col min="8455" max="8455" width="7.28515625" style="2" customWidth="1"/>
    <col min="8456" max="8456" width="5.7109375" style="2" customWidth="1"/>
    <col min="8457" max="8457" width="6" style="2" customWidth="1"/>
    <col min="8458" max="8458" width="5.7109375" style="2" customWidth="1"/>
    <col min="8459" max="8461" width="9.28515625" style="2"/>
    <col min="8462" max="8462" width="5.7109375" style="2" customWidth="1"/>
    <col min="8463" max="8463" width="14" style="2" customWidth="1"/>
    <col min="8464" max="8464" width="10.42578125" style="2" customWidth="1"/>
    <col min="8465" max="8465" width="8.7109375" style="2" customWidth="1"/>
    <col min="8466" max="8694" width="9.28515625" style="2"/>
    <col min="8695" max="8695" width="30.7109375" style="2" customWidth="1"/>
    <col min="8696" max="8696" width="20.7109375" style="2" customWidth="1"/>
    <col min="8697" max="8697" width="13.7109375" style="2" customWidth="1"/>
    <col min="8698" max="8698" width="11.7109375" style="2" customWidth="1"/>
    <col min="8699" max="8699" width="13.42578125" style="2" customWidth="1"/>
    <col min="8700" max="8700" width="11.42578125" style="2" customWidth="1"/>
    <col min="8701" max="8702" width="9.5703125" style="2" customWidth="1"/>
    <col min="8703" max="8705" width="9.28515625" style="2"/>
    <col min="8706" max="8710" width="5.5703125" style="2" customWidth="1"/>
    <col min="8711" max="8711" width="7.28515625" style="2" customWidth="1"/>
    <col min="8712" max="8712" width="5.7109375" style="2" customWidth="1"/>
    <col min="8713" max="8713" width="6" style="2" customWidth="1"/>
    <col min="8714" max="8714" width="5.7109375" style="2" customWidth="1"/>
    <col min="8715" max="8717" width="9.28515625" style="2"/>
    <col min="8718" max="8718" width="5.7109375" style="2" customWidth="1"/>
    <col min="8719" max="8719" width="14" style="2" customWidth="1"/>
    <col min="8720" max="8720" width="10.42578125" style="2" customWidth="1"/>
    <col min="8721" max="8721" width="8.7109375" style="2" customWidth="1"/>
    <col min="8722" max="8950" width="9.28515625" style="2"/>
    <col min="8951" max="8951" width="30.7109375" style="2" customWidth="1"/>
    <col min="8952" max="8952" width="20.7109375" style="2" customWidth="1"/>
    <col min="8953" max="8953" width="13.7109375" style="2" customWidth="1"/>
    <col min="8954" max="8954" width="11.7109375" style="2" customWidth="1"/>
    <col min="8955" max="8955" width="13.42578125" style="2" customWidth="1"/>
    <col min="8956" max="8956" width="11.42578125" style="2" customWidth="1"/>
    <col min="8957" max="8958" width="9.5703125" style="2" customWidth="1"/>
    <col min="8959" max="8961" width="9.28515625" style="2"/>
    <col min="8962" max="8966" width="5.5703125" style="2" customWidth="1"/>
    <col min="8967" max="8967" width="7.28515625" style="2" customWidth="1"/>
    <col min="8968" max="8968" width="5.7109375" style="2" customWidth="1"/>
    <col min="8969" max="8969" width="6" style="2" customWidth="1"/>
    <col min="8970" max="8970" width="5.7109375" style="2" customWidth="1"/>
    <col min="8971" max="8973" width="9.28515625" style="2"/>
    <col min="8974" max="8974" width="5.7109375" style="2" customWidth="1"/>
    <col min="8975" max="8975" width="14" style="2" customWidth="1"/>
    <col min="8976" max="8976" width="10.42578125" style="2" customWidth="1"/>
    <col min="8977" max="8977" width="8.7109375" style="2" customWidth="1"/>
    <col min="8978" max="9206" width="9.28515625" style="2"/>
    <col min="9207" max="9207" width="30.7109375" style="2" customWidth="1"/>
    <col min="9208" max="9208" width="20.7109375" style="2" customWidth="1"/>
    <col min="9209" max="9209" width="13.7109375" style="2" customWidth="1"/>
    <col min="9210" max="9210" width="11.7109375" style="2" customWidth="1"/>
    <col min="9211" max="9211" width="13.42578125" style="2" customWidth="1"/>
    <col min="9212" max="9212" width="11.42578125" style="2" customWidth="1"/>
    <col min="9213" max="9214" width="9.5703125" style="2" customWidth="1"/>
    <col min="9215" max="9217" width="9.28515625" style="2"/>
    <col min="9218" max="9222" width="5.5703125" style="2" customWidth="1"/>
    <col min="9223" max="9223" width="7.28515625" style="2" customWidth="1"/>
    <col min="9224" max="9224" width="5.7109375" style="2" customWidth="1"/>
    <col min="9225" max="9225" width="6" style="2" customWidth="1"/>
    <col min="9226" max="9226" width="5.7109375" style="2" customWidth="1"/>
    <col min="9227" max="9229" width="9.28515625" style="2"/>
    <col min="9230" max="9230" width="5.7109375" style="2" customWidth="1"/>
    <col min="9231" max="9231" width="14" style="2" customWidth="1"/>
    <col min="9232" max="9232" width="10.42578125" style="2" customWidth="1"/>
    <col min="9233" max="9233" width="8.7109375" style="2" customWidth="1"/>
    <col min="9234" max="9462" width="9.28515625" style="2"/>
    <col min="9463" max="9463" width="30.7109375" style="2" customWidth="1"/>
    <col min="9464" max="9464" width="20.7109375" style="2" customWidth="1"/>
    <col min="9465" max="9465" width="13.7109375" style="2" customWidth="1"/>
    <col min="9466" max="9466" width="11.7109375" style="2" customWidth="1"/>
    <col min="9467" max="9467" width="13.42578125" style="2" customWidth="1"/>
    <col min="9468" max="9468" width="11.42578125" style="2" customWidth="1"/>
    <col min="9469" max="9470" width="9.5703125" style="2" customWidth="1"/>
    <col min="9471" max="9473" width="9.28515625" style="2"/>
    <col min="9474" max="9478" width="5.5703125" style="2" customWidth="1"/>
    <col min="9479" max="9479" width="7.28515625" style="2" customWidth="1"/>
    <col min="9480" max="9480" width="5.7109375" style="2" customWidth="1"/>
    <col min="9481" max="9481" width="6" style="2" customWidth="1"/>
    <col min="9482" max="9482" width="5.7109375" style="2" customWidth="1"/>
    <col min="9483" max="9485" width="9.28515625" style="2"/>
    <col min="9486" max="9486" width="5.7109375" style="2" customWidth="1"/>
    <col min="9487" max="9487" width="14" style="2" customWidth="1"/>
    <col min="9488" max="9488" width="10.42578125" style="2" customWidth="1"/>
    <col min="9489" max="9489" width="8.7109375" style="2" customWidth="1"/>
    <col min="9490" max="9718" width="9.28515625" style="2"/>
    <col min="9719" max="9719" width="30.7109375" style="2" customWidth="1"/>
    <col min="9720" max="9720" width="20.7109375" style="2" customWidth="1"/>
    <col min="9721" max="9721" width="13.7109375" style="2" customWidth="1"/>
    <col min="9722" max="9722" width="11.7109375" style="2" customWidth="1"/>
    <col min="9723" max="9723" width="13.42578125" style="2" customWidth="1"/>
    <col min="9724" max="9724" width="11.42578125" style="2" customWidth="1"/>
    <col min="9725" max="9726" width="9.5703125" style="2" customWidth="1"/>
    <col min="9727" max="9729" width="9.28515625" style="2"/>
    <col min="9730" max="9734" width="5.5703125" style="2" customWidth="1"/>
    <col min="9735" max="9735" width="7.28515625" style="2" customWidth="1"/>
    <col min="9736" max="9736" width="5.7109375" style="2" customWidth="1"/>
    <col min="9737" max="9737" width="6" style="2" customWidth="1"/>
    <col min="9738" max="9738" width="5.7109375" style="2" customWidth="1"/>
    <col min="9739" max="9741" width="9.28515625" style="2"/>
    <col min="9742" max="9742" width="5.7109375" style="2" customWidth="1"/>
    <col min="9743" max="9743" width="14" style="2" customWidth="1"/>
    <col min="9744" max="9744" width="10.42578125" style="2" customWidth="1"/>
    <col min="9745" max="9745" width="8.7109375" style="2" customWidth="1"/>
    <col min="9746" max="9974" width="9.28515625" style="2"/>
    <col min="9975" max="9975" width="30.7109375" style="2" customWidth="1"/>
    <col min="9976" max="9976" width="20.7109375" style="2" customWidth="1"/>
    <col min="9977" max="9977" width="13.7109375" style="2" customWidth="1"/>
    <col min="9978" max="9978" width="11.7109375" style="2" customWidth="1"/>
    <col min="9979" max="9979" width="13.42578125" style="2" customWidth="1"/>
    <col min="9980" max="9980" width="11.42578125" style="2" customWidth="1"/>
    <col min="9981" max="9982" width="9.5703125" style="2" customWidth="1"/>
    <col min="9983" max="9985" width="9.28515625" style="2"/>
    <col min="9986" max="9990" width="5.5703125" style="2" customWidth="1"/>
    <col min="9991" max="9991" width="7.28515625" style="2" customWidth="1"/>
    <col min="9992" max="9992" width="5.7109375" style="2" customWidth="1"/>
    <col min="9993" max="9993" width="6" style="2" customWidth="1"/>
    <col min="9994" max="9994" width="5.7109375" style="2" customWidth="1"/>
    <col min="9995" max="9997" width="9.28515625" style="2"/>
    <col min="9998" max="9998" width="5.7109375" style="2" customWidth="1"/>
    <col min="9999" max="9999" width="14" style="2" customWidth="1"/>
    <col min="10000" max="10000" width="10.42578125" style="2" customWidth="1"/>
    <col min="10001" max="10001" width="8.7109375" style="2" customWidth="1"/>
    <col min="10002" max="10230" width="9.28515625" style="2"/>
    <col min="10231" max="10231" width="30.7109375" style="2" customWidth="1"/>
    <col min="10232" max="10232" width="20.7109375" style="2" customWidth="1"/>
    <col min="10233" max="10233" width="13.7109375" style="2" customWidth="1"/>
    <col min="10234" max="10234" width="11.7109375" style="2" customWidth="1"/>
    <col min="10235" max="10235" width="13.42578125" style="2" customWidth="1"/>
    <col min="10236" max="10236" width="11.42578125" style="2" customWidth="1"/>
    <col min="10237" max="10238" width="9.5703125" style="2" customWidth="1"/>
    <col min="10239" max="10241" width="9.28515625" style="2"/>
    <col min="10242" max="10246" width="5.5703125" style="2" customWidth="1"/>
    <col min="10247" max="10247" width="7.28515625" style="2" customWidth="1"/>
    <col min="10248" max="10248" width="5.7109375" style="2" customWidth="1"/>
    <col min="10249" max="10249" width="6" style="2" customWidth="1"/>
    <col min="10250" max="10250" width="5.7109375" style="2" customWidth="1"/>
    <col min="10251" max="10253" width="9.28515625" style="2"/>
    <col min="10254" max="10254" width="5.7109375" style="2" customWidth="1"/>
    <col min="10255" max="10255" width="14" style="2" customWidth="1"/>
    <col min="10256" max="10256" width="10.42578125" style="2" customWidth="1"/>
    <col min="10257" max="10257" width="8.7109375" style="2" customWidth="1"/>
    <col min="10258" max="10486" width="9.28515625" style="2"/>
    <col min="10487" max="10487" width="30.7109375" style="2" customWidth="1"/>
    <col min="10488" max="10488" width="20.7109375" style="2" customWidth="1"/>
    <col min="10489" max="10489" width="13.7109375" style="2" customWidth="1"/>
    <col min="10490" max="10490" width="11.7109375" style="2" customWidth="1"/>
    <col min="10491" max="10491" width="13.42578125" style="2" customWidth="1"/>
    <col min="10492" max="10492" width="11.42578125" style="2" customWidth="1"/>
    <col min="10493" max="10494" width="9.5703125" style="2" customWidth="1"/>
    <col min="10495" max="10497" width="9.28515625" style="2"/>
    <col min="10498" max="10502" width="5.5703125" style="2" customWidth="1"/>
    <col min="10503" max="10503" width="7.28515625" style="2" customWidth="1"/>
    <col min="10504" max="10504" width="5.7109375" style="2" customWidth="1"/>
    <col min="10505" max="10505" width="6" style="2" customWidth="1"/>
    <col min="10506" max="10506" width="5.7109375" style="2" customWidth="1"/>
    <col min="10507" max="10509" width="9.28515625" style="2"/>
    <col min="10510" max="10510" width="5.7109375" style="2" customWidth="1"/>
    <col min="10511" max="10511" width="14" style="2" customWidth="1"/>
    <col min="10512" max="10512" width="10.42578125" style="2" customWidth="1"/>
    <col min="10513" max="10513" width="8.7109375" style="2" customWidth="1"/>
    <col min="10514" max="10742" width="9.28515625" style="2"/>
    <col min="10743" max="10743" width="30.7109375" style="2" customWidth="1"/>
    <col min="10744" max="10744" width="20.7109375" style="2" customWidth="1"/>
    <col min="10745" max="10745" width="13.7109375" style="2" customWidth="1"/>
    <col min="10746" max="10746" width="11.7109375" style="2" customWidth="1"/>
    <col min="10747" max="10747" width="13.42578125" style="2" customWidth="1"/>
    <col min="10748" max="10748" width="11.42578125" style="2" customWidth="1"/>
    <col min="10749" max="10750" width="9.5703125" style="2" customWidth="1"/>
    <col min="10751" max="10753" width="9.28515625" style="2"/>
    <col min="10754" max="10758" width="5.5703125" style="2" customWidth="1"/>
    <col min="10759" max="10759" width="7.28515625" style="2" customWidth="1"/>
    <col min="10760" max="10760" width="5.7109375" style="2" customWidth="1"/>
    <col min="10761" max="10761" width="6" style="2" customWidth="1"/>
    <col min="10762" max="10762" width="5.7109375" style="2" customWidth="1"/>
    <col min="10763" max="10765" width="9.28515625" style="2"/>
    <col min="10766" max="10766" width="5.7109375" style="2" customWidth="1"/>
    <col min="10767" max="10767" width="14" style="2" customWidth="1"/>
    <col min="10768" max="10768" width="10.42578125" style="2" customWidth="1"/>
    <col min="10769" max="10769" width="8.7109375" style="2" customWidth="1"/>
    <col min="10770" max="10998" width="9.28515625" style="2"/>
    <col min="10999" max="10999" width="30.7109375" style="2" customWidth="1"/>
    <col min="11000" max="11000" width="20.7109375" style="2" customWidth="1"/>
    <col min="11001" max="11001" width="13.7109375" style="2" customWidth="1"/>
    <col min="11002" max="11002" width="11.7109375" style="2" customWidth="1"/>
    <col min="11003" max="11003" width="13.42578125" style="2" customWidth="1"/>
    <col min="11004" max="11004" width="11.42578125" style="2" customWidth="1"/>
    <col min="11005" max="11006" width="9.5703125" style="2" customWidth="1"/>
    <col min="11007" max="11009" width="9.28515625" style="2"/>
    <col min="11010" max="11014" width="5.5703125" style="2" customWidth="1"/>
    <col min="11015" max="11015" width="7.28515625" style="2" customWidth="1"/>
    <col min="11016" max="11016" width="5.7109375" style="2" customWidth="1"/>
    <col min="11017" max="11017" width="6" style="2" customWidth="1"/>
    <col min="11018" max="11018" width="5.7109375" style="2" customWidth="1"/>
    <col min="11019" max="11021" width="9.28515625" style="2"/>
    <col min="11022" max="11022" width="5.7109375" style="2" customWidth="1"/>
    <col min="11023" max="11023" width="14" style="2" customWidth="1"/>
    <col min="11024" max="11024" width="10.42578125" style="2" customWidth="1"/>
    <col min="11025" max="11025" width="8.7109375" style="2" customWidth="1"/>
    <col min="11026" max="11254" width="9.28515625" style="2"/>
    <col min="11255" max="11255" width="30.7109375" style="2" customWidth="1"/>
    <col min="11256" max="11256" width="20.7109375" style="2" customWidth="1"/>
    <col min="11257" max="11257" width="13.7109375" style="2" customWidth="1"/>
    <col min="11258" max="11258" width="11.7109375" style="2" customWidth="1"/>
    <col min="11259" max="11259" width="13.42578125" style="2" customWidth="1"/>
    <col min="11260" max="11260" width="11.42578125" style="2" customWidth="1"/>
    <col min="11261" max="11262" width="9.5703125" style="2" customWidth="1"/>
    <col min="11263" max="11265" width="9.28515625" style="2"/>
    <col min="11266" max="11270" width="5.5703125" style="2" customWidth="1"/>
    <col min="11271" max="11271" width="7.28515625" style="2" customWidth="1"/>
    <col min="11272" max="11272" width="5.7109375" style="2" customWidth="1"/>
    <col min="11273" max="11273" width="6" style="2" customWidth="1"/>
    <col min="11274" max="11274" width="5.7109375" style="2" customWidth="1"/>
    <col min="11275" max="11277" width="9.28515625" style="2"/>
    <col min="11278" max="11278" width="5.7109375" style="2" customWidth="1"/>
    <col min="11279" max="11279" width="14" style="2" customWidth="1"/>
    <col min="11280" max="11280" width="10.42578125" style="2" customWidth="1"/>
    <col min="11281" max="11281" width="8.7109375" style="2" customWidth="1"/>
    <col min="11282" max="11510" width="9.28515625" style="2"/>
    <col min="11511" max="11511" width="30.7109375" style="2" customWidth="1"/>
    <col min="11512" max="11512" width="20.7109375" style="2" customWidth="1"/>
    <col min="11513" max="11513" width="13.7109375" style="2" customWidth="1"/>
    <col min="11514" max="11514" width="11.7109375" style="2" customWidth="1"/>
    <col min="11515" max="11515" width="13.42578125" style="2" customWidth="1"/>
    <col min="11516" max="11516" width="11.42578125" style="2" customWidth="1"/>
    <col min="11517" max="11518" width="9.5703125" style="2" customWidth="1"/>
    <col min="11519" max="11521" width="9.28515625" style="2"/>
    <col min="11522" max="11526" width="5.5703125" style="2" customWidth="1"/>
    <col min="11527" max="11527" width="7.28515625" style="2" customWidth="1"/>
    <col min="11528" max="11528" width="5.7109375" style="2" customWidth="1"/>
    <col min="11529" max="11529" width="6" style="2" customWidth="1"/>
    <col min="11530" max="11530" width="5.7109375" style="2" customWidth="1"/>
    <col min="11531" max="11533" width="9.28515625" style="2"/>
    <col min="11534" max="11534" width="5.7109375" style="2" customWidth="1"/>
    <col min="11535" max="11535" width="14" style="2" customWidth="1"/>
    <col min="11536" max="11536" width="10.42578125" style="2" customWidth="1"/>
    <col min="11537" max="11537" width="8.7109375" style="2" customWidth="1"/>
    <col min="11538" max="11766" width="9.28515625" style="2"/>
    <col min="11767" max="11767" width="30.7109375" style="2" customWidth="1"/>
    <col min="11768" max="11768" width="20.7109375" style="2" customWidth="1"/>
    <col min="11769" max="11769" width="13.7109375" style="2" customWidth="1"/>
    <col min="11770" max="11770" width="11.7109375" style="2" customWidth="1"/>
    <col min="11771" max="11771" width="13.42578125" style="2" customWidth="1"/>
    <col min="11772" max="11772" width="11.42578125" style="2" customWidth="1"/>
    <col min="11773" max="11774" width="9.5703125" style="2" customWidth="1"/>
    <col min="11775" max="11777" width="9.28515625" style="2"/>
    <col min="11778" max="11782" width="5.5703125" style="2" customWidth="1"/>
    <col min="11783" max="11783" width="7.28515625" style="2" customWidth="1"/>
    <col min="11784" max="11784" width="5.7109375" style="2" customWidth="1"/>
    <col min="11785" max="11785" width="6" style="2" customWidth="1"/>
    <col min="11786" max="11786" width="5.7109375" style="2" customWidth="1"/>
    <col min="11787" max="11789" width="9.28515625" style="2"/>
    <col min="11790" max="11790" width="5.7109375" style="2" customWidth="1"/>
    <col min="11791" max="11791" width="14" style="2" customWidth="1"/>
    <col min="11792" max="11792" width="10.42578125" style="2" customWidth="1"/>
    <col min="11793" max="11793" width="8.7109375" style="2" customWidth="1"/>
    <col min="11794" max="12022" width="9.28515625" style="2"/>
    <col min="12023" max="12023" width="30.7109375" style="2" customWidth="1"/>
    <col min="12024" max="12024" width="20.7109375" style="2" customWidth="1"/>
    <col min="12025" max="12025" width="13.7109375" style="2" customWidth="1"/>
    <col min="12026" max="12026" width="11.7109375" style="2" customWidth="1"/>
    <col min="12027" max="12027" width="13.42578125" style="2" customWidth="1"/>
    <col min="12028" max="12028" width="11.42578125" style="2" customWidth="1"/>
    <col min="12029" max="12030" width="9.5703125" style="2" customWidth="1"/>
    <col min="12031" max="12033" width="9.28515625" style="2"/>
    <col min="12034" max="12038" width="5.5703125" style="2" customWidth="1"/>
    <col min="12039" max="12039" width="7.28515625" style="2" customWidth="1"/>
    <col min="12040" max="12040" width="5.7109375" style="2" customWidth="1"/>
    <col min="12041" max="12041" width="6" style="2" customWidth="1"/>
    <col min="12042" max="12042" width="5.7109375" style="2" customWidth="1"/>
    <col min="12043" max="12045" width="9.28515625" style="2"/>
    <col min="12046" max="12046" width="5.7109375" style="2" customWidth="1"/>
    <col min="12047" max="12047" width="14" style="2" customWidth="1"/>
    <col min="12048" max="12048" width="10.42578125" style="2" customWidth="1"/>
    <col min="12049" max="12049" width="8.7109375" style="2" customWidth="1"/>
    <col min="12050" max="12278" width="9.28515625" style="2"/>
    <col min="12279" max="12279" width="30.7109375" style="2" customWidth="1"/>
    <col min="12280" max="12280" width="20.7109375" style="2" customWidth="1"/>
    <col min="12281" max="12281" width="13.7109375" style="2" customWidth="1"/>
    <col min="12282" max="12282" width="11.7109375" style="2" customWidth="1"/>
    <col min="12283" max="12283" width="13.42578125" style="2" customWidth="1"/>
    <col min="12284" max="12284" width="11.42578125" style="2" customWidth="1"/>
    <col min="12285" max="12286" width="9.5703125" style="2" customWidth="1"/>
    <col min="12287" max="12289" width="9.28515625" style="2"/>
    <col min="12290" max="12294" width="5.5703125" style="2" customWidth="1"/>
    <col min="12295" max="12295" width="7.28515625" style="2" customWidth="1"/>
    <col min="12296" max="12296" width="5.7109375" style="2" customWidth="1"/>
    <col min="12297" max="12297" width="6" style="2" customWidth="1"/>
    <col min="12298" max="12298" width="5.7109375" style="2" customWidth="1"/>
    <col min="12299" max="12301" width="9.28515625" style="2"/>
    <col min="12302" max="12302" width="5.7109375" style="2" customWidth="1"/>
    <col min="12303" max="12303" width="14" style="2" customWidth="1"/>
    <col min="12304" max="12304" width="10.42578125" style="2" customWidth="1"/>
    <col min="12305" max="12305" width="8.7109375" style="2" customWidth="1"/>
    <col min="12306" max="12534" width="9.28515625" style="2"/>
    <col min="12535" max="12535" width="30.7109375" style="2" customWidth="1"/>
    <col min="12536" max="12536" width="20.7109375" style="2" customWidth="1"/>
    <col min="12537" max="12537" width="13.7109375" style="2" customWidth="1"/>
    <col min="12538" max="12538" width="11.7109375" style="2" customWidth="1"/>
    <col min="12539" max="12539" width="13.42578125" style="2" customWidth="1"/>
    <col min="12540" max="12540" width="11.42578125" style="2" customWidth="1"/>
    <col min="12541" max="12542" width="9.5703125" style="2" customWidth="1"/>
    <col min="12543" max="12545" width="9.28515625" style="2"/>
    <col min="12546" max="12550" width="5.5703125" style="2" customWidth="1"/>
    <col min="12551" max="12551" width="7.28515625" style="2" customWidth="1"/>
    <col min="12552" max="12552" width="5.7109375" style="2" customWidth="1"/>
    <col min="12553" max="12553" width="6" style="2" customWidth="1"/>
    <col min="12554" max="12554" width="5.7109375" style="2" customWidth="1"/>
    <col min="12555" max="12557" width="9.28515625" style="2"/>
    <col min="12558" max="12558" width="5.7109375" style="2" customWidth="1"/>
    <col min="12559" max="12559" width="14" style="2" customWidth="1"/>
    <col min="12560" max="12560" width="10.42578125" style="2" customWidth="1"/>
    <col min="12561" max="12561" width="8.7109375" style="2" customWidth="1"/>
    <col min="12562" max="12790" width="9.28515625" style="2"/>
    <col min="12791" max="12791" width="30.7109375" style="2" customWidth="1"/>
    <col min="12792" max="12792" width="20.7109375" style="2" customWidth="1"/>
    <col min="12793" max="12793" width="13.7109375" style="2" customWidth="1"/>
    <col min="12794" max="12794" width="11.7109375" style="2" customWidth="1"/>
    <col min="12795" max="12795" width="13.42578125" style="2" customWidth="1"/>
    <col min="12796" max="12796" width="11.42578125" style="2" customWidth="1"/>
    <col min="12797" max="12798" width="9.5703125" style="2" customWidth="1"/>
    <col min="12799" max="12801" width="9.28515625" style="2"/>
    <col min="12802" max="12806" width="5.5703125" style="2" customWidth="1"/>
    <col min="12807" max="12807" width="7.28515625" style="2" customWidth="1"/>
    <col min="12808" max="12808" width="5.7109375" style="2" customWidth="1"/>
    <col min="12809" max="12809" width="6" style="2" customWidth="1"/>
    <col min="12810" max="12810" width="5.7109375" style="2" customWidth="1"/>
    <col min="12811" max="12813" width="9.28515625" style="2"/>
    <col min="12814" max="12814" width="5.7109375" style="2" customWidth="1"/>
    <col min="12815" max="12815" width="14" style="2" customWidth="1"/>
    <col min="12816" max="12816" width="10.42578125" style="2" customWidth="1"/>
    <col min="12817" max="12817" width="8.7109375" style="2" customWidth="1"/>
    <col min="12818" max="13046" width="9.28515625" style="2"/>
    <col min="13047" max="13047" width="30.7109375" style="2" customWidth="1"/>
    <col min="13048" max="13048" width="20.7109375" style="2" customWidth="1"/>
    <col min="13049" max="13049" width="13.7109375" style="2" customWidth="1"/>
    <col min="13050" max="13050" width="11.7109375" style="2" customWidth="1"/>
    <col min="13051" max="13051" width="13.42578125" style="2" customWidth="1"/>
    <col min="13052" max="13052" width="11.42578125" style="2" customWidth="1"/>
    <col min="13053" max="13054" width="9.5703125" style="2" customWidth="1"/>
    <col min="13055" max="13057" width="9.28515625" style="2"/>
    <col min="13058" max="13062" width="5.5703125" style="2" customWidth="1"/>
    <col min="13063" max="13063" width="7.28515625" style="2" customWidth="1"/>
    <col min="13064" max="13064" width="5.7109375" style="2" customWidth="1"/>
    <col min="13065" max="13065" width="6" style="2" customWidth="1"/>
    <col min="13066" max="13066" width="5.7109375" style="2" customWidth="1"/>
    <col min="13067" max="13069" width="9.28515625" style="2"/>
    <col min="13070" max="13070" width="5.7109375" style="2" customWidth="1"/>
    <col min="13071" max="13071" width="14" style="2" customWidth="1"/>
    <col min="13072" max="13072" width="10.42578125" style="2" customWidth="1"/>
    <col min="13073" max="13073" width="8.7109375" style="2" customWidth="1"/>
    <col min="13074" max="13302" width="9.28515625" style="2"/>
    <col min="13303" max="13303" width="30.7109375" style="2" customWidth="1"/>
    <col min="13304" max="13304" width="20.7109375" style="2" customWidth="1"/>
    <col min="13305" max="13305" width="13.7109375" style="2" customWidth="1"/>
    <col min="13306" max="13306" width="11.7109375" style="2" customWidth="1"/>
    <col min="13307" max="13307" width="13.42578125" style="2" customWidth="1"/>
    <col min="13308" max="13308" width="11.42578125" style="2" customWidth="1"/>
    <col min="13309" max="13310" width="9.5703125" style="2" customWidth="1"/>
    <col min="13311" max="13313" width="9.28515625" style="2"/>
    <col min="13314" max="13318" width="5.5703125" style="2" customWidth="1"/>
    <col min="13319" max="13319" width="7.28515625" style="2" customWidth="1"/>
    <col min="13320" max="13320" width="5.7109375" style="2" customWidth="1"/>
    <col min="13321" max="13321" width="6" style="2" customWidth="1"/>
    <col min="13322" max="13322" width="5.7109375" style="2" customWidth="1"/>
    <col min="13323" max="13325" width="9.28515625" style="2"/>
    <col min="13326" max="13326" width="5.7109375" style="2" customWidth="1"/>
    <col min="13327" max="13327" width="14" style="2" customWidth="1"/>
    <col min="13328" max="13328" width="10.42578125" style="2" customWidth="1"/>
    <col min="13329" max="13329" width="8.7109375" style="2" customWidth="1"/>
    <col min="13330" max="13558" width="9.28515625" style="2"/>
    <col min="13559" max="13559" width="30.7109375" style="2" customWidth="1"/>
    <col min="13560" max="13560" width="20.7109375" style="2" customWidth="1"/>
    <col min="13561" max="13561" width="13.7109375" style="2" customWidth="1"/>
    <col min="13562" max="13562" width="11.7109375" style="2" customWidth="1"/>
    <col min="13563" max="13563" width="13.42578125" style="2" customWidth="1"/>
    <col min="13564" max="13564" width="11.42578125" style="2" customWidth="1"/>
    <col min="13565" max="13566" width="9.5703125" style="2" customWidth="1"/>
    <col min="13567" max="13569" width="9.28515625" style="2"/>
    <col min="13570" max="13574" width="5.5703125" style="2" customWidth="1"/>
    <col min="13575" max="13575" width="7.28515625" style="2" customWidth="1"/>
    <col min="13576" max="13576" width="5.7109375" style="2" customWidth="1"/>
    <col min="13577" max="13577" width="6" style="2" customWidth="1"/>
    <col min="13578" max="13578" width="5.7109375" style="2" customWidth="1"/>
    <col min="13579" max="13581" width="9.28515625" style="2"/>
    <col min="13582" max="13582" width="5.7109375" style="2" customWidth="1"/>
    <col min="13583" max="13583" width="14" style="2" customWidth="1"/>
    <col min="13584" max="13584" width="10.42578125" style="2" customWidth="1"/>
    <col min="13585" max="13585" width="8.7109375" style="2" customWidth="1"/>
    <col min="13586" max="13814" width="9.28515625" style="2"/>
    <col min="13815" max="13815" width="30.7109375" style="2" customWidth="1"/>
    <col min="13816" max="13816" width="20.7109375" style="2" customWidth="1"/>
    <col min="13817" max="13817" width="13.7109375" style="2" customWidth="1"/>
    <col min="13818" max="13818" width="11.7109375" style="2" customWidth="1"/>
    <col min="13819" max="13819" width="13.42578125" style="2" customWidth="1"/>
    <col min="13820" max="13820" width="11.42578125" style="2" customWidth="1"/>
    <col min="13821" max="13822" width="9.5703125" style="2" customWidth="1"/>
    <col min="13823" max="13825" width="9.28515625" style="2"/>
    <col min="13826" max="13830" width="5.5703125" style="2" customWidth="1"/>
    <col min="13831" max="13831" width="7.28515625" style="2" customWidth="1"/>
    <col min="13832" max="13832" width="5.7109375" style="2" customWidth="1"/>
    <col min="13833" max="13833" width="6" style="2" customWidth="1"/>
    <col min="13834" max="13834" width="5.7109375" style="2" customWidth="1"/>
    <col min="13835" max="13837" width="9.28515625" style="2"/>
    <col min="13838" max="13838" width="5.7109375" style="2" customWidth="1"/>
    <col min="13839" max="13839" width="14" style="2" customWidth="1"/>
    <col min="13840" max="13840" width="10.42578125" style="2" customWidth="1"/>
    <col min="13841" max="13841" width="8.7109375" style="2" customWidth="1"/>
    <col min="13842" max="14070" width="9.28515625" style="2"/>
    <col min="14071" max="14071" width="30.7109375" style="2" customWidth="1"/>
    <col min="14072" max="14072" width="20.7109375" style="2" customWidth="1"/>
    <col min="14073" max="14073" width="13.7109375" style="2" customWidth="1"/>
    <col min="14074" max="14074" width="11.7109375" style="2" customWidth="1"/>
    <col min="14075" max="14075" width="13.42578125" style="2" customWidth="1"/>
    <col min="14076" max="14076" width="11.42578125" style="2" customWidth="1"/>
    <col min="14077" max="14078" width="9.5703125" style="2" customWidth="1"/>
    <col min="14079" max="14081" width="9.28515625" style="2"/>
    <col min="14082" max="14086" width="5.5703125" style="2" customWidth="1"/>
    <col min="14087" max="14087" width="7.28515625" style="2" customWidth="1"/>
    <col min="14088" max="14088" width="5.7109375" style="2" customWidth="1"/>
    <col min="14089" max="14089" width="6" style="2" customWidth="1"/>
    <col min="14090" max="14090" width="5.7109375" style="2" customWidth="1"/>
    <col min="14091" max="14093" width="9.28515625" style="2"/>
    <col min="14094" max="14094" width="5.7109375" style="2" customWidth="1"/>
    <col min="14095" max="14095" width="14" style="2" customWidth="1"/>
    <col min="14096" max="14096" width="10.42578125" style="2" customWidth="1"/>
    <col min="14097" max="14097" width="8.7109375" style="2" customWidth="1"/>
    <col min="14098" max="14326" width="9.28515625" style="2"/>
    <col min="14327" max="14327" width="30.7109375" style="2" customWidth="1"/>
    <col min="14328" max="14328" width="20.7109375" style="2" customWidth="1"/>
    <col min="14329" max="14329" width="13.7109375" style="2" customWidth="1"/>
    <col min="14330" max="14330" width="11.7109375" style="2" customWidth="1"/>
    <col min="14331" max="14331" width="13.42578125" style="2" customWidth="1"/>
    <col min="14332" max="14332" width="11.42578125" style="2" customWidth="1"/>
    <col min="14333" max="14334" width="9.5703125" style="2" customWidth="1"/>
    <col min="14335" max="14337" width="9.28515625" style="2"/>
    <col min="14338" max="14342" width="5.5703125" style="2" customWidth="1"/>
    <col min="14343" max="14343" width="7.28515625" style="2" customWidth="1"/>
    <col min="14344" max="14344" width="5.7109375" style="2" customWidth="1"/>
    <col min="14345" max="14345" width="6" style="2" customWidth="1"/>
    <col min="14346" max="14346" width="5.7109375" style="2" customWidth="1"/>
    <col min="14347" max="14349" width="9.28515625" style="2"/>
    <col min="14350" max="14350" width="5.7109375" style="2" customWidth="1"/>
    <col min="14351" max="14351" width="14" style="2" customWidth="1"/>
    <col min="14352" max="14352" width="10.42578125" style="2" customWidth="1"/>
    <col min="14353" max="14353" width="8.7109375" style="2" customWidth="1"/>
    <col min="14354" max="14582" width="9.28515625" style="2"/>
    <col min="14583" max="14583" width="30.7109375" style="2" customWidth="1"/>
    <col min="14584" max="14584" width="20.7109375" style="2" customWidth="1"/>
    <col min="14585" max="14585" width="13.7109375" style="2" customWidth="1"/>
    <col min="14586" max="14586" width="11.7109375" style="2" customWidth="1"/>
    <col min="14587" max="14587" width="13.42578125" style="2" customWidth="1"/>
    <col min="14588" max="14588" width="11.42578125" style="2" customWidth="1"/>
    <col min="14589" max="14590" width="9.5703125" style="2" customWidth="1"/>
    <col min="14591" max="14593" width="9.28515625" style="2"/>
    <col min="14594" max="14598" width="5.5703125" style="2" customWidth="1"/>
    <col min="14599" max="14599" width="7.28515625" style="2" customWidth="1"/>
    <col min="14600" max="14600" width="5.7109375" style="2" customWidth="1"/>
    <col min="14601" max="14601" width="6" style="2" customWidth="1"/>
    <col min="14602" max="14602" width="5.7109375" style="2" customWidth="1"/>
    <col min="14603" max="14605" width="9.28515625" style="2"/>
    <col min="14606" max="14606" width="5.7109375" style="2" customWidth="1"/>
    <col min="14607" max="14607" width="14" style="2" customWidth="1"/>
    <col min="14608" max="14608" width="10.42578125" style="2" customWidth="1"/>
    <col min="14609" max="14609" width="8.7109375" style="2" customWidth="1"/>
    <col min="14610" max="14838" width="9.28515625" style="2"/>
    <col min="14839" max="14839" width="30.7109375" style="2" customWidth="1"/>
    <col min="14840" max="14840" width="20.7109375" style="2" customWidth="1"/>
    <col min="14841" max="14841" width="13.7109375" style="2" customWidth="1"/>
    <col min="14842" max="14842" width="11.7109375" style="2" customWidth="1"/>
    <col min="14843" max="14843" width="13.42578125" style="2" customWidth="1"/>
    <col min="14844" max="14844" width="11.42578125" style="2" customWidth="1"/>
    <col min="14845" max="14846" width="9.5703125" style="2" customWidth="1"/>
    <col min="14847" max="14849" width="9.28515625" style="2"/>
    <col min="14850" max="14854" width="5.5703125" style="2" customWidth="1"/>
    <col min="14855" max="14855" width="7.28515625" style="2" customWidth="1"/>
    <col min="14856" max="14856" width="5.7109375" style="2" customWidth="1"/>
    <col min="14857" max="14857" width="6" style="2" customWidth="1"/>
    <col min="14858" max="14858" width="5.7109375" style="2" customWidth="1"/>
    <col min="14859" max="14861" width="9.28515625" style="2"/>
    <col min="14862" max="14862" width="5.7109375" style="2" customWidth="1"/>
    <col min="14863" max="14863" width="14" style="2" customWidth="1"/>
    <col min="14864" max="14864" width="10.42578125" style="2" customWidth="1"/>
    <col min="14865" max="14865" width="8.7109375" style="2" customWidth="1"/>
    <col min="14866" max="15094" width="9.28515625" style="2"/>
    <col min="15095" max="15095" width="30.7109375" style="2" customWidth="1"/>
    <col min="15096" max="15096" width="20.7109375" style="2" customWidth="1"/>
    <col min="15097" max="15097" width="13.7109375" style="2" customWidth="1"/>
    <col min="15098" max="15098" width="11.7109375" style="2" customWidth="1"/>
    <col min="15099" max="15099" width="13.42578125" style="2" customWidth="1"/>
    <col min="15100" max="15100" width="11.42578125" style="2" customWidth="1"/>
    <col min="15101" max="15102" width="9.5703125" style="2" customWidth="1"/>
    <col min="15103" max="15105" width="9.28515625" style="2"/>
    <col min="15106" max="15110" width="5.5703125" style="2" customWidth="1"/>
    <col min="15111" max="15111" width="7.28515625" style="2" customWidth="1"/>
    <col min="15112" max="15112" width="5.7109375" style="2" customWidth="1"/>
    <col min="15113" max="15113" width="6" style="2" customWidth="1"/>
    <col min="15114" max="15114" width="5.7109375" style="2" customWidth="1"/>
    <col min="15115" max="15117" width="9.28515625" style="2"/>
    <col min="15118" max="15118" width="5.7109375" style="2" customWidth="1"/>
    <col min="15119" max="15119" width="14" style="2" customWidth="1"/>
    <col min="15120" max="15120" width="10.42578125" style="2" customWidth="1"/>
    <col min="15121" max="15121" width="8.7109375" style="2" customWidth="1"/>
    <col min="15122" max="15350" width="9.28515625" style="2"/>
    <col min="15351" max="15351" width="30.7109375" style="2" customWidth="1"/>
    <col min="15352" max="15352" width="20.7109375" style="2" customWidth="1"/>
    <col min="15353" max="15353" width="13.7109375" style="2" customWidth="1"/>
    <col min="15354" max="15354" width="11.7109375" style="2" customWidth="1"/>
    <col min="15355" max="15355" width="13.42578125" style="2" customWidth="1"/>
    <col min="15356" max="15356" width="11.42578125" style="2" customWidth="1"/>
    <col min="15357" max="15358" width="9.5703125" style="2" customWidth="1"/>
    <col min="15359" max="15361" width="9.28515625" style="2"/>
    <col min="15362" max="15366" width="5.5703125" style="2" customWidth="1"/>
    <col min="15367" max="15367" width="7.28515625" style="2" customWidth="1"/>
    <col min="15368" max="15368" width="5.7109375" style="2" customWidth="1"/>
    <col min="15369" max="15369" width="6" style="2" customWidth="1"/>
    <col min="15370" max="15370" width="5.7109375" style="2" customWidth="1"/>
    <col min="15371" max="15373" width="9.28515625" style="2"/>
    <col min="15374" max="15374" width="5.7109375" style="2" customWidth="1"/>
    <col min="15375" max="15375" width="14" style="2" customWidth="1"/>
    <col min="15376" max="15376" width="10.42578125" style="2" customWidth="1"/>
    <col min="15377" max="15377" width="8.7109375" style="2" customWidth="1"/>
    <col min="15378" max="15606" width="9.28515625" style="2"/>
    <col min="15607" max="15607" width="30.7109375" style="2" customWidth="1"/>
    <col min="15608" max="15608" width="20.7109375" style="2" customWidth="1"/>
    <col min="15609" max="15609" width="13.7109375" style="2" customWidth="1"/>
    <col min="15610" max="15610" width="11.7109375" style="2" customWidth="1"/>
    <col min="15611" max="15611" width="13.42578125" style="2" customWidth="1"/>
    <col min="15612" max="15612" width="11.42578125" style="2" customWidth="1"/>
    <col min="15613" max="15614" width="9.5703125" style="2" customWidth="1"/>
    <col min="15615" max="15617" width="9.28515625" style="2"/>
    <col min="15618" max="15622" width="5.5703125" style="2" customWidth="1"/>
    <col min="15623" max="15623" width="7.28515625" style="2" customWidth="1"/>
    <col min="15624" max="15624" width="5.7109375" style="2" customWidth="1"/>
    <col min="15625" max="15625" width="6" style="2" customWidth="1"/>
    <col min="15626" max="15626" width="5.7109375" style="2" customWidth="1"/>
    <col min="15627" max="15629" width="9.28515625" style="2"/>
    <col min="15630" max="15630" width="5.7109375" style="2" customWidth="1"/>
    <col min="15631" max="15631" width="14" style="2" customWidth="1"/>
    <col min="15632" max="15632" width="10.42578125" style="2" customWidth="1"/>
    <col min="15633" max="15633" width="8.7109375" style="2" customWidth="1"/>
    <col min="15634" max="15862" width="9.28515625" style="2"/>
    <col min="15863" max="15863" width="30.7109375" style="2" customWidth="1"/>
    <col min="15864" max="15864" width="20.7109375" style="2" customWidth="1"/>
    <col min="15865" max="15865" width="13.7109375" style="2" customWidth="1"/>
    <col min="15866" max="15866" width="11.7109375" style="2" customWidth="1"/>
    <col min="15867" max="15867" width="13.42578125" style="2" customWidth="1"/>
    <col min="15868" max="15868" width="11.42578125" style="2" customWidth="1"/>
    <col min="15869" max="15870" width="9.5703125" style="2" customWidth="1"/>
    <col min="15871" max="15873" width="9.28515625" style="2"/>
    <col min="15874" max="15878" width="5.5703125" style="2" customWidth="1"/>
    <col min="15879" max="15879" width="7.28515625" style="2" customWidth="1"/>
    <col min="15880" max="15880" width="5.7109375" style="2" customWidth="1"/>
    <col min="15881" max="15881" width="6" style="2" customWidth="1"/>
    <col min="15882" max="15882" width="5.7109375" style="2" customWidth="1"/>
    <col min="15883" max="15885" width="9.28515625" style="2"/>
    <col min="15886" max="15886" width="5.7109375" style="2" customWidth="1"/>
    <col min="15887" max="15887" width="14" style="2" customWidth="1"/>
    <col min="15888" max="15888" width="10.42578125" style="2" customWidth="1"/>
    <col min="15889" max="15889" width="8.7109375" style="2" customWidth="1"/>
    <col min="15890" max="16118" width="9.28515625" style="2"/>
    <col min="16119" max="16119" width="30.7109375" style="2" customWidth="1"/>
    <col min="16120" max="16120" width="20.7109375" style="2" customWidth="1"/>
    <col min="16121" max="16121" width="13.7109375" style="2" customWidth="1"/>
    <col min="16122" max="16122" width="11.7109375" style="2" customWidth="1"/>
    <col min="16123" max="16123" width="13.42578125" style="2" customWidth="1"/>
    <col min="16124" max="16124" width="11.42578125" style="2" customWidth="1"/>
    <col min="16125" max="16126" width="9.5703125" style="2" customWidth="1"/>
    <col min="16127" max="16129" width="9.28515625" style="2"/>
    <col min="16130" max="16134" width="5.5703125" style="2" customWidth="1"/>
    <col min="16135" max="16135" width="7.28515625" style="2" customWidth="1"/>
    <col min="16136" max="16136" width="5.7109375" style="2" customWidth="1"/>
    <col min="16137" max="16137" width="6" style="2" customWidth="1"/>
    <col min="16138" max="16138" width="5.7109375" style="2" customWidth="1"/>
    <col min="16139" max="16141" width="9.28515625" style="2"/>
    <col min="16142" max="16142" width="5.7109375" style="2" customWidth="1"/>
    <col min="16143" max="16143" width="14" style="2" customWidth="1"/>
    <col min="16144" max="16144" width="10.42578125" style="2" customWidth="1"/>
    <col min="16145" max="16145" width="8.7109375" style="2" customWidth="1"/>
    <col min="16146" max="16384" width="9.28515625" style="2"/>
  </cols>
  <sheetData>
    <row r="1" spans="1:33" s="4" customFormat="1" ht="19.5" customHeight="1" thickBot="1" x14ac:dyDescent="0.25">
      <c r="A1" s="263" t="str">
        <f>"Confidential - Budget application: " &amp; C6</f>
        <v xml:space="preserve">Confidential - Budget application: </v>
      </c>
      <c r="B1" s="264"/>
      <c r="C1" s="264"/>
      <c r="D1" s="264"/>
      <c r="E1" s="264"/>
      <c r="F1" s="264"/>
      <c r="G1" s="264"/>
      <c r="H1" s="264"/>
      <c r="I1" s="264"/>
      <c r="J1" s="264"/>
      <c r="K1" s="264"/>
      <c r="L1" s="264"/>
      <c r="M1" s="264"/>
      <c r="N1" s="264"/>
      <c r="O1" s="264"/>
      <c r="P1" s="264"/>
      <c r="Q1" s="264"/>
      <c r="R1" s="264"/>
      <c r="S1" s="265"/>
      <c r="T1" s="206"/>
      <c r="U1" s="206"/>
      <c r="V1" s="206"/>
      <c r="W1" s="206"/>
      <c r="X1" s="206"/>
      <c r="Y1" s="206"/>
      <c r="Z1" s="206"/>
      <c r="AA1" s="206"/>
      <c r="AB1" s="206"/>
      <c r="AC1" s="206"/>
      <c r="AD1" s="206"/>
      <c r="AE1" s="206"/>
      <c r="AF1" s="206"/>
      <c r="AG1" s="206"/>
    </row>
    <row r="2" spans="1:33" ht="15" customHeight="1" thickBot="1" x14ac:dyDescent="0.25">
      <c r="A2" s="224" t="s">
        <v>0</v>
      </c>
      <c r="T2" s="207"/>
      <c r="U2" s="207"/>
      <c r="V2" s="207"/>
      <c r="W2" s="207"/>
      <c r="X2" s="207"/>
      <c r="Y2" s="207"/>
      <c r="Z2" s="207"/>
      <c r="AA2" s="207"/>
      <c r="AB2" s="207"/>
      <c r="AC2" s="207"/>
      <c r="AD2" s="207"/>
      <c r="AE2" s="207"/>
      <c r="AF2" s="207"/>
      <c r="AG2" s="207"/>
    </row>
    <row r="3" spans="1:33" ht="15" customHeight="1" x14ac:dyDescent="0.2">
      <c r="A3" s="266" t="s">
        <v>1</v>
      </c>
      <c r="B3" s="267"/>
      <c r="C3" s="239"/>
      <c r="D3" s="239"/>
      <c r="E3" s="239"/>
      <c r="F3" s="239"/>
      <c r="G3" s="239"/>
      <c r="H3" s="239"/>
      <c r="I3" s="239"/>
      <c r="J3" s="239"/>
      <c r="K3" s="239"/>
      <c r="L3" s="239"/>
      <c r="M3" s="239"/>
      <c r="N3" s="239"/>
      <c r="O3" s="239"/>
      <c r="P3" s="239"/>
      <c r="Q3" s="239"/>
      <c r="R3" s="239"/>
      <c r="S3" s="240"/>
      <c r="T3" s="207"/>
      <c r="U3" s="207"/>
      <c r="V3" s="207"/>
      <c r="W3" s="207"/>
      <c r="X3" s="207"/>
      <c r="Y3" s="207"/>
      <c r="Z3" s="207"/>
      <c r="AA3" s="207"/>
      <c r="AB3" s="207"/>
      <c r="AC3" s="207"/>
      <c r="AD3" s="207"/>
      <c r="AE3" s="207"/>
      <c r="AF3" s="207"/>
      <c r="AG3" s="207"/>
    </row>
    <row r="4" spans="1:33" ht="15" customHeight="1" x14ac:dyDescent="0.2">
      <c r="A4" s="256" t="s">
        <v>2</v>
      </c>
      <c r="B4" s="257"/>
      <c r="C4" s="253"/>
      <c r="D4" s="254"/>
      <c r="E4" s="254"/>
      <c r="F4" s="254"/>
      <c r="G4" s="254"/>
      <c r="H4" s="254"/>
      <c r="I4" s="254"/>
      <c r="J4" s="254"/>
      <c r="K4" s="254"/>
      <c r="L4" s="254"/>
      <c r="M4" s="254"/>
      <c r="N4" s="254"/>
      <c r="O4" s="254"/>
      <c r="P4" s="254"/>
      <c r="Q4" s="254"/>
      <c r="R4" s="254"/>
      <c r="S4" s="255"/>
      <c r="T4" s="207"/>
      <c r="U4" s="207"/>
      <c r="V4" s="207"/>
      <c r="W4" s="207"/>
      <c r="X4" s="207"/>
      <c r="Y4" s="207"/>
      <c r="Z4" s="207"/>
      <c r="AA4" s="207"/>
      <c r="AB4" s="207"/>
      <c r="AC4" s="207"/>
      <c r="AD4" s="207"/>
      <c r="AE4" s="207"/>
      <c r="AF4" s="207"/>
      <c r="AG4" s="207"/>
    </row>
    <row r="5" spans="1:33" ht="15" customHeight="1" x14ac:dyDescent="0.2">
      <c r="A5" s="99" t="s">
        <v>3</v>
      </c>
      <c r="B5" s="100"/>
      <c r="C5" s="253"/>
      <c r="D5" s="254"/>
      <c r="E5" s="254"/>
      <c r="F5" s="254"/>
      <c r="G5" s="254"/>
      <c r="H5" s="254"/>
      <c r="I5" s="254"/>
      <c r="J5" s="254"/>
      <c r="K5" s="254"/>
      <c r="L5" s="254"/>
      <c r="M5" s="254"/>
      <c r="N5" s="254"/>
      <c r="O5" s="254"/>
      <c r="P5" s="254"/>
      <c r="Q5" s="254"/>
      <c r="R5" s="254"/>
      <c r="S5" s="255"/>
      <c r="T5" s="207"/>
      <c r="U5" s="207"/>
      <c r="V5" s="207"/>
      <c r="W5" s="207"/>
      <c r="X5" s="207"/>
      <c r="Y5" s="207"/>
      <c r="Z5" s="207"/>
      <c r="AA5" s="207"/>
      <c r="AB5" s="207"/>
      <c r="AC5" s="207"/>
      <c r="AD5" s="207"/>
      <c r="AE5" s="207"/>
      <c r="AF5" s="207"/>
      <c r="AG5" s="207"/>
    </row>
    <row r="6" spans="1:33" ht="15" customHeight="1" x14ac:dyDescent="0.2">
      <c r="A6" s="256" t="s">
        <v>4</v>
      </c>
      <c r="B6" s="257"/>
      <c r="C6" s="253"/>
      <c r="D6" s="254"/>
      <c r="E6" s="254"/>
      <c r="F6" s="254"/>
      <c r="G6" s="254"/>
      <c r="H6" s="254"/>
      <c r="I6" s="254"/>
      <c r="J6" s="254"/>
      <c r="K6" s="254"/>
      <c r="L6" s="254"/>
      <c r="M6" s="254"/>
      <c r="N6" s="254"/>
      <c r="O6" s="254"/>
      <c r="P6" s="254"/>
      <c r="Q6" s="254"/>
      <c r="R6" s="254"/>
      <c r="S6" s="255"/>
      <c r="T6" s="207"/>
      <c r="U6" s="207"/>
      <c r="V6" s="207"/>
      <c r="W6" s="207"/>
      <c r="X6" s="207"/>
      <c r="Y6" s="207"/>
      <c r="Z6" s="207"/>
      <c r="AA6" s="207"/>
      <c r="AB6" s="207"/>
      <c r="AC6" s="207"/>
      <c r="AD6" s="207"/>
      <c r="AE6" s="207"/>
      <c r="AF6" s="207"/>
      <c r="AG6" s="207"/>
    </row>
    <row r="7" spans="1:33" ht="27.75" customHeight="1" thickBot="1" x14ac:dyDescent="0.25">
      <c r="A7" s="258" t="s">
        <v>5</v>
      </c>
      <c r="B7" s="259"/>
      <c r="C7" s="260"/>
      <c r="D7" s="261"/>
      <c r="E7" s="261"/>
      <c r="F7" s="261"/>
      <c r="G7" s="261"/>
      <c r="H7" s="261"/>
      <c r="I7" s="261"/>
      <c r="J7" s="261"/>
      <c r="K7" s="261"/>
      <c r="L7" s="261"/>
      <c r="M7" s="261"/>
      <c r="N7" s="261"/>
      <c r="O7" s="261"/>
      <c r="P7" s="261"/>
      <c r="Q7" s="261"/>
      <c r="R7" s="261"/>
      <c r="S7" s="262"/>
      <c r="T7" s="207"/>
      <c r="U7" s="207"/>
      <c r="V7" s="207"/>
      <c r="W7" s="207"/>
      <c r="X7" s="207"/>
      <c r="Y7" s="207"/>
      <c r="Z7" s="207"/>
      <c r="AA7" s="207"/>
      <c r="AB7" s="207"/>
      <c r="AC7" s="207"/>
      <c r="AD7" s="207"/>
      <c r="AE7" s="207"/>
      <c r="AF7" s="207"/>
      <c r="AG7" s="207"/>
    </row>
    <row r="8" spans="1:33" ht="15" customHeight="1" thickBot="1" x14ac:dyDescent="0.25">
      <c r="T8" s="207"/>
      <c r="U8" s="207"/>
      <c r="V8" s="207"/>
      <c r="W8" s="207"/>
      <c r="X8" s="207"/>
      <c r="Y8" s="207"/>
      <c r="Z8" s="207"/>
      <c r="AA8" s="207"/>
      <c r="AB8" s="207"/>
      <c r="AC8" s="207"/>
      <c r="AD8" s="207"/>
      <c r="AE8" s="207"/>
      <c r="AF8" s="207"/>
      <c r="AG8" s="207"/>
    </row>
    <row r="9" spans="1:33" ht="24.75" customHeight="1" thickBot="1" x14ac:dyDescent="0.25">
      <c r="A9" s="238" t="s">
        <v>6</v>
      </c>
      <c r="B9" s="239"/>
      <c r="C9" s="239"/>
      <c r="D9" s="239"/>
      <c r="E9" s="239"/>
      <c r="F9" s="239"/>
      <c r="G9" s="239"/>
      <c r="H9" s="239"/>
      <c r="I9" s="239"/>
      <c r="J9" s="239"/>
      <c r="K9" s="239"/>
      <c r="L9" s="239"/>
      <c r="M9" s="239"/>
      <c r="N9" s="239"/>
      <c r="O9" s="239"/>
      <c r="P9" s="239"/>
      <c r="Q9" s="239"/>
      <c r="R9" s="239"/>
      <c r="S9" s="240"/>
      <c r="T9" s="207"/>
      <c r="U9" s="208"/>
      <c r="V9" s="207"/>
      <c r="W9" s="207"/>
      <c r="X9" s="207"/>
      <c r="Y9" s="207"/>
      <c r="Z9" s="207"/>
      <c r="AA9" s="207"/>
      <c r="AB9" s="207"/>
      <c r="AC9" s="207"/>
      <c r="AD9" s="207"/>
      <c r="AE9" s="207"/>
      <c r="AF9" s="207"/>
      <c r="AG9" s="207"/>
    </row>
    <row r="10" spans="1:33" ht="15" hidden="1" customHeight="1" thickBot="1" x14ac:dyDescent="0.25">
      <c r="A10" s="36"/>
      <c r="B10" s="37"/>
      <c r="C10" s="37"/>
      <c r="D10" s="37"/>
      <c r="E10" s="37"/>
      <c r="F10" s="38" t="s">
        <v>7</v>
      </c>
      <c r="G10" s="38" t="s">
        <v>8</v>
      </c>
      <c r="H10" s="38" t="s">
        <v>9</v>
      </c>
      <c r="I10" s="38" t="s">
        <v>10</v>
      </c>
      <c r="J10" s="38" t="s">
        <v>11</v>
      </c>
      <c r="K10" s="38" t="s">
        <v>12</v>
      </c>
      <c r="L10" s="39"/>
      <c r="M10" s="39"/>
      <c r="N10" s="39"/>
      <c r="O10" s="39"/>
      <c r="P10" s="39"/>
      <c r="Q10" s="39"/>
      <c r="R10" s="39"/>
      <c r="S10" s="40"/>
      <c r="T10" s="207"/>
      <c r="U10" s="207"/>
      <c r="V10" s="207"/>
      <c r="W10" s="207"/>
      <c r="X10" s="207"/>
      <c r="Y10" s="207"/>
      <c r="Z10" s="207"/>
      <c r="AA10" s="207"/>
      <c r="AB10" s="207"/>
      <c r="AC10" s="207"/>
      <c r="AD10" s="207"/>
      <c r="AE10" s="207"/>
      <c r="AF10" s="207"/>
      <c r="AG10" s="207"/>
    </row>
    <row r="11" spans="1:33" ht="15" hidden="1" customHeight="1" thickBot="1" x14ac:dyDescent="0.25">
      <c r="A11" s="241" t="s">
        <v>13</v>
      </c>
      <c r="B11" s="242"/>
      <c r="C11" s="242"/>
      <c r="D11" s="242"/>
      <c r="E11" s="243"/>
      <c r="F11" s="215">
        <v>1596</v>
      </c>
      <c r="G11" s="215">
        <v>1596</v>
      </c>
      <c r="H11" s="215">
        <v>1596</v>
      </c>
      <c r="I11" s="200">
        <v>1596</v>
      </c>
      <c r="J11" s="200">
        <v>1596</v>
      </c>
      <c r="K11" s="200">
        <v>1596</v>
      </c>
      <c r="L11" s="41"/>
      <c r="M11" s="41"/>
      <c r="N11" s="41"/>
      <c r="O11" s="41"/>
      <c r="P11" s="41"/>
      <c r="Q11" s="41"/>
      <c r="R11" s="41"/>
      <c r="S11" s="42"/>
      <c r="T11" s="207"/>
      <c r="U11" s="207"/>
      <c r="V11" s="207"/>
      <c r="W11" s="207"/>
      <c r="X11" s="207"/>
      <c r="Y11" s="207"/>
      <c r="Z11" s="207"/>
      <c r="AA11" s="207"/>
      <c r="AB11" s="207"/>
      <c r="AC11" s="207"/>
      <c r="AD11" s="207"/>
      <c r="AE11" s="207"/>
      <c r="AF11" s="207"/>
      <c r="AG11" s="207"/>
    </row>
    <row r="12" spans="1:33" ht="21" hidden="1" customHeight="1" x14ac:dyDescent="0.2">
      <c r="A12" s="43"/>
      <c r="B12" s="44"/>
      <c r="C12" s="44"/>
      <c r="D12" s="44"/>
      <c r="E12" s="45"/>
      <c r="F12" s="46">
        <f>IF(F11&gt;1720,1720,F11)</f>
        <v>1596</v>
      </c>
      <c r="G12" s="46">
        <f t="shared" ref="G12:K12" si="0">IF(G11&gt;1720,1720,G11)</f>
        <v>1596</v>
      </c>
      <c r="H12" s="46">
        <f t="shared" si="0"/>
        <v>1596</v>
      </c>
      <c r="I12" s="46">
        <f t="shared" si="0"/>
        <v>1596</v>
      </c>
      <c r="J12" s="46">
        <f t="shared" si="0"/>
        <v>1596</v>
      </c>
      <c r="K12" s="46">
        <f t="shared" si="0"/>
        <v>1596</v>
      </c>
      <c r="L12" s="47"/>
      <c r="M12" s="47"/>
      <c r="N12" s="47"/>
      <c r="O12" s="47"/>
      <c r="P12" s="47"/>
      <c r="Q12" s="47"/>
      <c r="R12" s="47"/>
      <c r="S12" s="48"/>
      <c r="T12" s="207"/>
      <c r="U12" s="207"/>
      <c r="V12" s="207"/>
      <c r="W12" s="207"/>
      <c r="X12" s="207"/>
      <c r="Y12" s="207"/>
      <c r="Z12" s="207"/>
      <c r="AA12" s="207"/>
      <c r="AB12" s="207"/>
      <c r="AC12" s="207"/>
      <c r="AD12" s="207"/>
      <c r="AE12" s="207"/>
      <c r="AF12" s="207"/>
      <c r="AG12" s="207"/>
    </row>
    <row r="13" spans="1:33" ht="15" customHeight="1" thickBot="1" x14ac:dyDescent="0.25">
      <c r="A13" s="244" t="s">
        <v>14</v>
      </c>
      <c r="B13" s="245"/>
      <c r="C13" s="245"/>
      <c r="D13" s="245"/>
      <c r="E13" s="245"/>
      <c r="F13" s="88"/>
      <c r="G13" s="88"/>
      <c r="H13" s="88"/>
      <c r="I13" s="88"/>
      <c r="J13" s="88"/>
      <c r="K13" s="88"/>
      <c r="L13" s="88"/>
      <c r="M13" s="88"/>
      <c r="N13" s="88"/>
      <c r="O13" s="88"/>
      <c r="P13" s="88"/>
      <c r="Q13" s="88"/>
      <c r="R13" s="88"/>
      <c r="S13" s="89"/>
      <c r="T13" s="207"/>
      <c r="U13" s="207"/>
      <c r="V13" s="207"/>
      <c r="W13" s="207"/>
      <c r="X13" s="207"/>
      <c r="Y13" s="207"/>
      <c r="Z13" s="207"/>
      <c r="AA13" s="207"/>
      <c r="AB13" s="207"/>
      <c r="AC13" s="207"/>
      <c r="AD13" s="207"/>
      <c r="AE13" s="207"/>
      <c r="AF13" s="207"/>
      <c r="AG13" s="207"/>
    </row>
    <row r="14" spans="1:33" ht="15" customHeight="1" thickBot="1" x14ac:dyDescent="0.25">
      <c r="A14" s="246" t="s">
        <v>15</v>
      </c>
      <c r="B14" s="247"/>
      <c r="C14" s="247"/>
      <c r="D14" s="247"/>
      <c r="E14" s="247"/>
      <c r="F14" s="248" t="str">
        <f>IF(COUNTIFS($E$16:$E$87,"=b")&gt;0,"Annual salary","Monthly salary (2)")</f>
        <v>Monthly salary (2)</v>
      </c>
      <c r="G14" s="249"/>
      <c r="H14" s="249"/>
      <c r="I14" s="249"/>
      <c r="J14" s="249"/>
      <c r="K14" s="250"/>
      <c r="L14" s="248" t="s">
        <v>16</v>
      </c>
      <c r="M14" s="249"/>
      <c r="N14" s="249"/>
      <c r="O14" s="249"/>
      <c r="P14" s="249"/>
      <c r="Q14" s="249"/>
      <c r="R14" s="250"/>
      <c r="S14" s="49"/>
      <c r="T14" s="207"/>
      <c r="U14" s="207"/>
      <c r="V14" s="207"/>
      <c r="W14" s="207"/>
      <c r="X14" s="207"/>
      <c r="Y14" s="207"/>
      <c r="Z14" s="207"/>
      <c r="AA14" s="207"/>
      <c r="AB14" s="207"/>
      <c r="AC14" s="207"/>
      <c r="AD14" s="207"/>
      <c r="AE14" s="207"/>
      <c r="AF14" s="207"/>
      <c r="AG14" s="207"/>
    </row>
    <row r="15" spans="1:33" ht="101.25" customHeight="1" thickBot="1" x14ac:dyDescent="0.25">
      <c r="A15" s="229" t="s">
        <v>17</v>
      </c>
      <c r="B15" s="230"/>
      <c r="C15" s="230"/>
      <c r="D15" s="231"/>
      <c r="E15" s="50" t="s">
        <v>18</v>
      </c>
      <c r="F15" s="51" t="str">
        <f>IF(COUNTIFS($E$16:$E$87,"=b")&gt;0,"Annual salary year 1","Monthly salary year 1")</f>
        <v>Monthly salary year 1</v>
      </c>
      <c r="G15" s="51" t="str">
        <f>IF(COUNTIFS($E$16:$E$87,"=b")&gt;0,"Annual salary year 2","Monthly salary year 2")</f>
        <v>Monthly salary year 2</v>
      </c>
      <c r="H15" s="51" t="str">
        <f>IF(COUNTIFS($E$16:$E$87,"=b")&gt;0,"Annual salary year 3","Monthly salary year 3")</f>
        <v>Monthly salary year 3</v>
      </c>
      <c r="I15" s="51" t="str">
        <f>IF(COUNTIFS($E$16:$E$87,"=b")&gt;0,"Annual salary year 4","Monthly salary year 4")</f>
        <v>Monthly salary year 4</v>
      </c>
      <c r="J15" s="51" t="str">
        <f>IF(COUNTIFS($E$16:$E$87,"=b")&gt;0,"Annual salary year 5","Monthly salary year 5")</f>
        <v>Monthly salary year 5</v>
      </c>
      <c r="K15" s="52" t="str">
        <f>IF(COUNTIFS($E$16:$E$87,"=b")&gt;0,"Annual salary year 6","Monthly salary year 6")</f>
        <v>Monthly salary year 6</v>
      </c>
      <c r="L15" s="53" t="s">
        <v>19</v>
      </c>
      <c r="M15" s="54" t="s">
        <v>20</v>
      </c>
      <c r="N15" s="54" t="s">
        <v>21</v>
      </c>
      <c r="O15" s="120" t="s">
        <v>22</v>
      </c>
      <c r="P15" s="120" t="s">
        <v>23</v>
      </c>
      <c r="Q15" s="120" t="s">
        <v>24</v>
      </c>
      <c r="R15" s="55" t="s">
        <v>25</v>
      </c>
      <c r="S15" s="56" t="s">
        <v>26</v>
      </c>
      <c r="T15" s="207"/>
      <c r="U15" s="207"/>
      <c r="V15" s="207"/>
      <c r="W15" s="207"/>
      <c r="X15" s="207"/>
      <c r="Y15" s="207"/>
      <c r="Z15" s="207"/>
      <c r="AA15" s="207"/>
      <c r="AB15" s="207"/>
      <c r="AC15" s="207"/>
      <c r="AD15" s="207"/>
      <c r="AE15" s="207"/>
      <c r="AF15" s="207"/>
      <c r="AG15" s="207"/>
    </row>
    <row r="16" spans="1:33" ht="13.5" customHeight="1" x14ac:dyDescent="0.2">
      <c r="A16" s="232"/>
      <c r="B16" s="233"/>
      <c r="C16" s="234"/>
      <c r="D16" s="234"/>
      <c r="E16" s="57"/>
      <c r="F16" s="108"/>
      <c r="G16" s="109"/>
      <c r="H16" s="109"/>
      <c r="I16" s="121"/>
      <c r="J16" s="122"/>
      <c r="K16" s="123"/>
      <c r="L16" s="58"/>
      <c r="M16" s="59"/>
      <c r="N16" s="59"/>
      <c r="O16" s="59"/>
      <c r="P16" s="135"/>
      <c r="Q16" s="136"/>
      <c r="R16" s="60">
        <f>SUM(L16:Q16)</f>
        <v>0</v>
      </c>
      <c r="S16" s="61">
        <f>IF(E16="o",0,IF(COUNTIFS($E$16:$E$87,"=b")&gt;0,IF(E16="b",(F16/12*L16)+(G16/12*M16)+(H16/12*N16)+(I16/12*O16)+(J16/12*P16)+(K16/12*Q16),0),(F16*1.2%*$F$12/12*L16)+(G16*1.2%*$G$12/12*M16)+(H16*1.2%*$H$12/12*N16)+(I16*1.2%*$I$12/12*O16)+(J16*1.2%*$J$12/12*P16)+(K16*1.2%*$K$12/12*Q16)))</f>
        <v>0</v>
      </c>
      <c r="T16" s="207">
        <f>IF(E16="o",0,SUM(L16:Q16))</f>
        <v>0</v>
      </c>
      <c r="U16" s="207"/>
      <c r="V16" s="207"/>
      <c r="W16" s="207"/>
      <c r="X16" s="207"/>
      <c r="Y16" s="207"/>
      <c r="Z16" s="207"/>
      <c r="AA16" s="207"/>
      <c r="AB16" s="207"/>
      <c r="AC16" s="207"/>
      <c r="AD16" s="207"/>
      <c r="AE16" s="207"/>
      <c r="AF16" s="207"/>
      <c r="AG16" s="207"/>
    </row>
    <row r="17" spans="1:33" ht="13.5" customHeight="1" x14ac:dyDescent="0.2">
      <c r="A17" s="235"/>
      <c r="B17" s="236"/>
      <c r="C17" s="237"/>
      <c r="D17" s="237"/>
      <c r="E17" s="57"/>
      <c r="F17" s="110"/>
      <c r="G17" s="111"/>
      <c r="H17" s="111"/>
      <c r="I17" s="124"/>
      <c r="J17" s="125"/>
      <c r="K17" s="126"/>
      <c r="L17" s="62"/>
      <c r="M17" s="63"/>
      <c r="N17" s="63"/>
      <c r="O17" s="63"/>
      <c r="P17" s="137"/>
      <c r="Q17" s="138"/>
      <c r="R17" s="60">
        <f t="shared" ref="R17:R80" si="1">SUM(L17:Q17)</f>
        <v>0</v>
      </c>
      <c r="S17" s="61">
        <f t="shared" ref="S17:S80" si="2">IF(E17="o",0,IF(COUNTIFS($E$16:$E$87,"=b")&gt;0,IF(E17="b",(F17/12*L17)+(G17/12*M17)+(H17/12*N17)+(I17/12*O17)+(J17/12*P17)+(K17/12*Q17),0),(F17*1.2%*$F$12/12*L17)+(G17*1.2%*$G$12/12*M17)+(H17*1.2%*$H$12/12*N17)+(I17*1.2%*$I$12/12*O17)+(J17*1.2%*$J$12/12*P17)+(K17*1.2%*$K$12/12*Q17)))</f>
        <v>0</v>
      </c>
      <c r="T17" s="207">
        <f t="shared" ref="T17:T44" si="3">IF(E17="o",0,SUM(L17:Q17))</f>
        <v>0</v>
      </c>
      <c r="U17" s="207"/>
      <c r="V17" s="207"/>
      <c r="W17" s="207"/>
      <c r="X17" s="207"/>
      <c r="Y17" s="207"/>
      <c r="Z17" s="207"/>
      <c r="AA17" s="207"/>
      <c r="AB17" s="207"/>
      <c r="AC17" s="207"/>
      <c r="AD17" s="207"/>
      <c r="AE17" s="207"/>
      <c r="AF17" s="207"/>
      <c r="AG17" s="207"/>
    </row>
    <row r="18" spans="1:33" ht="13.5" customHeight="1" x14ac:dyDescent="0.2">
      <c r="A18" s="235"/>
      <c r="B18" s="236"/>
      <c r="C18" s="237"/>
      <c r="D18" s="237"/>
      <c r="E18" s="57"/>
      <c r="F18" s="112"/>
      <c r="G18" s="113"/>
      <c r="H18" s="113"/>
      <c r="I18" s="127"/>
      <c r="J18" s="128"/>
      <c r="K18" s="129"/>
      <c r="L18" s="64"/>
      <c r="M18" s="65"/>
      <c r="N18" s="65"/>
      <c r="O18" s="63"/>
      <c r="P18" s="137"/>
      <c r="Q18" s="138"/>
      <c r="R18" s="60">
        <f t="shared" si="1"/>
        <v>0</v>
      </c>
      <c r="S18" s="61">
        <f t="shared" si="2"/>
        <v>0</v>
      </c>
      <c r="T18" s="207">
        <f t="shared" si="3"/>
        <v>0</v>
      </c>
      <c r="U18" s="207"/>
      <c r="V18" s="207"/>
      <c r="W18" s="207"/>
      <c r="X18" s="207"/>
      <c r="Y18" s="207"/>
      <c r="Z18" s="207"/>
      <c r="AA18" s="207"/>
      <c r="AB18" s="207"/>
      <c r="AC18" s="207"/>
      <c r="AD18" s="207"/>
      <c r="AE18" s="207"/>
      <c r="AF18" s="207"/>
      <c r="AG18" s="207"/>
    </row>
    <row r="19" spans="1:33" ht="13.5" customHeight="1" x14ac:dyDescent="0.2">
      <c r="A19" s="235"/>
      <c r="B19" s="236"/>
      <c r="C19" s="237"/>
      <c r="D19" s="237"/>
      <c r="E19" s="57"/>
      <c r="F19" s="114"/>
      <c r="G19" s="115"/>
      <c r="H19" s="115"/>
      <c r="I19" s="130"/>
      <c r="J19" s="131"/>
      <c r="K19" s="132"/>
      <c r="L19" s="68"/>
      <c r="M19" s="69"/>
      <c r="N19" s="69"/>
      <c r="O19" s="71"/>
      <c r="P19" s="139"/>
      <c r="Q19" s="140"/>
      <c r="R19" s="60">
        <f t="shared" si="1"/>
        <v>0</v>
      </c>
      <c r="S19" s="61">
        <f t="shared" si="2"/>
        <v>0</v>
      </c>
      <c r="T19" s="207">
        <f t="shared" si="3"/>
        <v>0</v>
      </c>
      <c r="U19" s="209"/>
      <c r="V19" s="207"/>
      <c r="W19" s="207"/>
      <c r="X19" s="207"/>
      <c r="Y19" s="207"/>
      <c r="Z19" s="207"/>
      <c r="AA19" s="207"/>
      <c r="AB19" s="207"/>
      <c r="AC19" s="207"/>
      <c r="AD19" s="207"/>
      <c r="AE19" s="207"/>
      <c r="AF19" s="207"/>
      <c r="AG19" s="207"/>
    </row>
    <row r="20" spans="1:33" ht="13.5" customHeight="1" x14ac:dyDescent="0.2">
      <c r="A20" s="235"/>
      <c r="B20" s="236"/>
      <c r="C20" s="237"/>
      <c r="D20" s="237"/>
      <c r="E20" s="57"/>
      <c r="F20" s="114"/>
      <c r="G20" s="115"/>
      <c r="H20" s="115"/>
      <c r="I20" s="130"/>
      <c r="J20" s="131"/>
      <c r="K20" s="132"/>
      <c r="L20" s="68"/>
      <c r="M20" s="69"/>
      <c r="N20" s="69"/>
      <c r="O20" s="71"/>
      <c r="P20" s="139"/>
      <c r="Q20" s="140"/>
      <c r="R20" s="60">
        <f t="shared" si="1"/>
        <v>0</v>
      </c>
      <c r="S20" s="61">
        <f t="shared" si="2"/>
        <v>0</v>
      </c>
      <c r="T20" s="207">
        <f t="shared" si="3"/>
        <v>0</v>
      </c>
      <c r="U20" s="207"/>
      <c r="V20" s="207"/>
      <c r="W20" s="207"/>
      <c r="X20" s="207"/>
      <c r="Y20" s="207"/>
      <c r="Z20" s="207"/>
      <c r="AA20" s="207"/>
      <c r="AB20" s="207"/>
      <c r="AC20" s="207"/>
      <c r="AD20" s="207"/>
      <c r="AE20" s="207"/>
      <c r="AF20" s="207"/>
      <c r="AG20" s="207"/>
    </row>
    <row r="21" spans="1:33" ht="13.5" customHeight="1" x14ac:dyDescent="0.2">
      <c r="A21" s="235"/>
      <c r="B21" s="236"/>
      <c r="C21" s="237"/>
      <c r="D21" s="237"/>
      <c r="E21" s="57"/>
      <c r="F21" s="114"/>
      <c r="G21" s="115"/>
      <c r="H21" s="115"/>
      <c r="I21" s="130"/>
      <c r="J21" s="131"/>
      <c r="K21" s="132"/>
      <c r="L21" s="68"/>
      <c r="M21" s="69"/>
      <c r="N21" s="69"/>
      <c r="O21" s="71"/>
      <c r="P21" s="139"/>
      <c r="Q21" s="140"/>
      <c r="R21" s="60">
        <f t="shared" si="1"/>
        <v>0</v>
      </c>
      <c r="S21" s="61">
        <f t="shared" si="2"/>
        <v>0</v>
      </c>
      <c r="T21" s="207">
        <f t="shared" si="3"/>
        <v>0</v>
      </c>
      <c r="U21" s="207"/>
      <c r="V21" s="207"/>
      <c r="W21" s="207"/>
      <c r="X21" s="207"/>
      <c r="Y21" s="207"/>
      <c r="Z21" s="207"/>
      <c r="AA21" s="207"/>
      <c r="AB21" s="207"/>
      <c r="AC21" s="207"/>
      <c r="AD21" s="207"/>
      <c r="AE21" s="207"/>
      <c r="AF21" s="207"/>
      <c r="AG21" s="207"/>
    </row>
    <row r="22" spans="1:33" ht="13.5" customHeight="1" x14ac:dyDescent="0.2">
      <c r="A22" s="235"/>
      <c r="B22" s="236"/>
      <c r="C22" s="237"/>
      <c r="D22" s="237"/>
      <c r="E22" s="57"/>
      <c r="F22" s="114"/>
      <c r="G22" s="115"/>
      <c r="H22" s="115"/>
      <c r="I22" s="130"/>
      <c r="J22" s="131"/>
      <c r="K22" s="132"/>
      <c r="L22" s="68"/>
      <c r="M22" s="69"/>
      <c r="N22" s="69"/>
      <c r="O22" s="71"/>
      <c r="P22" s="139"/>
      <c r="Q22" s="140"/>
      <c r="R22" s="60">
        <f t="shared" si="1"/>
        <v>0</v>
      </c>
      <c r="S22" s="61">
        <f t="shared" si="2"/>
        <v>0</v>
      </c>
      <c r="T22" s="207">
        <f t="shared" si="3"/>
        <v>0</v>
      </c>
      <c r="U22" s="207"/>
      <c r="V22" s="207"/>
      <c r="W22" s="207"/>
      <c r="X22" s="207"/>
      <c r="Y22" s="207"/>
      <c r="Z22" s="207"/>
      <c r="AA22" s="207"/>
      <c r="AB22" s="207"/>
      <c r="AC22" s="207"/>
      <c r="AD22" s="207"/>
      <c r="AE22" s="207"/>
      <c r="AF22" s="207"/>
      <c r="AG22" s="207"/>
    </row>
    <row r="23" spans="1:33" ht="13.5" customHeight="1" x14ac:dyDescent="0.2">
      <c r="A23" s="235"/>
      <c r="B23" s="236"/>
      <c r="C23" s="237"/>
      <c r="D23" s="237"/>
      <c r="E23" s="57"/>
      <c r="F23" s="114"/>
      <c r="G23" s="115"/>
      <c r="H23" s="115"/>
      <c r="I23" s="130"/>
      <c r="J23" s="131"/>
      <c r="K23" s="132"/>
      <c r="L23" s="68"/>
      <c r="M23" s="69"/>
      <c r="N23" s="69"/>
      <c r="O23" s="71"/>
      <c r="P23" s="139"/>
      <c r="Q23" s="140"/>
      <c r="R23" s="60">
        <f t="shared" si="1"/>
        <v>0</v>
      </c>
      <c r="S23" s="61">
        <f t="shared" si="2"/>
        <v>0</v>
      </c>
      <c r="T23" s="207">
        <f t="shared" si="3"/>
        <v>0</v>
      </c>
      <c r="U23" s="207"/>
      <c r="V23" s="207"/>
      <c r="W23" s="207"/>
      <c r="X23" s="207"/>
      <c r="Y23" s="207"/>
      <c r="Z23" s="207"/>
      <c r="AA23" s="207"/>
      <c r="AB23" s="207"/>
      <c r="AC23" s="207"/>
      <c r="AD23" s="207"/>
      <c r="AE23" s="207"/>
      <c r="AF23" s="207"/>
      <c r="AG23" s="207"/>
    </row>
    <row r="24" spans="1:33" ht="13.5" customHeight="1" x14ac:dyDescent="0.2">
      <c r="A24" s="251"/>
      <c r="B24" s="252"/>
      <c r="C24" s="252"/>
      <c r="D24" s="236"/>
      <c r="E24" s="57"/>
      <c r="F24" s="114"/>
      <c r="G24" s="115"/>
      <c r="H24" s="115"/>
      <c r="I24" s="130"/>
      <c r="J24" s="131"/>
      <c r="K24" s="132"/>
      <c r="L24" s="68"/>
      <c r="M24" s="69"/>
      <c r="N24" s="69"/>
      <c r="O24" s="71"/>
      <c r="P24" s="139"/>
      <c r="Q24" s="140"/>
      <c r="R24" s="60">
        <f t="shared" si="1"/>
        <v>0</v>
      </c>
      <c r="S24" s="61">
        <f t="shared" si="2"/>
        <v>0</v>
      </c>
      <c r="T24" s="207">
        <f t="shared" si="3"/>
        <v>0</v>
      </c>
      <c r="U24" s="207"/>
      <c r="V24" s="207"/>
      <c r="W24" s="207"/>
      <c r="X24" s="207"/>
      <c r="Y24" s="207"/>
      <c r="Z24" s="207"/>
      <c r="AA24" s="207"/>
      <c r="AB24" s="207"/>
      <c r="AC24" s="207"/>
      <c r="AD24" s="207"/>
      <c r="AE24" s="207"/>
      <c r="AF24" s="207"/>
      <c r="AG24" s="207"/>
    </row>
    <row r="25" spans="1:33" ht="13.5" customHeight="1" x14ac:dyDescent="0.2">
      <c r="A25" s="251"/>
      <c r="B25" s="252"/>
      <c r="C25" s="252"/>
      <c r="D25" s="236"/>
      <c r="E25" s="57"/>
      <c r="F25" s="114"/>
      <c r="G25" s="115"/>
      <c r="H25" s="115"/>
      <c r="I25" s="130"/>
      <c r="J25" s="131"/>
      <c r="K25" s="132"/>
      <c r="L25" s="68"/>
      <c r="M25" s="69"/>
      <c r="N25" s="69"/>
      <c r="O25" s="71"/>
      <c r="P25" s="139"/>
      <c r="Q25" s="140"/>
      <c r="R25" s="60">
        <f t="shared" si="1"/>
        <v>0</v>
      </c>
      <c r="S25" s="61">
        <f t="shared" si="2"/>
        <v>0</v>
      </c>
      <c r="T25" s="207">
        <f t="shared" si="3"/>
        <v>0</v>
      </c>
      <c r="U25" s="207"/>
      <c r="V25" s="207"/>
      <c r="W25" s="207"/>
      <c r="X25" s="207"/>
      <c r="Y25" s="207"/>
      <c r="Z25" s="207"/>
      <c r="AA25" s="207"/>
      <c r="AB25" s="207"/>
      <c r="AC25" s="207"/>
      <c r="AD25" s="207"/>
      <c r="AE25" s="207"/>
      <c r="AF25" s="207"/>
      <c r="AG25" s="207"/>
    </row>
    <row r="26" spans="1:33" ht="13.5" customHeight="1" x14ac:dyDescent="0.2">
      <c r="A26" s="251"/>
      <c r="B26" s="252"/>
      <c r="C26" s="252"/>
      <c r="D26" s="236"/>
      <c r="E26" s="57"/>
      <c r="F26" s="114"/>
      <c r="G26" s="115"/>
      <c r="H26" s="115"/>
      <c r="I26" s="130"/>
      <c r="J26" s="131"/>
      <c r="K26" s="132"/>
      <c r="L26" s="68"/>
      <c r="M26" s="69"/>
      <c r="N26" s="69"/>
      <c r="O26" s="71"/>
      <c r="P26" s="139"/>
      <c r="Q26" s="140"/>
      <c r="R26" s="60">
        <f t="shared" si="1"/>
        <v>0</v>
      </c>
      <c r="S26" s="61">
        <f t="shared" si="2"/>
        <v>0</v>
      </c>
      <c r="T26" s="207">
        <f t="shared" si="3"/>
        <v>0</v>
      </c>
      <c r="U26" s="207"/>
      <c r="V26" s="207"/>
      <c r="W26" s="207"/>
      <c r="X26" s="207"/>
      <c r="Y26" s="207"/>
      <c r="Z26" s="207"/>
      <c r="AA26" s="207"/>
      <c r="AB26" s="207"/>
      <c r="AC26" s="207"/>
      <c r="AD26" s="207"/>
      <c r="AE26" s="207"/>
      <c r="AF26" s="207"/>
      <c r="AG26" s="207"/>
    </row>
    <row r="27" spans="1:33" ht="13.5" customHeight="1" x14ac:dyDescent="0.2">
      <c r="A27" s="251"/>
      <c r="B27" s="252"/>
      <c r="C27" s="252"/>
      <c r="D27" s="236"/>
      <c r="E27" s="57"/>
      <c r="F27" s="114"/>
      <c r="G27" s="115"/>
      <c r="H27" s="115"/>
      <c r="I27" s="130"/>
      <c r="J27" s="131"/>
      <c r="K27" s="132"/>
      <c r="L27" s="68"/>
      <c r="M27" s="69"/>
      <c r="N27" s="69"/>
      <c r="O27" s="71"/>
      <c r="P27" s="139"/>
      <c r="Q27" s="140"/>
      <c r="R27" s="60">
        <f t="shared" si="1"/>
        <v>0</v>
      </c>
      <c r="S27" s="61">
        <f t="shared" si="2"/>
        <v>0</v>
      </c>
      <c r="T27" s="207">
        <f t="shared" si="3"/>
        <v>0</v>
      </c>
      <c r="U27" s="207"/>
      <c r="V27" s="207"/>
      <c r="W27" s="207"/>
      <c r="X27" s="207"/>
      <c r="Y27" s="207"/>
      <c r="Z27" s="207"/>
      <c r="AA27" s="207"/>
      <c r="AB27" s="207"/>
      <c r="AC27" s="207"/>
      <c r="AD27" s="207"/>
      <c r="AE27" s="207"/>
      <c r="AF27" s="207"/>
      <c r="AG27" s="207"/>
    </row>
    <row r="28" spans="1:33" ht="13.5" customHeight="1" x14ac:dyDescent="0.2">
      <c r="A28" s="251"/>
      <c r="B28" s="252"/>
      <c r="C28" s="252"/>
      <c r="D28" s="236"/>
      <c r="E28" s="57"/>
      <c r="F28" s="114"/>
      <c r="G28" s="115"/>
      <c r="H28" s="115"/>
      <c r="I28" s="130"/>
      <c r="J28" s="131"/>
      <c r="K28" s="132"/>
      <c r="L28" s="68"/>
      <c r="M28" s="69"/>
      <c r="N28" s="69"/>
      <c r="O28" s="71"/>
      <c r="P28" s="139"/>
      <c r="Q28" s="140"/>
      <c r="R28" s="60">
        <f t="shared" si="1"/>
        <v>0</v>
      </c>
      <c r="S28" s="61">
        <f t="shared" si="2"/>
        <v>0</v>
      </c>
      <c r="T28" s="207">
        <f t="shared" si="3"/>
        <v>0</v>
      </c>
      <c r="U28" s="207"/>
      <c r="V28" s="207"/>
      <c r="W28" s="207"/>
      <c r="X28" s="207"/>
      <c r="Y28" s="207"/>
      <c r="Z28" s="207"/>
      <c r="AA28" s="207"/>
      <c r="AB28" s="207"/>
      <c r="AC28" s="207"/>
      <c r="AD28" s="207"/>
      <c r="AE28" s="207"/>
      <c r="AF28" s="207"/>
      <c r="AG28" s="207"/>
    </row>
    <row r="29" spans="1:33" ht="13.5" customHeight="1" x14ac:dyDescent="0.2">
      <c r="A29" s="251"/>
      <c r="B29" s="252"/>
      <c r="C29" s="252"/>
      <c r="D29" s="236"/>
      <c r="E29" s="57"/>
      <c r="F29" s="114"/>
      <c r="G29" s="115"/>
      <c r="H29" s="115"/>
      <c r="I29" s="130"/>
      <c r="J29" s="131"/>
      <c r="K29" s="132"/>
      <c r="L29" s="68"/>
      <c r="M29" s="69"/>
      <c r="N29" s="69"/>
      <c r="O29" s="71"/>
      <c r="P29" s="139"/>
      <c r="Q29" s="140"/>
      <c r="R29" s="60">
        <f t="shared" si="1"/>
        <v>0</v>
      </c>
      <c r="S29" s="61">
        <f t="shared" si="2"/>
        <v>0</v>
      </c>
      <c r="T29" s="207">
        <f t="shared" si="3"/>
        <v>0</v>
      </c>
      <c r="U29" s="207"/>
      <c r="V29" s="207"/>
      <c r="W29" s="207"/>
      <c r="X29" s="207"/>
      <c r="Y29" s="207"/>
      <c r="Z29" s="207"/>
      <c r="AA29" s="207"/>
      <c r="AB29" s="207"/>
      <c r="AC29" s="207"/>
      <c r="AD29" s="207"/>
      <c r="AE29" s="207"/>
      <c r="AF29" s="207"/>
      <c r="AG29" s="207"/>
    </row>
    <row r="30" spans="1:33" ht="13.5" customHeight="1" x14ac:dyDescent="0.2">
      <c r="A30" s="251"/>
      <c r="B30" s="252"/>
      <c r="C30" s="252"/>
      <c r="D30" s="236"/>
      <c r="E30" s="57"/>
      <c r="F30" s="114"/>
      <c r="G30" s="115"/>
      <c r="H30" s="115"/>
      <c r="I30" s="130"/>
      <c r="J30" s="131"/>
      <c r="K30" s="132"/>
      <c r="L30" s="68"/>
      <c r="M30" s="69"/>
      <c r="N30" s="69"/>
      <c r="O30" s="71"/>
      <c r="P30" s="139"/>
      <c r="Q30" s="140"/>
      <c r="R30" s="60">
        <f t="shared" si="1"/>
        <v>0</v>
      </c>
      <c r="S30" s="61">
        <f t="shared" si="2"/>
        <v>0</v>
      </c>
      <c r="T30" s="207">
        <f t="shared" si="3"/>
        <v>0</v>
      </c>
      <c r="U30" s="207"/>
      <c r="V30" s="207"/>
      <c r="W30" s="207"/>
      <c r="X30" s="207"/>
      <c r="Y30" s="207"/>
      <c r="Z30" s="207"/>
      <c r="AA30" s="207"/>
      <c r="AB30" s="207"/>
      <c r="AC30" s="207"/>
      <c r="AD30" s="207"/>
      <c r="AE30" s="207"/>
      <c r="AF30" s="207"/>
      <c r="AG30" s="207"/>
    </row>
    <row r="31" spans="1:33" ht="13.5" customHeight="1" x14ac:dyDescent="0.2">
      <c r="A31" s="251"/>
      <c r="B31" s="252"/>
      <c r="C31" s="252"/>
      <c r="D31" s="236"/>
      <c r="E31" s="57"/>
      <c r="F31" s="114"/>
      <c r="G31" s="115"/>
      <c r="H31" s="115"/>
      <c r="I31" s="130"/>
      <c r="J31" s="131"/>
      <c r="K31" s="132"/>
      <c r="L31" s="68"/>
      <c r="M31" s="69"/>
      <c r="N31" s="69"/>
      <c r="O31" s="71"/>
      <c r="P31" s="139"/>
      <c r="Q31" s="140"/>
      <c r="R31" s="60">
        <f t="shared" si="1"/>
        <v>0</v>
      </c>
      <c r="S31" s="61">
        <f t="shared" si="2"/>
        <v>0</v>
      </c>
      <c r="T31" s="207">
        <f t="shared" si="3"/>
        <v>0</v>
      </c>
      <c r="U31" s="207"/>
      <c r="V31" s="207"/>
      <c r="W31" s="207"/>
      <c r="X31" s="207"/>
      <c r="Y31" s="207"/>
      <c r="Z31" s="207"/>
      <c r="AA31" s="207"/>
      <c r="AB31" s="207"/>
      <c r="AC31" s="207"/>
      <c r="AD31" s="207"/>
      <c r="AE31" s="207"/>
      <c r="AF31" s="207"/>
      <c r="AG31" s="207"/>
    </row>
    <row r="32" spans="1:33" ht="13.5" customHeight="1" x14ac:dyDescent="0.2">
      <c r="A32" s="232"/>
      <c r="B32" s="233"/>
      <c r="C32" s="234"/>
      <c r="D32" s="234"/>
      <c r="E32" s="57"/>
      <c r="F32" s="114"/>
      <c r="G32" s="115"/>
      <c r="H32" s="115"/>
      <c r="I32" s="130"/>
      <c r="J32" s="131"/>
      <c r="K32" s="132"/>
      <c r="L32" s="68"/>
      <c r="M32" s="69"/>
      <c r="N32" s="69"/>
      <c r="O32" s="71"/>
      <c r="P32" s="139"/>
      <c r="Q32" s="140"/>
      <c r="R32" s="60">
        <f t="shared" si="1"/>
        <v>0</v>
      </c>
      <c r="S32" s="61">
        <f t="shared" si="2"/>
        <v>0</v>
      </c>
      <c r="T32" s="207">
        <f t="shared" si="3"/>
        <v>0</v>
      </c>
      <c r="U32" s="207"/>
      <c r="V32" s="207"/>
      <c r="W32" s="207"/>
      <c r="X32" s="207"/>
      <c r="Y32" s="207"/>
      <c r="Z32" s="207"/>
      <c r="AA32" s="207"/>
      <c r="AB32" s="207"/>
      <c r="AC32" s="207"/>
      <c r="AD32" s="207"/>
      <c r="AE32" s="207"/>
      <c r="AF32" s="207"/>
      <c r="AG32" s="207"/>
    </row>
    <row r="33" spans="1:33" ht="13.5" customHeight="1" x14ac:dyDescent="0.2">
      <c r="A33" s="235"/>
      <c r="B33" s="236"/>
      <c r="C33" s="237"/>
      <c r="D33" s="237"/>
      <c r="E33" s="57"/>
      <c r="F33" s="114"/>
      <c r="G33" s="115"/>
      <c r="H33" s="115"/>
      <c r="I33" s="130"/>
      <c r="J33" s="131"/>
      <c r="K33" s="132"/>
      <c r="L33" s="68"/>
      <c r="M33" s="69"/>
      <c r="N33" s="69"/>
      <c r="O33" s="71"/>
      <c r="P33" s="139"/>
      <c r="Q33" s="140"/>
      <c r="R33" s="60">
        <f t="shared" si="1"/>
        <v>0</v>
      </c>
      <c r="S33" s="61">
        <f t="shared" si="2"/>
        <v>0</v>
      </c>
      <c r="T33" s="207">
        <f t="shared" si="3"/>
        <v>0</v>
      </c>
      <c r="U33" s="207"/>
      <c r="V33" s="207"/>
      <c r="W33" s="207"/>
      <c r="X33" s="207"/>
      <c r="Y33" s="207"/>
      <c r="Z33" s="207"/>
      <c r="AA33" s="207"/>
      <c r="AB33" s="207"/>
      <c r="AC33" s="207"/>
      <c r="AD33" s="207"/>
      <c r="AE33" s="207"/>
      <c r="AF33" s="207"/>
      <c r="AG33" s="207"/>
    </row>
    <row r="34" spans="1:33" ht="13.5" customHeight="1" x14ac:dyDescent="0.2">
      <c r="A34" s="235"/>
      <c r="B34" s="236"/>
      <c r="C34" s="237"/>
      <c r="D34" s="237"/>
      <c r="E34" s="57"/>
      <c r="F34" s="114"/>
      <c r="G34" s="115"/>
      <c r="H34" s="115"/>
      <c r="I34" s="130"/>
      <c r="J34" s="131"/>
      <c r="K34" s="132"/>
      <c r="L34" s="68"/>
      <c r="M34" s="69"/>
      <c r="N34" s="69"/>
      <c r="O34" s="71"/>
      <c r="P34" s="139"/>
      <c r="Q34" s="140"/>
      <c r="R34" s="60">
        <f t="shared" si="1"/>
        <v>0</v>
      </c>
      <c r="S34" s="61">
        <f t="shared" si="2"/>
        <v>0</v>
      </c>
      <c r="T34" s="207">
        <f t="shared" si="3"/>
        <v>0</v>
      </c>
      <c r="U34" s="207"/>
      <c r="V34" s="207"/>
      <c r="W34" s="207"/>
      <c r="X34" s="207"/>
      <c r="Y34" s="207"/>
      <c r="Z34" s="207"/>
      <c r="AA34" s="207"/>
      <c r="AB34" s="207"/>
      <c r="AC34" s="207"/>
      <c r="AD34" s="207"/>
      <c r="AE34" s="207"/>
      <c r="AF34" s="207"/>
      <c r="AG34" s="207"/>
    </row>
    <row r="35" spans="1:33" ht="13.5" customHeight="1" x14ac:dyDescent="0.2">
      <c r="A35" s="235"/>
      <c r="B35" s="236"/>
      <c r="C35" s="237"/>
      <c r="D35" s="237"/>
      <c r="E35" s="57"/>
      <c r="F35" s="114"/>
      <c r="G35" s="115"/>
      <c r="H35" s="115"/>
      <c r="I35" s="130"/>
      <c r="J35" s="131"/>
      <c r="K35" s="132"/>
      <c r="L35" s="68"/>
      <c r="M35" s="69"/>
      <c r="N35" s="69"/>
      <c r="O35" s="71"/>
      <c r="P35" s="139"/>
      <c r="Q35" s="140"/>
      <c r="R35" s="60">
        <f t="shared" si="1"/>
        <v>0</v>
      </c>
      <c r="S35" s="61">
        <f t="shared" si="2"/>
        <v>0</v>
      </c>
      <c r="T35" s="207">
        <f t="shared" si="3"/>
        <v>0</v>
      </c>
      <c r="U35" s="207"/>
      <c r="V35" s="207"/>
      <c r="W35" s="207"/>
      <c r="X35" s="207"/>
      <c r="Y35" s="207"/>
      <c r="Z35" s="207"/>
      <c r="AA35" s="207"/>
      <c r="AB35" s="207"/>
      <c r="AC35" s="207"/>
      <c r="AD35" s="207"/>
      <c r="AE35" s="207"/>
      <c r="AF35" s="207"/>
      <c r="AG35" s="207"/>
    </row>
    <row r="36" spans="1:33" ht="13.5" customHeight="1" x14ac:dyDescent="0.2">
      <c r="A36" s="235"/>
      <c r="B36" s="236"/>
      <c r="C36" s="237"/>
      <c r="D36" s="237"/>
      <c r="E36" s="57"/>
      <c r="F36" s="114"/>
      <c r="G36" s="115"/>
      <c r="H36" s="115"/>
      <c r="I36" s="130"/>
      <c r="J36" s="131"/>
      <c r="K36" s="132"/>
      <c r="L36" s="68"/>
      <c r="M36" s="69"/>
      <c r="N36" s="69"/>
      <c r="O36" s="71"/>
      <c r="P36" s="139"/>
      <c r="Q36" s="140"/>
      <c r="R36" s="60">
        <f t="shared" si="1"/>
        <v>0</v>
      </c>
      <c r="S36" s="61">
        <f t="shared" si="2"/>
        <v>0</v>
      </c>
      <c r="T36" s="207">
        <f t="shared" si="3"/>
        <v>0</v>
      </c>
      <c r="U36" s="207"/>
      <c r="V36" s="207"/>
      <c r="W36" s="207"/>
      <c r="X36" s="207"/>
      <c r="Y36" s="207"/>
      <c r="Z36" s="207"/>
      <c r="AA36" s="207"/>
      <c r="AB36" s="207"/>
      <c r="AC36" s="207"/>
      <c r="AD36" s="207"/>
      <c r="AE36" s="207"/>
      <c r="AF36" s="207"/>
      <c r="AG36" s="207"/>
    </row>
    <row r="37" spans="1:33" ht="13.5" customHeight="1" x14ac:dyDescent="0.2">
      <c r="A37" s="235"/>
      <c r="B37" s="236"/>
      <c r="C37" s="237"/>
      <c r="D37" s="237"/>
      <c r="E37" s="57"/>
      <c r="F37" s="114"/>
      <c r="G37" s="115"/>
      <c r="H37" s="115"/>
      <c r="I37" s="130"/>
      <c r="J37" s="131"/>
      <c r="K37" s="132"/>
      <c r="L37" s="68"/>
      <c r="M37" s="69"/>
      <c r="N37" s="69"/>
      <c r="O37" s="71"/>
      <c r="P37" s="139"/>
      <c r="Q37" s="140"/>
      <c r="R37" s="60">
        <f t="shared" si="1"/>
        <v>0</v>
      </c>
      <c r="S37" s="61">
        <f t="shared" si="2"/>
        <v>0</v>
      </c>
      <c r="T37" s="207">
        <f t="shared" si="3"/>
        <v>0</v>
      </c>
      <c r="U37" s="207"/>
      <c r="V37" s="207"/>
      <c r="W37" s="207"/>
      <c r="X37" s="207"/>
      <c r="Y37" s="207"/>
      <c r="Z37" s="207"/>
      <c r="AA37" s="207"/>
      <c r="AB37" s="207"/>
      <c r="AC37" s="207"/>
      <c r="AD37" s="207"/>
      <c r="AE37" s="207"/>
      <c r="AF37" s="207"/>
      <c r="AG37" s="207"/>
    </row>
    <row r="38" spans="1:33" ht="12.75" customHeight="1" x14ac:dyDescent="0.2">
      <c r="A38" s="235"/>
      <c r="B38" s="236"/>
      <c r="C38" s="237"/>
      <c r="D38" s="237"/>
      <c r="E38" s="57"/>
      <c r="F38" s="114"/>
      <c r="G38" s="115"/>
      <c r="H38" s="115"/>
      <c r="I38" s="130"/>
      <c r="J38" s="131"/>
      <c r="K38" s="132"/>
      <c r="L38" s="68"/>
      <c r="M38" s="69"/>
      <c r="N38" s="69"/>
      <c r="O38" s="71"/>
      <c r="P38" s="139"/>
      <c r="Q38" s="140"/>
      <c r="R38" s="60">
        <f t="shared" si="1"/>
        <v>0</v>
      </c>
      <c r="S38" s="61">
        <f t="shared" si="2"/>
        <v>0</v>
      </c>
      <c r="T38" s="207">
        <f t="shared" si="3"/>
        <v>0</v>
      </c>
      <c r="U38" s="207"/>
      <c r="V38" s="207"/>
      <c r="W38" s="207"/>
      <c r="X38" s="207"/>
      <c r="Y38" s="207"/>
      <c r="Z38" s="207"/>
      <c r="AA38" s="207"/>
      <c r="AB38" s="207"/>
      <c r="AC38" s="207"/>
      <c r="AD38" s="207"/>
      <c r="AE38" s="207"/>
      <c r="AF38" s="207"/>
      <c r="AG38" s="207"/>
    </row>
    <row r="39" spans="1:33" ht="13.5" customHeight="1" x14ac:dyDescent="0.2">
      <c r="A39" s="235"/>
      <c r="B39" s="236"/>
      <c r="C39" s="237"/>
      <c r="D39" s="237"/>
      <c r="E39" s="57"/>
      <c r="F39" s="114"/>
      <c r="G39" s="115"/>
      <c r="H39" s="115"/>
      <c r="I39" s="130"/>
      <c r="J39" s="131"/>
      <c r="K39" s="132"/>
      <c r="L39" s="68"/>
      <c r="M39" s="69"/>
      <c r="N39" s="69"/>
      <c r="O39" s="71"/>
      <c r="P39" s="139"/>
      <c r="Q39" s="140"/>
      <c r="R39" s="60">
        <f t="shared" si="1"/>
        <v>0</v>
      </c>
      <c r="S39" s="61">
        <f t="shared" si="2"/>
        <v>0</v>
      </c>
      <c r="T39" s="207">
        <f t="shared" si="3"/>
        <v>0</v>
      </c>
      <c r="U39" s="207"/>
      <c r="V39" s="207"/>
      <c r="W39" s="207"/>
      <c r="X39" s="207"/>
      <c r="Y39" s="207"/>
      <c r="Z39" s="207"/>
      <c r="AA39" s="207"/>
      <c r="AB39" s="207"/>
      <c r="AC39" s="207"/>
      <c r="AD39" s="207"/>
      <c r="AE39" s="207"/>
      <c r="AF39" s="207"/>
      <c r="AG39" s="207"/>
    </row>
    <row r="40" spans="1:33" ht="13.5" customHeight="1" x14ac:dyDescent="0.2">
      <c r="A40" s="235"/>
      <c r="B40" s="236"/>
      <c r="C40" s="237"/>
      <c r="D40" s="237"/>
      <c r="E40" s="57"/>
      <c r="F40" s="114"/>
      <c r="G40" s="115"/>
      <c r="H40" s="115"/>
      <c r="I40" s="130"/>
      <c r="J40" s="131"/>
      <c r="K40" s="132"/>
      <c r="L40" s="68"/>
      <c r="M40" s="69"/>
      <c r="N40" s="69"/>
      <c r="O40" s="71"/>
      <c r="P40" s="139"/>
      <c r="Q40" s="140"/>
      <c r="R40" s="60">
        <f t="shared" si="1"/>
        <v>0</v>
      </c>
      <c r="S40" s="61">
        <f t="shared" si="2"/>
        <v>0</v>
      </c>
      <c r="T40" s="207">
        <f t="shared" si="3"/>
        <v>0</v>
      </c>
      <c r="U40" s="207"/>
      <c r="V40" s="207"/>
      <c r="W40" s="207"/>
      <c r="X40" s="207"/>
      <c r="Y40" s="207"/>
      <c r="Z40" s="207"/>
      <c r="AA40" s="207"/>
      <c r="AB40" s="207"/>
      <c r="AC40" s="207"/>
      <c r="AD40" s="207"/>
      <c r="AE40" s="207"/>
      <c r="AF40" s="207"/>
      <c r="AG40" s="207"/>
    </row>
    <row r="41" spans="1:33" ht="13.5" customHeight="1" x14ac:dyDescent="0.2">
      <c r="A41" s="235"/>
      <c r="B41" s="236"/>
      <c r="C41" s="237"/>
      <c r="D41" s="237"/>
      <c r="E41" s="57"/>
      <c r="F41" s="114"/>
      <c r="G41" s="115"/>
      <c r="H41" s="115"/>
      <c r="I41" s="130"/>
      <c r="J41" s="131"/>
      <c r="K41" s="132"/>
      <c r="L41" s="68"/>
      <c r="M41" s="69"/>
      <c r="N41" s="69"/>
      <c r="O41" s="71"/>
      <c r="P41" s="139"/>
      <c r="Q41" s="140"/>
      <c r="R41" s="60">
        <f t="shared" si="1"/>
        <v>0</v>
      </c>
      <c r="S41" s="61">
        <f t="shared" si="2"/>
        <v>0</v>
      </c>
      <c r="T41" s="207">
        <f t="shared" si="3"/>
        <v>0</v>
      </c>
      <c r="U41" s="207"/>
      <c r="V41" s="207"/>
      <c r="W41" s="207"/>
      <c r="X41" s="207"/>
      <c r="Y41" s="207"/>
      <c r="Z41" s="207"/>
      <c r="AA41" s="207"/>
      <c r="AB41" s="207"/>
      <c r="AC41" s="207"/>
      <c r="AD41" s="207"/>
      <c r="AE41" s="207"/>
      <c r="AF41" s="207"/>
      <c r="AG41" s="207"/>
    </row>
    <row r="42" spans="1:33" ht="13.5" customHeight="1" x14ac:dyDescent="0.2">
      <c r="A42" s="235"/>
      <c r="B42" s="236"/>
      <c r="C42" s="237"/>
      <c r="D42" s="237"/>
      <c r="E42" s="57"/>
      <c r="F42" s="112"/>
      <c r="G42" s="113"/>
      <c r="H42" s="113"/>
      <c r="I42" s="130"/>
      <c r="J42" s="131"/>
      <c r="K42" s="132"/>
      <c r="L42" s="68"/>
      <c r="M42" s="69"/>
      <c r="N42" s="69"/>
      <c r="O42" s="71"/>
      <c r="P42" s="139"/>
      <c r="Q42" s="140"/>
      <c r="R42" s="60">
        <f t="shared" si="1"/>
        <v>0</v>
      </c>
      <c r="S42" s="61">
        <f t="shared" si="2"/>
        <v>0</v>
      </c>
      <c r="T42" s="207">
        <f t="shared" si="3"/>
        <v>0</v>
      </c>
      <c r="U42" s="207"/>
      <c r="V42" s="207"/>
      <c r="W42" s="207"/>
      <c r="X42" s="207"/>
      <c r="Y42" s="207"/>
      <c r="Z42" s="207"/>
      <c r="AA42" s="207"/>
      <c r="AB42" s="207"/>
      <c r="AC42" s="207"/>
      <c r="AD42" s="207"/>
      <c r="AE42" s="207"/>
      <c r="AF42" s="207"/>
      <c r="AG42" s="207"/>
    </row>
    <row r="43" spans="1:33" ht="13.5" customHeight="1" x14ac:dyDescent="0.2">
      <c r="A43" s="235"/>
      <c r="B43" s="236"/>
      <c r="C43" s="237"/>
      <c r="D43" s="237"/>
      <c r="E43" s="57"/>
      <c r="F43" s="118"/>
      <c r="G43" s="119"/>
      <c r="H43" s="119"/>
      <c r="I43" s="130"/>
      <c r="J43" s="131"/>
      <c r="K43" s="132"/>
      <c r="L43" s="68"/>
      <c r="M43" s="69"/>
      <c r="N43" s="69"/>
      <c r="O43" s="71"/>
      <c r="P43" s="139"/>
      <c r="Q43" s="140"/>
      <c r="R43" s="60">
        <f t="shared" si="1"/>
        <v>0</v>
      </c>
      <c r="S43" s="61">
        <f t="shared" si="2"/>
        <v>0</v>
      </c>
      <c r="T43" s="207">
        <f t="shared" si="3"/>
        <v>0</v>
      </c>
      <c r="U43" s="207"/>
      <c r="V43" s="207"/>
      <c r="W43" s="207"/>
      <c r="X43" s="207"/>
      <c r="Y43" s="207"/>
      <c r="Z43" s="207"/>
      <c r="AA43" s="207"/>
      <c r="AB43" s="207"/>
      <c r="AC43" s="207"/>
      <c r="AD43" s="207"/>
      <c r="AE43" s="207"/>
      <c r="AF43" s="207"/>
      <c r="AG43" s="207"/>
    </row>
    <row r="44" spans="1:33" ht="13.5" customHeight="1" thickBot="1" x14ac:dyDescent="0.25">
      <c r="A44" s="251"/>
      <c r="B44" s="252"/>
      <c r="C44" s="252"/>
      <c r="D44" s="236"/>
      <c r="E44" s="57"/>
      <c r="F44" s="66"/>
      <c r="G44" s="67"/>
      <c r="H44" s="67"/>
      <c r="I44" s="130"/>
      <c r="J44" s="131"/>
      <c r="K44" s="132"/>
      <c r="L44" s="68"/>
      <c r="M44" s="69"/>
      <c r="N44" s="69"/>
      <c r="O44" s="71"/>
      <c r="P44" s="139"/>
      <c r="Q44" s="140"/>
      <c r="R44" s="60">
        <f t="shared" si="1"/>
        <v>0</v>
      </c>
      <c r="S44" s="61">
        <f t="shared" si="2"/>
        <v>0</v>
      </c>
      <c r="T44" s="207">
        <f t="shared" si="3"/>
        <v>0</v>
      </c>
      <c r="U44" s="207"/>
      <c r="V44" s="207"/>
      <c r="W44" s="207"/>
      <c r="X44" s="207"/>
      <c r="Y44" s="207"/>
      <c r="Z44" s="207"/>
      <c r="AA44" s="207"/>
      <c r="AB44" s="207"/>
      <c r="AC44" s="207"/>
      <c r="AD44" s="207"/>
      <c r="AE44" s="207"/>
      <c r="AF44" s="207"/>
      <c r="AG44" s="207"/>
    </row>
    <row r="45" spans="1:33" ht="13.5" hidden="1" customHeight="1" x14ac:dyDescent="0.2">
      <c r="A45" s="251"/>
      <c r="B45" s="252"/>
      <c r="C45" s="252"/>
      <c r="D45" s="236"/>
      <c r="E45" s="57"/>
      <c r="F45" s="66"/>
      <c r="G45" s="67"/>
      <c r="H45" s="67"/>
      <c r="I45" s="130"/>
      <c r="J45" s="131"/>
      <c r="K45" s="132"/>
      <c r="L45" s="68"/>
      <c r="M45" s="69"/>
      <c r="N45" s="69"/>
      <c r="O45" s="71"/>
      <c r="P45" s="139"/>
      <c r="Q45" s="140"/>
      <c r="R45" s="60">
        <f t="shared" si="1"/>
        <v>0</v>
      </c>
      <c r="S45" s="61">
        <f t="shared" si="2"/>
        <v>0</v>
      </c>
      <c r="T45" s="207">
        <f t="shared" ref="T45:T80" si="4">IF(E45="w",0,SUM(L45:Q45))</f>
        <v>0</v>
      </c>
      <c r="U45" s="207"/>
      <c r="V45" s="207"/>
      <c r="W45" s="207"/>
      <c r="X45" s="207"/>
      <c r="Y45" s="207"/>
      <c r="Z45" s="207"/>
      <c r="AA45" s="207"/>
      <c r="AB45" s="207"/>
      <c r="AC45" s="207"/>
      <c r="AD45" s="207"/>
      <c r="AE45" s="207"/>
      <c r="AF45" s="207"/>
      <c r="AG45" s="207"/>
    </row>
    <row r="46" spans="1:33" ht="13.5" hidden="1" customHeight="1" thickBot="1" x14ac:dyDescent="0.25">
      <c r="A46" s="251"/>
      <c r="B46" s="252"/>
      <c r="C46" s="252"/>
      <c r="D46" s="236"/>
      <c r="E46" s="57"/>
      <c r="F46" s="118"/>
      <c r="G46" s="119"/>
      <c r="H46" s="119"/>
      <c r="I46" s="152"/>
      <c r="J46" s="153"/>
      <c r="K46" s="154"/>
      <c r="L46" s="68"/>
      <c r="M46" s="69"/>
      <c r="N46" s="69"/>
      <c r="O46" s="71"/>
      <c r="P46" s="139"/>
      <c r="Q46" s="140"/>
      <c r="R46" s="60">
        <f t="shared" si="1"/>
        <v>0</v>
      </c>
      <c r="S46" s="61">
        <f t="shared" si="2"/>
        <v>0</v>
      </c>
      <c r="T46" s="207">
        <f t="shared" si="4"/>
        <v>0</v>
      </c>
      <c r="U46" s="207"/>
      <c r="V46" s="207"/>
      <c r="W46" s="207"/>
      <c r="X46" s="207"/>
      <c r="Y46" s="207"/>
      <c r="Z46" s="207"/>
      <c r="AA46" s="207"/>
      <c r="AB46" s="207"/>
      <c r="AC46" s="207"/>
      <c r="AD46" s="207"/>
      <c r="AE46" s="207"/>
      <c r="AF46" s="207"/>
      <c r="AG46" s="207"/>
    </row>
    <row r="47" spans="1:33" ht="15" hidden="1" customHeight="1" x14ac:dyDescent="0.2">
      <c r="A47" s="251"/>
      <c r="B47" s="252"/>
      <c r="C47" s="252"/>
      <c r="D47" s="236"/>
      <c r="E47" s="57"/>
      <c r="F47" s="148"/>
      <c r="G47" s="149"/>
      <c r="H47" s="149"/>
      <c r="I47" s="150"/>
      <c r="J47" s="151"/>
      <c r="K47" s="151"/>
      <c r="L47" s="68"/>
      <c r="M47" s="69"/>
      <c r="N47" s="69"/>
      <c r="O47" s="71"/>
      <c r="P47" s="139"/>
      <c r="Q47" s="140"/>
      <c r="R47" s="60">
        <f t="shared" si="1"/>
        <v>0</v>
      </c>
      <c r="S47" s="61">
        <f t="shared" si="2"/>
        <v>0</v>
      </c>
      <c r="T47" s="207">
        <f t="shared" si="4"/>
        <v>0</v>
      </c>
      <c r="U47" s="207"/>
      <c r="V47" s="207"/>
      <c r="W47" s="207"/>
      <c r="X47" s="207"/>
      <c r="Y47" s="207"/>
      <c r="Z47" s="207"/>
      <c r="AA47" s="207"/>
      <c r="AB47" s="207"/>
      <c r="AC47" s="207"/>
      <c r="AD47" s="207"/>
      <c r="AE47" s="207"/>
      <c r="AF47" s="207"/>
      <c r="AG47" s="207"/>
    </row>
    <row r="48" spans="1:33" ht="15" hidden="1" customHeight="1" x14ac:dyDescent="0.2">
      <c r="A48" s="251"/>
      <c r="B48" s="252"/>
      <c r="C48" s="252"/>
      <c r="D48" s="236"/>
      <c r="E48" s="57"/>
      <c r="F48" s="66"/>
      <c r="G48" s="67"/>
      <c r="H48" s="67"/>
      <c r="I48" s="130"/>
      <c r="J48" s="131"/>
      <c r="K48" s="131"/>
      <c r="L48" s="68"/>
      <c r="M48" s="69"/>
      <c r="N48" s="69"/>
      <c r="O48" s="71"/>
      <c r="P48" s="139"/>
      <c r="Q48" s="140"/>
      <c r="R48" s="60">
        <f t="shared" si="1"/>
        <v>0</v>
      </c>
      <c r="S48" s="61">
        <f t="shared" si="2"/>
        <v>0</v>
      </c>
      <c r="T48" s="207">
        <f t="shared" si="4"/>
        <v>0</v>
      </c>
      <c r="U48" s="207"/>
      <c r="V48" s="207"/>
      <c r="W48" s="207"/>
      <c r="X48" s="207"/>
      <c r="Y48" s="207"/>
      <c r="Z48" s="207"/>
      <c r="AA48" s="207"/>
      <c r="AB48" s="207"/>
      <c r="AC48" s="207"/>
      <c r="AD48" s="207"/>
      <c r="AE48" s="207"/>
      <c r="AF48" s="207"/>
      <c r="AG48" s="207"/>
    </row>
    <row r="49" spans="1:33" ht="15" hidden="1" customHeight="1" x14ac:dyDescent="0.2">
      <c r="A49" s="251"/>
      <c r="B49" s="252"/>
      <c r="C49" s="252"/>
      <c r="D49" s="236"/>
      <c r="E49" s="57"/>
      <c r="F49" s="66"/>
      <c r="G49" s="67"/>
      <c r="H49" s="67"/>
      <c r="I49" s="130"/>
      <c r="J49" s="131"/>
      <c r="K49" s="131"/>
      <c r="L49" s="68"/>
      <c r="M49" s="69"/>
      <c r="N49" s="69"/>
      <c r="O49" s="71"/>
      <c r="P49" s="139"/>
      <c r="Q49" s="140"/>
      <c r="R49" s="60">
        <f t="shared" si="1"/>
        <v>0</v>
      </c>
      <c r="S49" s="61">
        <f t="shared" si="2"/>
        <v>0</v>
      </c>
      <c r="T49" s="207">
        <f t="shared" si="4"/>
        <v>0</v>
      </c>
      <c r="U49" s="207"/>
      <c r="V49" s="207"/>
      <c r="W49" s="207"/>
      <c r="X49" s="207"/>
      <c r="Y49" s="207"/>
      <c r="Z49" s="207"/>
      <c r="AA49" s="207"/>
      <c r="AB49" s="207"/>
      <c r="AC49" s="207"/>
      <c r="AD49" s="207"/>
      <c r="AE49" s="207"/>
      <c r="AF49" s="207"/>
      <c r="AG49" s="207"/>
    </row>
    <row r="50" spans="1:33" ht="15" hidden="1" customHeight="1" x14ac:dyDescent="0.2">
      <c r="A50" s="251"/>
      <c r="B50" s="252"/>
      <c r="C50" s="252"/>
      <c r="D50" s="236"/>
      <c r="E50" s="57"/>
      <c r="F50" s="66"/>
      <c r="G50" s="67"/>
      <c r="H50" s="67"/>
      <c r="I50" s="130"/>
      <c r="J50" s="131"/>
      <c r="K50" s="131"/>
      <c r="L50" s="68"/>
      <c r="M50" s="69"/>
      <c r="N50" s="69"/>
      <c r="O50" s="71"/>
      <c r="P50" s="139"/>
      <c r="Q50" s="140"/>
      <c r="R50" s="60">
        <f t="shared" si="1"/>
        <v>0</v>
      </c>
      <c r="S50" s="61">
        <f t="shared" si="2"/>
        <v>0</v>
      </c>
      <c r="T50" s="207">
        <f t="shared" si="4"/>
        <v>0</v>
      </c>
      <c r="U50" s="207"/>
      <c r="V50" s="207"/>
      <c r="W50" s="207"/>
      <c r="X50" s="207"/>
      <c r="Y50" s="207"/>
      <c r="Z50" s="207"/>
      <c r="AA50" s="207"/>
      <c r="AB50" s="207"/>
      <c r="AC50" s="207"/>
      <c r="AD50" s="207"/>
      <c r="AE50" s="207"/>
      <c r="AF50" s="207"/>
      <c r="AG50" s="207"/>
    </row>
    <row r="51" spans="1:33" ht="15" hidden="1" customHeight="1" x14ac:dyDescent="0.2">
      <c r="A51" s="251"/>
      <c r="B51" s="252"/>
      <c r="C51" s="252"/>
      <c r="D51" s="236"/>
      <c r="E51" s="57"/>
      <c r="F51" s="66"/>
      <c r="G51" s="67"/>
      <c r="H51" s="67"/>
      <c r="I51" s="130"/>
      <c r="J51" s="131"/>
      <c r="K51" s="131"/>
      <c r="L51" s="68"/>
      <c r="M51" s="69"/>
      <c r="N51" s="69"/>
      <c r="O51" s="71"/>
      <c r="P51" s="139"/>
      <c r="Q51" s="140"/>
      <c r="R51" s="60">
        <f t="shared" si="1"/>
        <v>0</v>
      </c>
      <c r="S51" s="61">
        <f t="shared" si="2"/>
        <v>0</v>
      </c>
      <c r="T51" s="207">
        <f t="shared" si="4"/>
        <v>0</v>
      </c>
      <c r="U51" s="207"/>
      <c r="V51" s="207"/>
      <c r="W51" s="207"/>
      <c r="X51" s="207"/>
      <c r="Y51" s="207"/>
      <c r="Z51" s="207"/>
      <c r="AA51" s="207"/>
      <c r="AB51" s="207"/>
      <c r="AC51" s="207"/>
      <c r="AD51" s="207"/>
      <c r="AE51" s="207"/>
      <c r="AF51" s="207"/>
      <c r="AG51" s="207"/>
    </row>
    <row r="52" spans="1:33" ht="15" hidden="1" customHeight="1" x14ac:dyDescent="0.2">
      <c r="A52" s="251"/>
      <c r="B52" s="252"/>
      <c r="C52" s="252"/>
      <c r="D52" s="236"/>
      <c r="E52" s="57"/>
      <c r="F52" s="66"/>
      <c r="G52" s="67"/>
      <c r="H52" s="67"/>
      <c r="I52" s="130"/>
      <c r="J52" s="131"/>
      <c r="K52" s="131"/>
      <c r="L52" s="68"/>
      <c r="M52" s="69"/>
      <c r="N52" s="69"/>
      <c r="O52" s="71"/>
      <c r="P52" s="139"/>
      <c r="Q52" s="140"/>
      <c r="R52" s="60">
        <f t="shared" si="1"/>
        <v>0</v>
      </c>
      <c r="S52" s="61">
        <f t="shared" si="2"/>
        <v>0</v>
      </c>
      <c r="T52" s="207">
        <f t="shared" si="4"/>
        <v>0</v>
      </c>
      <c r="U52" s="207"/>
      <c r="V52" s="207"/>
      <c r="W52" s="207"/>
      <c r="X52" s="207"/>
      <c r="Y52" s="207"/>
      <c r="Z52" s="207"/>
      <c r="AA52" s="207"/>
      <c r="AB52" s="207"/>
      <c r="AC52" s="207"/>
      <c r="AD52" s="207"/>
      <c r="AE52" s="207"/>
      <c r="AF52" s="207"/>
      <c r="AG52" s="207"/>
    </row>
    <row r="53" spans="1:33" ht="15" hidden="1" customHeight="1" x14ac:dyDescent="0.2">
      <c r="A53" s="251"/>
      <c r="B53" s="252"/>
      <c r="C53" s="252"/>
      <c r="D53" s="236"/>
      <c r="E53" s="57"/>
      <c r="F53" s="66"/>
      <c r="G53" s="67"/>
      <c r="H53" s="67"/>
      <c r="I53" s="130"/>
      <c r="J53" s="131"/>
      <c r="K53" s="131"/>
      <c r="L53" s="68"/>
      <c r="M53" s="69"/>
      <c r="N53" s="69"/>
      <c r="O53" s="71"/>
      <c r="P53" s="139"/>
      <c r="Q53" s="140"/>
      <c r="R53" s="60">
        <f t="shared" si="1"/>
        <v>0</v>
      </c>
      <c r="S53" s="61">
        <f t="shared" si="2"/>
        <v>0</v>
      </c>
      <c r="T53" s="207">
        <f t="shared" si="4"/>
        <v>0</v>
      </c>
      <c r="U53" s="207"/>
      <c r="V53" s="207"/>
      <c r="W53" s="207"/>
      <c r="X53" s="207"/>
      <c r="Y53" s="207"/>
      <c r="Z53" s="207"/>
      <c r="AA53" s="207"/>
      <c r="AB53" s="207"/>
      <c r="AC53" s="207"/>
      <c r="AD53" s="207"/>
      <c r="AE53" s="207"/>
      <c r="AF53" s="207"/>
      <c r="AG53" s="207"/>
    </row>
    <row r="54" spans="1:33" ht="15" hidden="1" customHeight="1" x14ac:dyDescent="0.2">
      <c r="A54" s="251"/>
      <c r="B54" s="252"/>
      <c r="C54" s="252"/>
      <c r="D54" s="236"/>
      <c r="E54" s="57"/>
      <c r="F54" s="66"/>
      <c r="G54" s="67"/>
      <c r="H54" s="67"/>
      <c r="I54" s="130"/>
      <c r="J54" s="131"/>
      <c r="K54" s="131"/>
      <c r="L54" s="68"/>
      <c r="M54" s="69"/>
      <c r="N54" s="69"/>
      <c r="O54" s="71"/>
      <c r="P54" s="139"/>
      <c r="Q54" s="140"/>
      <c r="R54" s="60">
        <f t="shared" si="1"/>
        <v>0</v>
      </c>
      <c r="S54" s="61">
        <f t="shared" si="2"/>
        <v>0</v>
      </c>
      <c r="T54" s="207">
        <f t="shared" si="4"/>
        <v>0</v>
      </c>
      <c r="U54" s="207"/>
      <c r="V54" s="207"/>
      <c r="W54" s="207"/>
      <c r="X54" s="207"/>
      <c r="Y54" s="207"/>
      <c r="Z54" s="207"/>
      <c r="AA54" s="207"/>
      <c r="AB54" s="207"/>
      <c r="AC54" s="207"/>
      <c r="AD54" s="207"/>
      <c r="AE54" s="207"/>
      <c r="AF54" s="207"/>
      <c r="AG54" s="207"/>
    </row>
    <row r="55" spans="1:33" ht="15" hidden="1" customHeight="1" x14ac:dyDescent="0.2">
      <c r="A55" s="251"/>
      <c r="B55" s="252"/>
      <c r="C55" s="252"/>
      <c r="D55" s="236"/>
      <c r="E55" s="57"/>
      <c r="F55" s="66"/>
      <c r="G55" s="67"/>
      <c r="H55" s="67"/>
      <c r="I55" s="130"/>
      <c r="J55" s="131"/>
      <c r="K55" s="131"/>
      <c r="L55" s="68"/>
      <c r="M55" s="69"/>
      <c r="N55" s="69"/>
      <c r="O55" s="71"/>
      <c r="P55" s="139"/>
      <c r="Q55" s="140"/>
      <c r="R55" s="60">
        <f t="shared" si="1"/>
        <v>0</v>
      </c>
      <c r="S55" s="61">
        <f t="shared" si="2"/>
        <v>0</v>
      </c>
      <c r="T55" s="207">
        <f t="shared" si="4"/>
        <v>0</v>
      </c>
      <c r="U55" s="207"/>
      <c r="V55" s="207"/>
      <c r="W55" s="207"/>
      <c r="X55" s="207"/>
      <c r="Y55" s="207"/>
      <c r="Z55" s="207"/>
      <c r="AA55" s="207"/>
      <c r="AB55" s="207"/>
      <c r="AC55" s="207"/>
      <c r="AD55" s="207"/>
      <c r="AE55" s="207"/>
      <c r="AF55" s="207"/>
      <c r="AG55" s="207"/>
    </row>
    <row r="56" spans="1:33" ht="15" hidden="1" customHeight="1" x14ac:dyDescent="0.2">
      <c r="A56" s="251"/>
      <c r="B56" s="252"/>
      <c r="C56" s="252"/>
      <c r="D56" s="236"/>
      <c r="E56" s="57"/>
      <c r="F56" s="66"/>
      <c r="G56" s="67"/>
      <c r="H56" s="67"/>
      <c r="I56" s="130"/>
      <c r="J56" s="131"/>
      <c r="K56" s="131"/>
      <c r="L56" s="68"/>
      <c r="M56" s="69"/>
      <c r="N56" s="69"/>
      <c r="O56" s="71"/>
      <c r="P56" s="139"/>
      <c r="Q56" s="140"/>
      <c r="R56" s="60">
        <f t="shared" si="1"/>
        <v>0</v>
      </c>
      <c r="S56" s="61">
        <f t="shared" si="2"/>
        <v>0</v>
      </c>
      <c r="T56" s="207">
        <f t="shared" si="4"/>
        <v>0</v>
      </c>
      <c r="U56" s="207"/>
      <c r="V56" s="207"/>
      <c r="W56" s="207"/>
      <c r="X56" s="207"/>
      <c r="Y56" s="207"/>
      <c r="Z56" s="207"/>
      <c r="AA56" s="207"/>
      <c r="AB56" s="207"/>
      <c r="AC56" s="207"/>
      <c r="AD56" s="207"/>
      <c r="AE56" s="207"/>
      <c r="AF56" s="207"/>
      <c r="AG56" s="207"/>
    </row>
    <row r="57" spans="1:33" ht="15" hidden="1" customHeight="1" x14ac:dyDescent="0.2">
      <c r="A57" s="251"/>
      <c r="B57" s="252"/>
      <c r="C57" s="252"/>
      <c r="D57" s="236"/>
      <c r="E57" s="57"/>
      <c r="F57" s="66"/>
      <c r="G57" s="67"/>
      <c r="H57" s="67"/>
      <c r="I57" s="130"/>
      <c r="J57" s="131"/>
      <c r="K57" s="131"/>
      <c r="L57" s="68"/>
      <c r="M57" s="69"/>
      <c r="N57" s="69"/>
      <c r="O57" s="71"/>
      <c r="P57" s="139"/>
      <c r="Q57" s="140"/>
      <c r="R57" s="60">
        <f t="shared" si="1"/>
        <v>0</v>
      </c>
      <c r="S57" s="61">
        <f t="shared" si="2"/>
        <v>0</v>
      </c>
      <c r="T57" s="207">
        <f t="shared" si="4"/>
        <v>0</v>
      </c>
      <c r="U57" s="207"/>
      <c r="V57" s="207"/>
      <c r="W57" s="207"/>
      <c r="X57" s="207"/>
      <c r="Y57" s="207"/>
      <c r="Z57" s="207"/>
      <c r="AA57" s="207"/>
      <c r="AB57" s="207"/>
      <c r="AC57" s="207"/>
      <c r="AD57" s="207"/>
      <c r="AE57" s="207"/>
      <c r="AF57" s="207"/>
      <c r="AG57" s="207"/>
    </row>
    <row r="58" spans="1:33" ht="15" hidden="1" customHeight="1" x14ac:dyDescent="0.2">
      <c r="A58" s="251"/>
      <c r="B58" s="252"/>
      <c r="C58" s="252"/>
      <c r="D58" s="236"/>
      <c r="E58" s="57"/>
      <c r="F58" s="66"/>
      <c r="G58" s="67"/>
      <c r="H58" s="67"/>
      <c r="I58" s="130"/>
      <c r="J58" s="131"/>
      <c r="K58" s="131"/>
      <c r="L58" s="68"/>
      <c r="M58" s="69"/>
      <c r="N58" s="69"/>
      <c r="O58" s="71"/>
      <c r="P58" s="139"/>
      <c r="Q58" s="140"/>
      <c r="R58" s="60">
        <f t="shared" si="1"/>
        <v>0</v>
      </c>
      <c r="S58" s="61">
        <f t="shared" si="2"/>
        <v>0</v>
      </c>
      <c r="T58" s="207">
        <f t="shared" si="4"/>
        <v>0</v>
      </c>
      <c r="U58" s="207"/>
      <c r="V58" s="207"/>
      <c r="W58" s="207"/>
      <c r="X58" s="207"/>
      <c r="Y58" s="207"/>
      <c r="Z58" s="207"/>
      <c r="AA58" s="207"/>
      <c r="AB58" s="207"/>
      <c r="AC58" s="207"/>
      <c r="AD58" s="207"/>
      <c r="AE58" s="207"/>
      <c r="AF58" s="207"/>
      <c r="AG58" s="207"/>
    </row>
    <row r="59" spans="1:33" ht="15" hidden="1" customHeight="1" x14ac:dyDescent="0.2">
      <c r="A59" s="251"/>
      <c r="B59" s="252"/>
      <c r="C59" s="252"/>
      <c r="D59" s="236"/>
      <c r="E59" s="57"/>
      <c r="F59" s="66"/>
      <c r="G59" s="67"/>
      <c r="H59" s="67"/>
      <c r="I59" s="130"/>
      <c r="J59" s="131"/>
      <c r="K59" s="131"/>
      <c r="L59" s="68"/>
      <c r="M59" s="69"/>
      <c r="N59" s="69"/>
      <c r="O59" s="71"/>
      <c r="P59" s="139"/>
      <c r="Q59" s="140"/>
      <c r="R59" s="60">
        <f t="shared" si="1"/>
        <v>0</v>
      </c>
      <c r="S59" s="61">
        <f t="shared" si="2"/>
        <v>0</v>
      </c>
      <c r="T59" s="207">
        <f t="shared" si="4"/>
        <v>0</v>
      </c>
      <c r="U59" s="207"/>
      <c r="V59" s="207"/>
      <c r="W59" s="207"/>
      <c r="X59" s="207"/>
      <c r="Y59" s="207"/>
      <c r="Z59" s="207"/>
      <c r="AA59" s="207"/>
      <c r="AB59" s="207"/>
      <c r="AC59" s="207"/>
      <c r="AD59" s="207"/>
      <c r="AE59" s="207"/>
      <c r="AF59" s="207"/>
      <c r="AG59" s="207"/>
    </row>
    <row r="60" spans="1:33" ht="15" hidden="1" customHeight="1" x14ac:dyDescent="0.2">
      <c r="A60" s="251"/>
      <c r="B60" s="252"/>
      <c r="C60" s="252"/>
      <c r="D60" s="236"/>
      <c r="E60" s="57"/>
      <c r="F60" s="66"/>
      <c r="G60" s="67"/>
      <c r="H60" s="67"/>
      <c r="I60" s="130"/>
      <c r="J60" s="131"/>
      <c r="K60" s="131"/>
      <c r="L60" s="68"/>
      <c r="M60" s="69"/>
      <c r="N60" s="69"/>
      <c r="O60" s="71"/>
      <c r="P60" s="139"/>
      <c r="Q60" s="140"/>
      <c r="R60" s="60">
        <f t="shared" si="1"/>
        <v>0</v>
      </c>
      <c r="S60" s="61">
        <f t="shared" si="2"/>
        <v>0</v>
      </c>
      <c r="T60" s="207">
        <f t="shared" si="4"/>
        <v>0</v>
      </c>
      <c r="U60" s="207"/>
      <c r="V60" s="207"/>
      <c r="W60" s="207"/>
      <c r="X60" s="207"/>
      <c r="Y60" s="207"/>
      <c r="Z60" s="207"/>
      <c r="AA60" s="207"/>
      <c r="AB60" s="207"/>
      <c r="AC60" s="207"/>
      <c r="AD60" s="207"/>
      <c r="AE60" s="207"/>
      <c r="AF60" s="207"/>
      <c r="AG60" s="207"/>
    </row>
    <row r="61" spans="1:33" ht="15" hidden="1" customHeight="1" x14ac:dyDescent="0.2">
      <c r="A61" s="251"/>
      <c r="B61" s="252"/>
      <c r="C61" s="252"/>
      <c r="D61" s="236"/>
      <c r="E61" s="57"/>
      <c r="F61" s="66"/>
      <c r="G61" s="67"/>
      <c r="H61" s="67"/>
      <c r="I61" s="130"/>
      <c r="J61" s="131"/>
      <c r="K61" s="131"/>
      <c r="L61" s="68"/>
      <c r="M61" s="69"/>
      <c r="N61" s="69"/>
      <c r="O61" s="71"/>
      <c r="P61" s="139"/>
      <c r="Q61" s="140"/>
      <c r="R61" s="60">
        <f t="shared" si="1"/>
        <v>0</v>
      </c>
      <c r="S61" s="61">
        <f t="shared" si="2"/>
        <v>0</v>
      </c>
      <c r="T61" s="207">
        <f t="shared" si="4"/>
        <v>0</v>
      </c>
      <c r="U61" s="207"/>
      <c r="V61" s="207"/>
      <c r="W61" s="207"/>
      <c r="X61" s="207"/>
      <c r="Y61" s="207"/>
      <c r="Z61" s="207"/>
      <c r="AA61" s="207"/>
      <c r="AB61" s="207"/>
      <c r="AC61" s="207"/>
      <c r="AD61" s="207"/>
      <c r="AE61" s="207"/>
      <c r="AF61" s="207"/>
      <c r="AG61" s="207"/>
    </row>
    <row r="62" spans="1:33" ht="15" hidden="1" customHeight="1" x14ac:dyDescent="0.2">
      <c r="A62" s="251"/>
      <c r="B62" s="252"/>
      <c r="C62" s="252"/>
      <c r="D62" s="236"/>
      <c r="E62" s="57"/>
      <c r="F62" s="66"/>
      <c r="G62" s="67"/>
      <c r="H62" s="67"/>
      <c r="I62" s="130"/>
      <c r="J62" s="131"/>
      <c r="K62" s="131"/>
      <c r="L62" s="68"/>
      <c r="M62" s="69"/>
      <c r="N62" s="69"/>
      <c r="O62" s="71"/>
      <c r="P62" s="139"/>
      <c r="Q62" s="140"/>
      <c r="R62" s="60">
        <f t="shared" si="1"/>
        <v>0</v>
      </c>
      <c r="S62" s="61">
        <f t="shared" si="2"/>
        <v>0</v>
      </c>
      <c r="T62" s="207">
        <f t="shared" si="4"/>
        <v>0</v>
      </c>
      <c r="U62" s="207"/>
      <c r="V62" s="207"/>
      <c r="W62" s="207"/>
      <c r="X62" s="207"/>
      <c r="Y62" s="207"/>
      <c r="Z62" s="207"/>
      <c r="AA62" s="207"/>
      <c r="AB62" s="207"/>
      <c r="AC62" s="207"/>
      <c r="AD62" s="207"/>
      <c r="AE62" s="207"/>
      <c r="AF62" s="207"/>
      <c r="AG62" s="207"/>
    </row>
    <row r="63" spans="1:33" ht="15" hidden="1" customHeight="1" x14ac:dyDescent="0.2">
      <c r="A63" s="251"/>
      <c r="B63" s="252"/>
      <c r="C63" s="252"/>
      <c r="D63" s="236"/>
      <c r="E63" s="57"/>
      <c r="F63" s="66"/>
      <c r="G63" s="67"/>
      <c r="H63" s="67"/>
      <c r="I63" s="130"/>
      <c r="J63" s="131"/>
      <c r="K63" s="131"/>
      <c r="L63" s="68"/>
      <c r="M63" s="69"/>
      <c r="N63" s="69"/>
      <c r="O63" s="71"/>
      <c r="P63" s="139"/>
      <c r="Q63" s="140"/>
      <c r="R63" s="60">
        <f t="shared" si="1"/>
        <v>0</v>
      </c>
      <c r="S63" s="61">
        <f t="shared" si="2"/>
        <v>0</v>
      </c>
      <c r="T63" s="207">
        <f t="shared" si="4"/>
        <v>0</v>
      </c>
      <c r="U63" s="207"/>
      <c r="V63" s="207"/>
      <c r="W63" s="207"/>
      <c r="X63" s="207"/>
      <c r="Y63" s="207"/>
      <c r="Z63" s="207"/>
      <c r="AA63" s="207"/>
      <c r="AB63" s="207"/>
      <c r="AC63" s="207"/>
      <c r="AD63" s="207"/>
      <c r="AE63" s="207"/>
      <c r="AF63" s="207"/>
      <c r="AG63" s="207"/>
    </row>
    <row r="64" spans="1:33" ht="15" hidden="1" customHeight="1" x14ac:dyDescent="0.2">
      <c r="A64" s="251"/>
      <c r="B64" s="252"/>
      <c r="C64" s="252"/>
      <c r="D64" s="236"/>
      <c r="E64" s="57"/>
      <c r="F64" s="66"/>
      <c r="G64" s="67"/>
      <c r="H64" s="67"/>
      <c r="I64" s="130"/>
      <c r="J64" s="131"/>
      <c r="K64" s="131"/>
      <c r="L64" s="68"/>
      <c r="M64" s="69"/>
      <c r="N64" s="69"/>
      <c r="O64" s="71"/>
      <c r="P64" s="139"/>
      <c r="Q64" s="140"/>
      <c r="R64" s="60">
        <f t="shared" si="1"/>
        <v>0</v>
      </c>
      <c r="S64" s="61">
        <f t="shared" si="2"/>
        <v>0</v>
      </c>
      <c r="T64" s="207">
        <f t="shared" si="4"/>
        <v>0</v>
      </c>
      <c r="U64" s="207"/>
      <c r="V64" s="207"/>
      <c r="W64" s="207"/>
      <c r="X64" s="207"/>
      <c r="Y64" s="207"/>
      <c r="Z64" s="207"/>
      <c r="AA64" s="207"/>
      <c r="AB64" s="207"/>
      <c r="AC64" s="207"/>
      <c r="AD64" s="207"/>
      <c r="AE64" s="207"/>
      <c r="AF64" s="207"/>
      <c r="AG64" s="207"/>
    </row>
    <row r="65" spans="1:33" ht="15" hidden="1" customHeight="1" x14ac:dyDescent="0.2">
      <c r="A65" s="251"/>
      <c r="B65" s="252"/>
      <c r="C65" s="252"/>
      <c r="D65" s="236"/>
      <c r="E65" s="57"/>
      <c r="F65" s="66"/>
      <c r="G65" s="67"/>
      <c r="H65" s="67"/>
      <c r="I65" s="130"/>
      <c r="J65" s="131"/>
      <c r="K65" s="131"/>
      <c r="L65" s="68"/>
      <c r="M65" s="69"/>
      <c r="N65" s="69"/>
      <c r="O65" s="71"/>
      <c r="P65" s="139"/>
      <c r="Q65" s="140"/>
      <c r="R65" s="60">
        <f t="shared" si="1"/>
        <v>0</v>
      </c>
      <c r="S65" s="61">
        <f t="shared" si="2"/>
        <v>0</v>
      </c>
      <c r="T65" s="207">
        <f t="shared" si="4"/>
        <v>0</v>
      </c>
      <c r="U65" s="207"/>
      <c r="V65" s="207"/>
      <c r="W65" s="207"/>
      <c r="X65" s="207"/>
      <c r="Y65" s="207"/>
      <c r="Z65" s="207"/>
      <c r="AA65" s="207"/>
      <c r="AB65" s="207"/>
      <c r="AC65" s="207"/>
      <c r="AD65" s="207"/>
      <c r="AE65" s="207"/>
      <c r="AF65" s="207"/>
      <c r="AG65" s="207"/>
    </row>
    <row r="66" spans="1:33" ht="15" hidden="1" customHeight="1" x14ac:dyDescent="0.2">
      <c r="A66" s="251"/>
      <c r="B66" s="252"/>
      <c r="C66" s="252"/>
      <c r="D66" s="236"/>
      <c r="E66" s="57"/>
      <c r="F66" s="66"/>
      <c r="G66" s="67"/>
      <c r="H66" s="67"/>
      <c r="I66" s="130"/>
      <c r="J66" s="131"/>
      <c r="K66" s="131"/>
      <c r="L66" s="68"/>
      <c r="M66" s="69"/>
      <c r="N66" s="69"/>
      <c r="O66" s="71"/>
      <c r="P66" s="139"/>
      <c r="Q66" s="140"/>
      <c r="R66" s="60">
        <f t="shared" si="1"/>
        <v>0</v>
      </c>
      <c r="S66" s="61">
        <f t="shared" si="2"/>
        <v>0</v>
      </c>
      <c r="T66" s="207">
        <f t="shared" si="4"/>
        <v>0</v>
      </c>
      <c r="U66" s="207"/>
      <c r="V66" s="207"/>
      <c r="W66" s="207"/>
      <c r="X66" s="207"/>
      <c r="Y66" s="207"/>
      <c r="Z66" s="207"/>
      <c r="AA66" s="207"/>
      <c r="AB66" s="207"/>
      <c r="AC66" s="207"/>
      <c r="AD66" s="207"/>
      <c r="AE66" s="207"/>
      <c r="AF66" s="207"/>
      <c r="AG66" s="207"/>
    </row>
    <row r="67" spans="1:33" ht="15" hidden="1" customHeight="1" x14ac:dyDescent="0.2">
      <c r="A67" s="251"/>
      <c r="B67" s="252"/>
      <c r="C67" s="252"/>
      <c r="D67" s="236"/>
      <c r="E67" s="57"/>
      <c r="F67" s="66"/>
      <c r="G67" s="67"/>
      <c r="H67" s="67"/>
      <c r="I67" s="130"/>
      <c r="J67" s="131"/>
      <c r="K67" s="131"/>
      <c r="L67" s="68"/>
      <c r="M67" s="69"/>
      <c r="N67" s="69"/>
      <c r="O67" s="71"/>
      <c r="P67" s="139"/>
      <c r="Q67" s="140"/>
      <c r="R67" s="60">
        <f t="shared" si="1"/>
        <v>0</v>
      </c>
      <c r="S67" s="61">
        <f t="shared" si="2"/>
        <v>0</v>
      </c>
      <c r="T67" s="207">
        <f t="shared" si="4"/>
        <v>0</v>
      </c>
      <c r="U67" s="207"/>
      <c r="V67" s="207"/>
      <c r="W67" s="207"/>
      <c r="X67" s="207"/>
      <c r="Y67" s="207"/>
      <c r="Z67" s="207"/>
      <c r="AA67" s="207"/>
      <c r="AB67" s="207"/>
      <c r="AC67" s="207"/>
      <c r="AD67" s="207"/>
      <c r="AE67" s="207"/>
      <c r="AF67" s="207"/>
      <c r="AG67" s="207"/>
    </row>
    <row r="68" spans="1:33" ht="15" hidden="1" customHeight="1" x14ac:dyDescent="0.2">
      <c r="A68" s="251"/>
      <c r="B68" s="252"/>
      <c r="C68" s="252"/>
      <c r="D68" s="236"/>
      <c r="E68" s="57"/>
      <c r="F68" s="66"/>
      <c r="G68" s="67"/>
      <c r="H68" s="67"/>
      <c r="I68" s="130"/>
      <c r="J68" s="131"/>
      <c r="K68" s="131"/>
      <c r="L68" s="68"/>
      <c r="M68" s="69"/>
      <c r="N68" s="69"/>
      <c r="O68" s="71"/>
      <c r="P68" s="139"/>
      <c r="Q68" s="140"/>
      <c r="R68" s="60">
        <f t="shared" si="1"/>
        <v>0</v>
      </c>
      <c r="S68" s="61">
        <f t="shared" si="2"/>
        <v>0</v>
      </c>
      <c r="T68" s="207">
        <f t="shared" si="4"/>
        <v>0</v>
      </c>
      <c r="U68" s="207"/>
      <c r="V68" s="207"/>
      <c r="W68" s="207"/>
      <c r="X68" s="207"/>
      <c r="Y68" s="207"/>
      <c r="Z68" s="207"/>
      <c r="AA68" s="207"/>
      <c r="AB68" s="207"/>
      <c r="AC68" s="207"/>
      <c r="AD68" s="207"/>
      <c r="AE68" s="207"/>
      <c r="AF68" s="207"/>
      <c r="AG68" s="207"/>
    </row>
    <row r="69" spans="1:33" ht="15" hidden="1" customHeight="1" x14ac:dyDescent="0.2">
      <c r="A69" s="251"/>
      <c r="B69" s="252"/>
      <c r="C69" s="252"/>
      <c r="D69" s="236"/>
      <c r="E69" s="57"/>
      <c r="F69" s="66"/>
      <c r="G69" s="67"/>
      <c r="H69" s="67"/>
      <c r="I69" s="130"/>
      <c r="J69" s="131"/>
      <c r="K69" s="131"/>
      <c r="L69" s="68"/>
      <c r="M69" s="69"/>
      <c r="N69" s="69"/>
      <c r="O69" s="71"/>
      <c r="P69" s="139"/>
      <c r="Q69" s="140"/>
      <c r="R69" s="60">
        <f t="shared" si="1"/>
        <v>0</v>
      </c>
      <c r="S69" s="61">
        <f t="shared" si="2"/>
        <v>0</v>
      </c>
      <c r="T69" s="207">
        <f t="shared" si="4"/>
        <v>0</v>
      </c>
      <c r="U69" s="207"/>
      <c r="V69" s="207"/>
      <c r="W69" s="207"/>
      <c r="X69" s="207"/>
      <c r="Y69" s="207"/>
      <c r="Z69" s="207"/>
      <c r="AA69" s="207"/>
      <c r="AB69" s="207"/>
      <c r="AC69" s="207"/>
      <c r="AD69" s="207"/>
      <c r="AE69" s="207"/>
      <c r="AF69" s="207"/>
      <c r="AG69" s="207"/>
    </row>
    <row r="70" spans="1:33" ht="15" hidden="1" customHeight="1" x14ac:dyDescent="0.2">
      <c r="A70" s="251"/>
      <c r="B70" s="252"/>
      <c r="C70" s="252"/>
      <c r="D70" s="236"/>
      <c r="E70" s="57"/>
      <c r="F70" s="66"/>
      <c r="G70" s="67"/>
      <c r="H70" s="67"/>
      <c r="I70" s="130"/>
      <c r="J70" s="131"/>
      <c r="K70" s="131"/>
      <c r="L70" s="68"/>
      <c r="M70" s="69"/>
      <c r="N70" s="69"/>
      <c r="O70" s="71"/>
      <c r="P70" s="139"/>
      <c r="Q70" s="140"/>
      <c r="R70" s="60">
        <f t="shared" si="1"/>
        <v>0</v>
      </c>
      <c r="S70" s="61">
        <f t="shared" si="2"/>
        <v>0</v>
      </c>
      <c r="T70" s="207">
        <f t="shared" si="4"/>
        <v>0</v>
      </c>
      <c r="U70" s="207"/>
      <c r="V70" s="207"/>
      <c r="W70" s="207"/>
      <c r="X70" s="207"/>
      <c r="Y70" s="207"/>
      <c r="Z70" s="207"/>
      <c r="AA70" s="207"/>
      <c r="AB70" s="207"/>
      <c r="AC70" s="207"/>
      <c r="AD70" s="207"/>
      <c r="AE70" s="207"/>
      <c r="AF70" s="207"/>
      <c r="AG70" s="207"/>
    </row>
    <row r="71" spans="1:33" ht="15" hidden="1" customHeight="1" x14ac:dyDescent="0.2">
      <c r="A71" s="251"/>
      <c r="B71" s="252"/>
      <c r="C71" s="252"/>
      <c r="D71" s="236"/>
      <c r="E71" s="57"/>
      <c r="F71" s="66"/>
      <c r="G71" s="67"/>
      <c r="H71" s="67"/>
      <c r="I71" s="130"/>
      <c r="J71" s="131"/>
      <c r="K71" s="131"/>
      <c r="L71" s="68"/>
      <c r="M71" s="69"/>
      <c r="N71" s="69"/>
      <c r="O71" s="71"/>
      <c r="P71" s="139"/>
      <c r="Q71" s="140"/>
      <c r="R71" s="60">
        <f t="shared" si="1"/>
        <v>0</v>
      </c>
      <c r="S71" s="61">
        <f t="shared" si="2"/>
        <v>0</v>
      </c>
      <c r="T71" s="207">
        <f t="shared" si="4"/>
        <v>0</v>
      </c>
      <c r="U71" s="207"/>
      <c r="V71" s="207"/>
      <c r="W71" s="207"/>
      <c r="X71" s="207"/>
      <c r="Y71" s="207"/>
      <c r="Z71" s="207"/>
      <c r="AA71" s="207"/>
      <c r="AB71" s="207"/>
      <c r="AC71" s="207"/>
      <c r="AD71" s="207"/>
      <c r="AE71" s="207"/>
      <c r="AF71" s="207"/>
      <c r="AG71" s="207"/>
    </row>
    <row r="72" spans="1:33" ht="15" hidden="1" customHeight="1" x14ac:dyDescent="0.2">
      <c r="A72" s="251"/>
      <c r="B72" s="252"/>
      <c r="C72" s="252"/>
      <c r="D72" s="236"/>
      <c r="E72" s="57"/>
      <c r="F72" s="66"/>
      <c r="G72" s="67"/>
      <c r="H72" s="67"/>
      <c r="I72" s="130"/>
      <c r="J72" s="131"/>
      <c r="K72" s="131"/>
      <c r="L72" s="68"/>
      <c r="M72" s="69"/>
      <c r="N72" s="69"/>
      <c r="O72" s="71"/>
      <c r="P72" s="139"/>
      <c r="Q72" s="140"/>
      <c r="R72" s="60">
        <f t="shared" si="1"/>
        <v>0</v>
      </c>
      <c r="S72" s="61">
        <f t="shared" si="2"/>
        <v>0</v>
      </c>
      <c r="T72" s="207">
        <f t="shared" si="4"/>
        <v>0</v>
      </c>
      <c r="U72" s="207"/>
      <c r="V72" s="207"/>
      <c r="W72" s="207"/>
      <c r="X72" s="207"/>
      <c r="Y72" s="207"/>
      <c r="Z72" s="207"/>
      <c r="AA72" s="207"/>
      <c r="AB72" s="207"/>
      <c r="AC72" s="207"/>
      <c r="AD72" s="207"/>
      <c r="AE72" s="207"/>
      <c r="AF72" s="207"/>
      <c r="AG72" s="207"/>
    </row>
    <row r="73" spans="1:33" ht="15" hidden="1" customHeight="1" x14ac:dyDescent="0.2">
      <c r="A73" s="251"/>
      <c r="B73" s="252"/>
      <c r="C73" s="252"/>
      <c r="D73" s="236"/>
      <c r="E73" s="57"/>
      <c r="F73" s="66"/>
      <c r="G73" s="67"/>
      <c r="H73" s="67"/>
      <c r="I73" s="130"/>
      <c r="J73" s="131"/>
      <c r="K73" s="131"/>
      <c r="L73" s="68"/>
      <c r="M73" s="69"/>
      <c r="N73" s="69"/>
      <c r="O73" s="71"/>
      <c r="P73" s="139"/>
      <c r="Q73" s="140"/>
      <c r="R73" s="60">
        <f t="shared" si="1"/>
        <v>0</v>
      </c>
      <c r="S73" s="61">
        <f t="shared" si="2"/>
        <v>0</v>
      </c>
      <c r="T73" s="207">
        <f t="shared" si="4"/>
        <v>0</v>
      </c>
      <c r="U73" s="207"/>
      <c r="V73" s="207"/>
      <c r="W73" s="207"/>
      <c r="X73" s="207"/>
      <c r="Y73" s="207"/>
      <c r="Z73" s="207"/>
      <c r="AA73" s="207"/>
      <c r="AB73" s="207"/>
      <c r="AC73" s="207"/>
      <c r="AD73" s="207"/>
      <c r="AE73" s="207"/>
      <c r="AF73" s="207"/>
      <c r="AG73" s="207"/>
    </row>
    <row r="74" spans="1:33" ht="15" hidden="1" customHeight="1" x14ac:dyDescent="0.2">
      <c r="A74" s="251"/>
      <c r="B74" s="252"/>
      <c r="C74" s="252"/>
      <c r="D74" s="236"/>
      <c r="E74" s="57"/>
      <c r="F74" s="66"/>
      <c r="G74" s="67"/>
      <c r="H74" s="67"/>
      <c r="I74" s="130"/>
      <c r="J74" s="131"/>
      <c r="K74" s="131"/>
      <c r="L74" s="68"/>
      <c r="M74" s="69"/>
      <c r="N74" s="69"/>
      <c r="O74" s="71"/>
      <c r="P74" s="139"/>
      <c r="Q74" s="140"/>
      <c r="R74" s="60">
        <f t="shared" si="1"/>
        <v>0</v>
      </c>
      <c r="S74" s="61">
        <f t="shared" si="2"/>
        <v>0</v>
      </c>
      <c r="T74" s="207">
        <f t="shared" si="4"/>
        <v>0</v>
      </c>
      <c r="U74" s="207"/>
      <c r="V74" s="207"/>
      <c r="W74" s="207"/>
      <c r="X74" s="207"/>
      <c r="Y74" s="207"/>
      <c r="Z74" s="207"/>
      <c r="AA74" s="207"/>
      <c r="AB74" s="207"/>
      <c r="AC74" s="207"/>
      <c r="AD74" s="207"/>
      <c r="AE74" s="207"/>
      <c r="AF74" s="207"/>
      <c r="AG74" s="207"/>
    </row>
    <row r="75" spans="1:33" ht="15" hidden="1" customHeight="1" x14ac:dyDescent="0.2">
      <c r="A75" s="251"/>
      <c r="B75" s="252"/>
      <c r="C75" s="252"/>
      <c r="D75" s="236"/>
      <c r="E75" s="57"/>
      <c r="F75" s="66"/>
      <c r="G75" s="67"/>
      <c r="H75" s="67"/>
      <c r="I75" s="130"/>
      <c r="J75" s="131"/>
      <c r="K75" s="131"/>
      <c r="L75" s="68"/>
      <c r="M75" s="69"/>
      <c r="N75" s="69"/>
      <c r="O75" s="71"/>
      <c r="P75" s="139"/>
      <c r="Q75" s="140"/>
      <c r="R75" s="60">
        <f t="shared" si="1"/>
        <v>0</v>
      </c>
      <c r="S75" s="61">
        <f t="shared" si="2"/>
        <v>0</v>
      </c>
      <c r="T75" s="207">
        <f t="shared" si="4"/>
        <v>0</v>
      </c>
      <c r="U75" s="207"/>
      <c r="V75" s="207"/>
      <c r="W75" s="207"/>
      <c r="X75" s="207"/>
      <c r="Y75" s="207"/>
      <c r="Z75" s="207"/>
      <c r="AA75" s="207"/>
      <c r="AB75" s="207"/>
      <c r="AC75" s="207"/>
      <c r="AD75" s="207"/>
      <c r="AE75" s="207"/>
      <c r="AF75" s="207"/>
      <c r="AG75" s="207"/>
    </row>
    <row r="76" spans="1:33" ht="15" hidden="1" customHeight="1" x14ac:dyDescent="0.2">
      <c r="A76" s="251"/>
      <c r="B76" s="252"/>
      <c r="C76" s="252"/>
      <c r="D76" s="236"/>
      <c r="E76" s="57"/>
      <c r="F76" s="66"/>
      <c r="G76" s="67"/>
      <c r="H76" s="67"/>
      <c r="I76" s="130"/>
      <c r="J76" s="131"/>
      <c r="K76" s="131"/>
      <c r="L76" s="68"/>
      <c r="M76" s="69"/>
      <c r="N76" s="69"/>
      <c r="O76" s="71"/>
      <c r="P76" s="139"/>
      <c r="Q76" s="140"/>
      <c r="R76" s="60">
        <f t="shared" si="1"/>
        <v>0</v>
      </c>
      <c r="S76" s="61">
        <f t="shared" si="2"/>
        <v>0</v>
      </c>
      <c r="T76" s="207">
        <f t="shared" si="4"/>
        <v>0</v>
      </c>
      <c r="U76" s="207"/>
      <c r="V76" s="207"/>
      <c r="W76" s="207"/>
      <c r="X76" s="207"/>
      <c r="Y76" s="207"/>
      <c r="Z76" s="207"/>
      <c r="AA76" s="207"/>
      <c r="AB76" s="207"/>
      <c r="AC76" s="207"/>
      <c r="AD76" s="207"/>
      <c r="AE76" s="207"/>
      <c r="AF76" s="207"/>
      <c r="AG76" s="207"/>
    </row>
    <row r="77" spans="1:33" ht="15" hidden="1" customHeight="1" x14ac:dyDescent="0.2">
      <c r="A77" s="251"/>
      <c r="B77" s="252"/>
      <c r="C77" s="252"/>
      <c r="D77" s="236"/>
      <c r="E77" s="57"/>
      <c r="F77" s="66"/>
      <c r="G77" s="67"/>
      <c r="H77" s="67"/>
      <c r="I77" s="130"/>
      <c r="J77" s="131"/>
      <c r="K77" s="131"/>
      <c r="L77" s="68"/>
      <c r="M77" s="69"/>
      <c r="N77" s="69"/>
      <c r="O77" s="71"/>
      <c r="P77" s="139"/>
      <c r="Q77" s="140"/>
      <c r="R77" s="60">
        <f t="shared" si="1"/>
        <v>0</v>
      </c>
      <c r="S77" s="61">
        <f t="shared" si="2"/>
        <v>0</v>
      </c>
      <c r="T77" s="207">
        <f t="shared" si="4"/>
        <v>0</v>
      </c>
      <c r="U77" s="207"/>
      <c r="V77" s="207"/>
      <c r="W77" s="207"/>
      <c r="X77" s="207"/>
      <c r="Y77" s="207"/>
      <c r="Z77" s="207"/>
      <c r="AA77" s="207"/>
      <c r="AB77" s="207"/>
      <c r="AC77" s="207"/>
      <c r="AD77" s="207"/>
      <c r="AE77" s="207"/>
      <c r="AF77" s="207"/>
      <c r="AG77" s="207"/>
    </row>
    <row r="78" spans="1:33" ht="15" hidden="1" customHeight="1" x14ac:dyDescent="0.2">
      <c r="A78" s="251"/>
      <c r="B78" s="252"/>
      <c r="C78" s="252"/>
      <c r="D78" s="236"/>
      <c r="E78" s="57"/>
      <c r="F78" s="66"/>
      <c r="G78" s="67"/>
      <c r="H78" s="67"/>
      <c r="I78" s="130"/>
      <c r="J78" s="131"/>
      <c r="K78" s="131"/>
      <c r="L78" s="68"/>
      <c r="M78" s="69"/>
      <c r="N78" s="69"/>
      <c r="O78" s="71"/>
      <c r="P78" s="139"/>
      <c r="Q78" s="140"/>
      <c r="R78" s="60">
        <f t="shared" si="1"/>
        <v>0</v>
      </c>
      <c r="S78" s="61">
        <f t="shared" si="2"/>
        <v>0</v>
      </c>
      <c r="T78" s="207">
        <f t="shared" si="4"/>
        <v>0</v>
      </c>
      <c r="U78" s="207"/>
      <c r="V78" s="207"/>
      <c r="W78" s="207"/>
      <c r="X78" s="207"/>
      <c r="Y78" s="207"/>
      <c r="Z78" s="207"/>
      <c r="AA78" s="207"/>
      <c r="AB78" s="207"/>
      <c r="AC78" s="207"/>
      <c r="AD78" s="207"/>
      <c r="AE78" s="207"/>
      <c r="AF78" s="207"/>
      <c r="AG78" s="207"/>
    </row>
    <row r="79" spans="1:33" ht="15" hidden="1" customHeight="1" x14ac:dyDescent="0.2">
      <c r="A79" s="251"/>
      <c r="B79" s="252"/>
      <c r="C79" s="252"/>
      <c r="D79" s="236"/>
      <c r="E79" s="57"/>
      <c r="F79" s="66"/>
      <c r="G79" s="67"/>
      <c r="H79" s="67"/>
      <c r="I79" s="130"/>
      <c r="J79" s="131"/>
      <c r="K79" s="131"/>
      <c r="L79" s="68"/>
      <c r="M79" s="69"/>
      <c r="N79" s="69"/>
      <c r="O79" s="71"/>
      <c r="P79" s="139"/>
      <c r="Q79" s="140"/>
      <c r="R79" s="60">
        <f t="shared" si="1"/>
        <v>0</v>
      </c>
      <c r="S79" s="61">
        <f t="shared" si="2"/>
        <v>0</v>
      </c>
      <c r="T79" s="207">
        <f t="shared" si="4"/>
        <v>0</v>
      </c>
      <c r="U79" s="207"/>
      <c r="V79" s="207"/>
      <c r="W79" s="207"/>
      <c r="X79" s="207"/>
      <c r="Y79" s="207"/>
      <c r="Z79" s="207"/>
      <c r="AA79" s="207"/>
      <c r="AB79" s="207"/>
      <c r="AC79" s="207"/>
      <c r="AD79" s="207"/>
      <c r="AE79" s="207"/>
      <c r="AF79" s="207"/>
      <c r="AG79" s="207"/>
    </row>
    <row r="80" spans="1:33" ht="15" hidden="1" customHeight="1" x14ac:dyDescent="0.2">
      <c r="A80" s="251"/>
      <c r="B80" s="252"/>
      <c r="C80" s="252"/>
      <c r="D80" s="236"/>
      <c r="E80" s="57"/>
      <c r="F80" s="66"/>
      <c r="G80" s="67"/>
      <c r="H80" s="67"/>
      <c r="I80" s="130"/>
      <c r="J80" s="131"/>
      <c r="K80" s="131"/>
      <c r="L80" s="68"/>
      <c r="M80" s="69"/>
      <c r="N80" s="69"/>
      <c r="O80" s="71"/>
      <c r="P80" s="139"/>
      <c r="Q80" s="140"/>
      <c r="R80" s="60">
        <f t="shared" si="1"/>
        <v>0</v>
      </c>
      <c r="S80" s="61">
        <f t="shared" si="2"/>
        <v>0</v>
      </c>
      <c r="T80" s="207">
        <f t="shared" si="4"/>
        <v>0</v>
      </c>
      <c r="U80" s="207"/>
      <c r="V80" s="207"/>
      <c r="W80" s="207"/>
      <c r="X80" s="207"/>
      <c r="Y80" s="207"/>
      <c r="Z80" s="207"/>
      <c r="AA80" s="207"/>
      <c r="AB80" s="207"/>
      <c r="AC80" s="207"/>
      <c r="AD80" s="207"/>
      <c r="AE80" s="207"/>
      <c r="AF80" s="207"/>
      <c r="AG80" s="207"/>
    </row>
    <row r="81" spans="1:33" ht="15" hidden="1" customHeight="1" x14ac:dyDescent="0.2">
      <c r="A81" s="251"/>
      <c r="B81" s="252"/>
      <c r="C81" s="252"/>
      <c r="D81" s="236"/>
      <c r="E81" s="57"/>
      <c r="F81" s="66"/>
      <c r="G81" s="67"/>
      <c r="H81" s="67"/>
      <c r="I81" s="130"/>
      <c r="J81" s="131"/>
      <c r="K81" s="131"/>
      <c r="L81" s="68"/>
      <c r="M81" s="69"/>
      <c r="N81" s="69"/>
      <c r="O81" s="71"/>
      <c r="P81" s="139"/>
      <c r="Q81" s="140"/>
      <c r="R81" s="60">
        <f t="shared" ref="R81:R87" si="5">SUM(L81:Q81)</f>
        <v>0</v>
      </c>
      <c r="S81" s="61">
        <f t="shared" ref="S81:S87" si="6">IF(E81="o",0,IF(COUNTIFS($E$16:$E$87,"=b")&gt;0,IF(E81="b",(F81/12*L81)+(G81/12*M81)+(H81/12*N81)+(I81/12*O81)+(J81/12*P81)+(K81/12*Q81),0),(F81*1.2%*$F$12/12*L81)+(G81*1.2%*$G$12/12*M81)+(H81*1.2%*$H$12/12*N81)+(I81*1.2%*$I$12/12*O81)+(J81*1.2%*$J$12/12*P81)+(K81*1.2%*$K$12/12*Q81)))</f>
        <v>0</v>
      </c>
      <c r="T81" s="207">
        <f t="shared" ref="T81:T87" si="7">IF(E81="w",0,SUM(L81:Q81))</f>
        <v>0</v>
      </c>
      <c r="U81" s="207"/>
      <c r="V81" s="207"/>
      <c r="W81" s="207"/>
      <c r="X81" s="207"/>
      <c r="Y81" s="207"/>
      <c r="Z81" s="207"/>
      <c r="AA81" s="207"/>
      <c r="AB81" s="207"/>
      <c r="AC81" s="207"/>
      <c r="AD81" s="207"/>
      <c r="AE81" s="207"/>
      <c r="AF81" s="207"/>
      <c r="AG81" s="207"/>
    </row>
    <row r="82" spans="1:33" ht="15" hidden="1" customHeight="1" x14ac:dyDescent="0.2">
      <c r="A82" s="251"/>
      <c r="B82" s="252"/>
      <c r="C82" s="252"/>
      <c r="D82" s="236"/>
      <c r="E82" s="57"/>
      <c r="F82" s="66"/>
      <c r="G82" s="67"/>
      <c r="H82" s="67"/>
      <c r="I82" s="130"/>
      <c r="J82" s="131"/>
      <c r="K82" s="131"/>
      <c r="L82" s="68"/>
      <c r="M82" s="69"/>
      <c r="N82" s="69"/>
      <c r="O82" s="71"/>
      <c r="P82" s="139"/>
      <c r="Q82" s="140"/>
      <c r="R82" s="60">
        <f t="shared" si="5"/>
        <v>0</v>
      </c>
      <c r="S82" s="61">
        <f t="shared" si="6"/>
        <v>0</v>
      </c>
      <c r="T82" s="207">
        <f t="shared" si="7"/>
        <v>0</v>
      </c>
      <c r="U82" s="207"/>
      <c r="V82" s="207"/>
      <c r="W82" s="207"/>
      <c r="X82" s="207"/>
      <c r="Y82" s="207"/>
      <c r="Z82" s="207"/>
      <c r="AA82" s="207"/>
      <c r="AB82" s="207"/>
      <c r="AC82" s="207"/>
      <c r="AD82" s="207"/>
      <c r="AE82" s="207"/>
      <c r="AF82" s="207"/>
      <c r="AG82" s="207"/>
    </row>
    <row r="83" spans="1:33" ht="15" hidden="1" customHeight="1" x14ac:dyDescent="0.2">
      <c r="A83" s="251"/>
      <c r="B83" s="252"/>
      <c r="C83" s="252"/>
      <c r="D83" s="236"/>
      <c r="E83" s="57"/>
      <c r="F83" s="66"/>
      <c r="G83" s="67"/>
      <c r="H83" s="67"/>
      <c r="I83" s="130"/>
      <c r="J83" s="131"/>
      <c r="K83" s="131"/>
      <c r="L83" s="68"/>
      <c r="M83" s="69"/>
      <c r="N83" s="69"/>
      <c r="O83" s="71"/>
      <c r="P83" s="139"/>
      <c r="Q83" s="140"/>
      <c r="R83" s="60">
        <f t="shared" si="5"/>
        <v>0</v>
      </c>
      <c r="S83" s="61">
        <f t="shared" si="6"/>
        <v>0</v>
      </c>
      <c r="T83" s="207">
        <f t="shared" si="7"/>
        <v>0</v>
      </c>
      <c r="U83" s="207"/>
      <c r="V83" s="207"/>
      <c r="W83" s="207"/>
      <c r="X83" s="207"/>
      <c r="Y83" s="207"/>
      <c r="Z83" s="207"/>
      <c r="AA83" s="207"/>
      <c r="AB83" s="207"/>
      <c r="AC83" s="207"/>
      <c r="AD83" s="207"/>
      <c r="AE83" s="207"/>
      <c r="AF83" s="207"/>
      <c r="AG83" s="207"/>
    </row>
    <row r="84" spans="1:33" ht="15" hidden="1" customHeight="1" x14ac:dyDescent="0.2">
      <c r="A84" s="251"/>
      <c r="B84" s="252"/>
      <c r="C84" s="252"/>
      <c r="D84" s="236"/>
      <c r="E84" s="57"/>
      <c r="F84" s="66"/>
      <c r="G84" s="67"/>
      <c r="H84" s="67"/>
      <c r="I84" s="130"/>
      <c r="J84" s="131"/>
      <c r="K84" s="131"/>
      <c r="L84" s="68"/>
      <c r="M84" s="69"/>
      <c r="N84" s="69"/>
      <c r="O84" s="71"/>
      <c r="P84" s="139"/>
      <c r="Q84" s="140"/>
      <c r="R84" s="60">
        <f t="shared" si="5"/>
        <v>0</v>
      </c>
      <c r="S84" s="61">
        <f t="shared" si="6"/>
        <v>0</v>
      </c>
      <c r="T84" s="207">
        <f t="shared" si="7"/>
        <v>0</v>
      </c>
      <c r="U84" s="207"/>
      <c r="V84" s="207"/>
      <c r="W84" s="207"/>
      <c r="X84" s="207"/>
      <c r="Y84" s="207"/>
      <c r="Z84" s="207"/>
      <c r="AA84" s="207"/>
      <c r="AB84" s="207"/>
      <c r="AC84" s="207"/>
      <c r="AD84" s="207"/>
      <c r="AE84" s="207"/>
      <c r="AF84" s="207"/>
      <c r="AG84" s="207"/>
    </row>
    <row r="85" spans="1:33" ht="13.5" hidden="1" customHeight="1" x14ac:dyDescent="0.2">
      <c r="A85" s="251"/>
      <c r="B85" s="252"/>
      <c r="C85" s="252"/>
      <c r="D85" s="236"/>
      <c r="E85" s="57"/>
      <c r="F85" s="66"/>
      <c r="G85" s="67"/>
      <c r="H85" s="67"/>
      <c r="I85" s="130"/>
      <c r="J85" s="131"/>
      <c r="K85" s="131"/>
      <c r="L85" s="68"/>
      <c r="M85" s="69"/>
      <c r="N85" s="69"/>
      <c r="O85" s="71"/>
      <c r="P85" s="139"/>
      <c r="Q85" s="140"/>
      <c r="R85" s="60">
        <f t="shared" si="5"/>
        <v>0</v>
      </c>
      <c r="S85" s="61">
        <f t="shared" si="6"/>
        <v>0</v>
      </c>
      <c r="T85" s="207">
        <f t="shared" si="7"/>
        <v>0</v>
      </c>
      <c r="U85" s="207"/>
      <c r="V85" s="207"/>
      <c r="W85" s="207"/>
      <c r="X85" s="207"/>
      <c r="Y85" s="207"/>
      <c r="Z85" s="207"/>
      <c r="AA85" s="207"/>
      <c r="AB85" s="207"/>
      <c r="AC85" s="207"/>
      <c r="AD85" s="207"/>
      <c r="AE85" s="207"/>
      <c r="AF85" s="207"/>
      <c r="AG85" s="207"/>
    </row>
    <row r="86" spans="1:33" ht="13.5" hidden="1" customHeight="1" x14ac:dyDescent="0.2">
      <c r="A86" s="251"/>
      <c r="B86" s="252"/>
      <c r="C86" s="252"/>
      <c r="D86" s="236"/>
      <c r="E86" s="57"/>
      <c r="F86" s="66"/>
      <c r="G86" s="67"/>
      <c r="H86" s="67"/>
      <c r="I86" s="130"/>
      <c r="J86" s="131"/>
      <c r="K86" s="131"/>
      <c r="L86" s="68"/>
      <c r="M86" s="69"/>
      <c r="N86" s="69"/>
      <c r="O86" s="71"/>
      <c r="P86" s="139"/>
      <c r="Q86" s="140"/>
      <c r="R86" s="60">
        <f t="shared" si="5"/>
        <v>0</v>
      </c>
      <c r="S86" s="61">
        <f t="shared" si="6"/>
        <v>0</v>
      </c>
      <c r="T86" s="207">
        <f t="shared" si="7"/>
        <v>0</v>
      </c>
      <c r="U86" s="207"/>
      <c r="V86" s="207"/>
      <c r="W86" s="207"/>
      <c r="X86" s="207"/>
      <c r="Y86" s="207"/>
      <c r="Z86" s="207"/>
      <c r="AA86" s="207"/>
      <c r="AB86" s="207"/>
      <c r="AC86" s="207"/>
      <c r="AD86" s="207"/>
      <c r="AE86" s="207"/>
      <c r="AF86" s="207"/>
      <c r="AG86" s="207"/>
    </row>
    <row r="87" spans="1:33" ht="13.5" hidden="1" customHeight="1" thickBot="1" x14ac:dyDescent="0.25">
      <c r="A87" s="251"/>
      <c r="B87" s="252"/>
      <c r="C87" s="252"/>
      <c r="D87" s="236"/>
      <c r="E87" s="57"/>
      <c r="F87" s="90"/>
      <c r="G87" s="91"/>
      <c r="H87" s="91"/>
      <c r="I87" s="133"/>
      <c r="J87" s="134"/>
      <c r="K87" s="134"/>
      <c r="L87" s="70"/>
      <c r="M87" s="71"/>
      <c r="N87" s="71"/>
      <c r="O87" s="71"/>
      <c r="P87" s="139"/>
      <c r="Q87" s="140"/>
      <c r="R87" s="60">
        <f t="shared" si="5"/>
        <v>0</v>
      </c>
      <c r="S87" s="61">
        <f t="shared" si="6"/>
        <v>0</v>
      </c>
      <c r="T87" s="207">
        <f t="shared" si="7"/>
        <v>0</v>
      </c>
      <c r="U87" s="207"/>
      <c r="V87" s="207"/>
      <c r="W87" s="207"/>
      <c r="X87" s="207"/>
      <c r="Y87" s="207"/>
      <c r="Z87" s="207"/>
      <c r="AA87" s="207"/>
      <c r="AB87" s="207"/>
      <c r="AC87" s="207"/>
      <c r="AD87" s="207"/>
      <c r="AE87" s="207"/>
      <c r="AF87" s="207"/>
      <c r="AG87" s="207"/>
    </row>
    <row r="88" spans="1:33" ht="13.5" customHeight="1" thickBot="1" x14ac:dyDescent="0.25">
      <c r="A88" s="288" t="s">
        <v>27</v>
      </c>
      <c r="B88" s="289"/>
      <c r="C88" s="289"/>
      <c r="D88" s="289"/>
      <c r="E88" s="289"/>
      <c r="F88" s="155"/>
      <c r="G88" s="155"/>
      <c r="H88" s="155"/>
      <c r="I88" s="72"/>
      <c r="J88" s="72"/>
      <c r="K88" s="72"/>
      <c r="L88" s="73">
        <f t="shared" ref="L88:Q88" si="8">SUM(L16:L87)</f>
        <v>0</v>
      </c>
      <c r="M88" s="73">
        <f t="shared" si="8"/>
        <v>0</v>
      </c>
      <c r="N88" s="73">
        <f t="shared" si="8"/>
        <v>0</v>
      </c>
      <c r="O88" s="73">
        <f t="shared" si="8"/>
        <v>0</v>
      </c>
      <c r="P88" s="73">
        <f t="shared" si="8"/>
        <v>0</v>
      </c>
      <c r="Q88" s="73">
        <f t="shared" si="8"/>
        <v>0</v>
      </c>
      <c r="R88" s="73">
        <f>SUM(R16:R87)</f>
        <v>0</v>
      </c>
      <c r="S88" s="74">
        <f>SUM(S16:S87)</f>
        <v>0</v>
      </c>
      <c r="T88" s="207">
        <f>SUM(T16:T87)</f>
        <v>0</v>
      </c>
      <c r="U88" s="207"/>
      <c r="V88" s="207"/>
      <c r="W88" s="207"/>
      <c r="X88" s="207"/>
      <c r="Y88" s="207"/>
      <c r="Z88" s="207"/>
      <c r="AA88" s="207"/>
      <c r="AB88" s="207"/>
      <c r="AC88" s="207"/>
      <c r="AD88" s="207"/>
      <c r="AE88" s="207"/>
      <c r="AF88" s="207"/>
      <c r="AG88" s="207"/>
    </row>
    <row r="89" spans="1:33" s="201" customFormat="1" ht="159" customHeight="1" x14ac:dyDescent="0.25">
      <c r="A89" s="290" t="s">
        <v>28</v>
      </c>
      <c r="B89" s="290"/>
      <c r="C89" s="290"/>
      <c r="D89" s="290"/>
      <c r="E89" s="290"/>
      <c r="F89" s="290"/>
      <c r="G89" s="290"/>
      <c r="H89" s="290"/>
      <c r="I89" s="290"/>
      <c r="J89" s="290"/>
      <c r="K89" s="290"/>
      <c r="L89" s="290"/>
      <c r="M89" s="290"/>
      <c r="N89" s="290"/>
      <c r="O89" s="290"/>
      <c r="P89" s="290"/>
      <c r="Q89" s="290"/>
      <c r="R89" s="290"/>
      <c r="S89" s="290"/>
      <c r="T89" s="210"/>
      <c r="U89" s="210"/>
      <c r="V89" s="210"/>
      <c r="W89" s="210"/>
      <c r="X89" s="210"/>
      <c r="Y89" s="210"/>
      <c r="Z89" s="210"/>
      <c r="AA89" s="210"/>
      <c r="AB89" s="210"/>
      <c r="AC89" s="210"/>
      <c r="AD89" s="210"/>
      <c r="AE89" s="210"/>
      <c r="AF89" s="210"/>
      <c r="AG89" s="210"/>
    </row>
    <row r="90" spans="1:33" s="5" customFormat="1" ht="15" customHeight="1" thickBot="1" x14ac:dyDescent="0.25">
      <c r="A90" s="101"/>
      <c r="B90" s="101"/>
      <c r="C90" s="101"/>
      <c r="D90" s="101"/>
      <c r="E90" s="101"/>
      <c r="F90" s="101"/>
      <c r="G90" s="101"/>
      <c r="H90" s="101"/>
      <c r="I90" s="101"/>
      <c r="J90" s="101"/>
      <c r="K90" s="101"/>
      <c r="L90" s="101"/>
      <c r="M90" s="101"/>
      <c r="N90" s="101"/>
      <c r="O90" s="101"/>
      <c r="P90" s="101"/>
      <c r="Q90" s="101"/>
      <c r="R90" s="101"/>
      <c r="S90" s="101"/>
      <c r="T90" s="211"/>
      <c r="U90" s="211"/>
      <c r="V90" s="211"/>
      <c r="W90" s="211"/>
      <c r="X90" s="211"/>
      <c r="Y90" s="211"/>
      <c r="Z90" s="211"/>
      <c r="AA90" s="211"/>
      <c r="AB90" s="211"/>
      <c r="AC90" s="211"/>
      <c r="AD90" s="211"/>
      <c r="AE90" s="211"/>
      <c r="AF90" s="211"/>
      <c r="AG90" s="211"/>
    </row>
    <row r="91" spans="1:33" s="5" customFormat="1" ht="15" customHeight="1" x14ac:dyDescent="0.2">
      <c r="A91" s="291" t="s">
        <v>29</v>
      </c>
      <c r="B91" s="292"/>
      <c r="C91" s="292"/>
      <c r="D91" s="292"/>
      <c r="E91" s="292"/>
      <c r="F91" s="292"/>
      <c r="G91" s="292"/>
      <c r="H91" s="292"/>
      <c r="I91" s="292"/>
      <c r="J91" s="292"/>
      <c r="K91" s="292"/>
      <c r="L91" s="292"/>
      <c r="M91" s="292"/>
      <c r="N91" s="292"/>
      <c r="O91" s="292"/>
      <c r="P91" s="292"/>
      <c r="Q91" s="292"/>
      <c r="R91" s="292"/>
      <c r="S91" s="293"/>
      <c r="T91" s="211"/>
      <c r="U91" s="211"/>
      <c r="V91" s="211"/>
      <c r="W91" s="211"/>
      <c r="X91" s="211"/>
      <c r="Y91" s="211"/>
      <c r="Z91" s="211"/>
      <c r="AA91" s="211"/>
      <c r="AB91" s="211"/>
      <c r="AC91" s="211"/>
      <c r="AD91" s="211"/>
      <c r="AE91" s="211"/>
      <c r="AF91" s="211"/>
      <c r="AG91" s="211"/>
    </row>
    <row r="92" spans="1:33" s="5" customFormat="1" ht="15" customHeight="1" x14ac:dyDescent="0.2">
      <c r="A92" s="294"/>
      <c r="B92" s="295"/>
      <c r="C92" s="295"/>
      <c r="D92" s="295"/>
      <c r="E92" s="295"/>
      <c r="F92" s="295"/>
      <c r="G92" s="295"/>
      <c r="H92" s="295"/>
      <c r="I92" s="295"/>
      <c r="J92" s="295"/>
      <c r="K92" s="295"/>
      <c r="L92" s="295"/>
      <c r="M92" s="295"/>
      <c r="N92" s="295"/>
      <c r="O92" s="295"/>
      <c r="P92" s="295"/>
      <c r="Q92" s="295"/>
      <c r="R92" s="295"/>
      <c r="S92" s="296"/>
      <c r="T92" s="211"/>
      <c r="U92" s="211"/>
      <c r="V92" s="211"/>
      <c r="W92" s="211"/>
      <c r="X92" s="211"/>
      <c r="Y92" s="211"/>
      <c r="Z92" s="211"/>
      <c r="AA92" s="211"/>
      <c r="AB92" s="211"/>
      <c r="AC92" s="211"/>
      <c r="AD92" s="211"/>
      <c r="AE92" s="211"/>
      <c r="AF92" s="211"/>
      <c r="AG92" s="211"/>
    </row>
    <row r="93" spans="1:33" s="5" customFormat="1" ht="15" customHeight="1" x14ac:dyDescent="0.2">
      <c r="A93" s="297"/>
      <c r="B93" s="298"/>
      <c r="C93" s="298"/>
      <c r="D93" s="298"/>
      <c r="E93" s="298"/>
      <c r="F93" s="298"/>
      <c r="G93" s="298"/>
      <c r="H93" s="298"/>
      <c r="I93" s="298"/>
      <c r="J93" s="298"/>
      <c r="K93" s="298"/>
      <c r="L93" s="298"/>
      <c r="M93" s="298"/>
      <c r="N93" s="298"/>
      <c r="O93" s="298"/>
      <c r="P93" s="298"/>
      <c r="Q93" s="298"/>
      <c r="R93" s="298"/>
      <c r="S93" s="299"/>
      <c r="T93" s="211"/>
      <c r="U93" s="211"/>
      <c r="V93" s="211"/>
      <c r="W93" s="211"/>
      <c r="X93" s="211"/>
      <c r="Y93" s="211"/>
      <c r="Z93" s="211"/>
      <c r="AA93" s="211"/>
      <c r="AB93" s="211"/>
      <c r="AC93" s="211"/>
      <c r="AD93" s="211"/>
      <c r="AE93" s="211"/>
      <c r="AF93" s="211"/>
      <c r="AG93" s="211"/>
    </row>
    <row r="94" spans="1:33" s="5" customFormat="1" ht="15" customHeight="1" x14ac:dyDescent="0.2">
      <c r="A94" s="297"/>
      <c r="B94" s="298"/>
      <c r="C94" s="298"/>
      <c r="D94" s="298"/>
      <c r="E94" s="298"/>
      <c r="F94" s="298"/>
      <c r="G94" s="298"/>
      <c r="H94" s="298"/>
      <c r="I94" s="298"/>
      <c r="J94" s="298"/>
      <c r="K94" s="298"/>
      <c r="L94" s="298"/>
      <c r="M94" s="298"/>
      <c r="N94" s="298"/>
      <c r="O94" s="298"/>
      <c r="P94" s="298"/>
      <c r="Q94" s="298"/>
      <c r="R94" s="298"/>
      <c r="S94" s="299"/>
      <c r="T94" s="211"/>
      <c r="U94" s="211"/>
      <c r="V94" s="211"/>
      <c r="W94" s="211"/>
      <c r="X94" s="211"/>
      <c r="Y94" s="211"/>
      <c r="Z94" s="211"/>
      <c r="AA94" s="211"/>
      <c r="AB94" s="211"/>
      <c r="AC94" s="211"/>
      <c r="AD94" s="211"/>
      <c r="AE94" s="211"/>
      <c r="AF94" s="211"/>
      <c r="AG94" s="211"/>
    </row>
    <row r="95" spans="1:33" s="5" customFormat="1" ht="15" customHeight="1" x14ac:dyDescent="0.2">
      <c r="A95" s="297"/>
      <c r="B95" s="298"/>
      <c r="C95" s="298"/>
      <c r="D95" s="298"/>
      <c r="E95" s="298"/>
      <c r="F95" s="298"/>
      <c r="G95" s="298"/>
      <c r="H95" s="298"/>
      <c r="I95" s="298"/>
      <c r="J95" s="298"/>
      <c r="K95" s="298"/>
      <c r="L95" s="298"/>
      <c r="M95" s="298"/>
      <c r="N95" s="298"/>
      <c r="O95" s="298"/>
      <c r="P95" s="298"/>
      <c r="Q95" s="298"/>
      <c r="R95" s="298"/>
      <c r="S95" s="299"/>
      <c r="T95" s="211"/>
      <c r="U95" s="211"/>
      <c r="V95" s="211"/>
      <c r="W95" s="211"/>
      <c r="X95" s="211"/>
      <c r="Y95" s="211"/>
      <c r="Z95" s="211"/>
      <c r="AA95" s="211"/>
      <c r="AB95" s="211"/>
      <c r="AC95" s="211"/>
      <c r="AD95" s="211"/>
      <c r="AE95" s="211"/>
      <c r="AF95" s="211"/>
      <c r="AG95" s="211"/>
    </row>
    <row r="96" spans="1:33" s="5" customFormat="1" ht="15" customHeight="1" x14ac:dyDescent="0.2">
      <c r="A96" s="297"/>
      <c r="B96" s="298"/>
      <c r="C96" s="298"/>
      <c r="D96" s="298"/>
      <c r="E96" s="298"/>
      <c r="F96" s="298"/>
      <c r="G96" s="298"/>
      <c r="H96" s="298"/>
      <c r="I96" s="298"/>
      <c r="J96" s="298"/>
      <c r="K96" s="298"/>
      <c r="L96" s="298"/>
      <c r="M96" s="298"/>
      <c r="N96" s="298"/>
      <c r="O96" s="298"/>
      <c r="P96" s="298"/>
      <c r="Q96" s="298"/>
      <c r="R96" s="298"/>
      <c r="S96" s="299"/>
      <c r="T96" s="211"/>
      <c r="U96" s="211"/>
      <c r="V96" s="211"/>
      <c r="W96" s="211"/>
      <c r="X96" s="211"/>
      <c r="Y96" s="211"/>
      <c r="Z96" s="211"/>
      <c r="AA96" s="211"/>
      <c r="AB96" s="211"/>
      <c r="AC96" s="211"/>
      <c r="AD96" s="211"/>
      <c r="AE96" s="211"/>
      <c r="AF96" s="211"/>
      <c r="AG96" s="211"/>
    </row>
    <row r="97" spans="1:33" s="5" customFormat="1" ht="15" customHeight="1" x14ac:dyDescent="0.2">
      <c r="A97" s="297"/>
      <c r="B97" s="298"/>
      <c r="C97" s="298"/>
      <c r="D97" s="298"/>
      <c r="E97" s="298"/>
      <c r="F97" s="298"/>
      <c r="G97" s="298"/>
      <c r="H97" s="298"/>
      <c r="I97" s="298"/>
      <c r="J97" s="298"/>
      <c r="K97" s="298"/>
      <c r="L97" s="298"/>
      <c r="M97" s="298"/>
      <c r="N97" s="298"/>
      <c r="O97" s="298"/>
      <c r="P97" s="298"/>
      <c r="Q97" s="298"/>
      <c r="R97" s="298"/>
      <c r="S97" s="299"/>
      <c r="T97" s="211"/>
      <c r="U97" s="211"/>
      <c r="V97" s="211"/>
      <c r="W97" s="211"/>
      <c r="X97" s="211"/>
      <c r="Y97" s="211"/>
      <c r="Z97" s="211"/>
      <c r="AA97" s="211"/>
      <c r="AB97" s="211"/>
      <c r="AC97" s="211"/>
      <c r="AD97" s="211"/>
      <c r="AE97" s="211"/>
      <c r="AF97" s="211"/>
      <c r="AG97" s="211"/>
    </row>
    <row r="98" spans="1:33" s="5" customFormat="1" ht="15" customHeight="1" thickBot="1" x14ac:dyDescent="0.25">
      <c r="A98" s="300"/>
      <c r="B98" s="301"/>
      <c r="C98" s="301"/>
      <c r="D98" s="301"/>
      <c r="E98" s="301"/>
      <c r="F98" s="301"/>
      <c r="G98" s="301"/>
      <c r="H98" s="301"/>
      <c r="I98" s="301"/>
      <c r="J98" s="301"/>
      <c r="K98" s="301"/>
      <c r="L98" s="301"/>
      <c r="M98" s="301"/>
      <c r="N98" s="301"/>
      <c r="O98" s="301"/>
      <c r="P98" s="301"/>
      <c r="Q98" s="301"/>
      <c r="R98" s="301"/>
      <c r="S98" s="302"/>
      <c r="T98" s="211"/>
      <c r="U98" s="211"/>
      <c r="V98" s="211"/>
      <c r="W98" s="211"/>
      <c r="X98" s="211"/>
      <c r="Y98" s="211"/>
      <c r="Z98" s="211"/>
      <c r="AA98" s="211"/>
      <c r="AB98" s="211"/>
      <c r="AC98" s="211"/>
      <c r="AD98" s="211"/>
      <c r="AE98" s="211"/>
      <c r="AF98" s="211"/>
      <c r="AG98" s="211"/>
    </row>
    <row r="99" spans="1:33" s="5" customFormat="1" ht="15" customHeight="1" thickBot="1" x14ac:dyDescent="0.25">
      <c r="H99" s="6"/>
      <c r="O99" s="6"/>
      <c r="P99" s="6"/>
      <c r="Q99" s="6"/>
      <c r="T99" s="211"/>
      <c r="U99" s="211"/>
      <c r="V99" s="211"/>
      <c r="W99" s="211"/>
      <c r="X99" s="211"/>
      <c r="Y99" s="211"/>
      <c r="Z99" s="211"/>
      <c r="AA99" s="211"/>
      <c r="AB99" s="211"/>
      <c r="AC99" s="211"/>
      <c r="AD99" s="211"/>
      <c r="AE99" s="211"/>
      <c r="AF99" s="211"/>
      <c r="AG99" s="211"/>
    </row>
    <row r="100" spans="1:33" s="5" customFormat="1" ht="15" customHeight="1" thickBot="1" x14ac:dyDescent="0.25">
      <c r="A100" s="268" t="s">
        <v>30</v>
      </c>
      <c r="B100" s="269"/>
      <c r="C100" s="269"/>
      <c r="D100" s="269"/>
      <c r="E100" s="269"/>
      <c r="F100" s="270"/>
      <c r="G100" s="7"/>
      <c r="H100" s="7"/>
      <c r="I100" s="7"/>
      <c r="J100" s="7"/>
      <c r="K100" s="7"/>
      <c r="L100" s="7"/>
      <c r="M100" s="7"/>
      <c r="N100" s="7"/>
      <c r="O100" s="2"/>
      <c r="P100" s="2"/>
      <c r="Q100" s="2"/>
      <c r="R100" s="2"/>
      <c r="S100" s="2"/>
      <c r="T100" s="211"/>
      <c r="U100" s="211"/>
      <c r="V100" s="211"/>
      <c r="W100" s="211"/>
      <c r="X100" s="211"/>
      <c r="Y100" s="211"/>
      <c r="Z100" s="211"/>
      <c r="AA100" s="211"/>
      <c r="AB100" s="211"/>
      <c r="AC100" s="211"/>
      <c r="AD100" s="211"/>
      <c r="AE100" s="211"/>
      <c r="AF100" s="211"/>
      <c r="AG100" s="211"/>
    </row>
    <row r="101" spans="1:33" s="5" customFormat="1" ht="15" customHeight="1" thickBot="1" x14ac:dyDescent="0.25">
      <c r="A101" s="35"/>
      <c r="B101" s="23"/>
      <c r="C101" s="24" t="s">
        <v>31</v>
      </c>
      <c r="D101" s="24" t="s">
        <v>32</v>
      </c>
      <c r="E101" s="24" t="s">
        <v>33</v>
      </c>
      <c r="F101" s="29"/>
      <c r="G101" s="2"/>
      <c r="H101" s="2"/>
      <c r="I101" s="2"/>
      <c r="J101" s="2"/>
      <c r="K101" s="2"/>
      <c r="L101" s="2"/>
      <c r="M101" s="2"/>
      <c r="N101" s="2"/>
      <c r="O101" s="2"/>
      <c r="P101" s="2"/>
      <c r="Q101" s="2"/>
      <c r="R101" s="2"/>
      <c r="S101" s="2"/>
      <c r="T101" s="211"/>
      <c r="U101" s="211"/>
      <c r="V101" s="211"/>
      <c r="W101" s="211"/>
      <c r="X101" s="211"/>
      <c r="Y101" s="211"/>
      <c r="Z101" s="211"/>
      <c r="AA101" s="211"/>
      <c r="AB101" s="211"/>
      <c r="AC101" s="211"/>
      <c r="AD101" s="211"/>
      <c r="AE101" s="211"/>
      <c r="AF101" s="211"/>
      <c r="AG101" s="211"/>
    </row>
    <row r="102" spans="1:33" s="5" customFormat="1" ht="15" customHeight="1" thickBot="1" x14ac:dyDescent="0.25">
      <c r="A102" s="26" t="s">
        <v>34</v>
      </c>
      <c r="B102" s="27"/>
      <c r="C102" s="28">
        <f>T88</f>
        <v>0</v>
      </c>
      <c r="D102" s="34">
        <f>+C102/12</f>
        <v>0</v>
      </c>
      <c r="E102" s="198">
        <v>25000</v>
      </c>
      <c r="F102" s="105">
        <f>$E$102*$D$102</f>
        <v>0</v>
      </c>
      <c r="G102" s="2"/>
      <c r="H102" s="2"/>
      <c r="I102" s="2"/>
      <c r="J102" s="2"/>
      <c r="K102" s="2"/>
      <c r="L102" s="2"/>
      <c r="M102" s="2"/>
      <c r="N102" s="2"/>
      <c r="O102" s="2"/>
      <c r="P102" s="2"/>
      <c r="Q102" s="2"/>
      <c r="R102" s="2"/>
      <c r="S102" s="2"/>
      <c r="T102" s="211"/>
      <c r="U102" s="211"/>
      <c r="V102" s="211"/>
      <c r="W102" s="211"/>
      <c r="X102" s="211"/>
      <c r="Y102" s="211"/>
      <c r="Z102" s="211"/>
      <c r="AA102" s="211"/>
      <c r="AB102" s="211"/>
      <c r="AC102" s="211"/>
      <c r="AD102" s="211"/>
      <c r="AE102" s="211"/>
      <c r="AF102" s="211"/>
      <c r="AG102" s="211"/>
    </row>
    <row r="103" spans="1:33" s="5" customFormat="1" ht="17.45" customHeight="1" x14ac:dyDescent="0.2">
      <c r="A103" s="271" t="s">
        <v>101</v>
      </c>
      <c r="B103" s="271"/>
      <c r="C103" s="271"/>
      <c r="D103" s="271"/>
      <c r="E103" s="271"/>
      <c r="F103" s="271"/>
      <c r="G103" s="8"/>
      <c r="H103" s="9"/>
      <c r="I103" s="9"/>
      <c r="J103" s="9"/>
      <c r="K103" s="9"/>
      <c r="L103" s="9"/>
      <c r="M103" s="9"/>
      <c r="N103" s="9"/>
      <c r="O103" s="2"/>
      <c r="P103" s="2"/>
      <c r="Q103" s="2"/>
      <c r="R103" s="2"/>
      <c r="S103" s="2"/>
      <c r="T103" s="211"/>
      <c r="U103" s="211"/>
      <c r="V103" s="211"/>
      <c r="W103" s="211"/>
      <c r="X103" s="211"/>
      <c r="Y103" s="211"/>
      <c r="Z103" s="211"/>
      <c r="AA103" s="211"/>
      <c r="AB103" s="211"/>
      <c r="AC103" s="211"/>
      <c r="AD103" s="211"/>
      <c r="AE103" s="211"/>
      <c r="AF103" s="211"/>
      <c r="AG103" s="211"/>
    </row>
    <row r="104" spans="1:33" s="5" customFormat="1" ht="14.25" customHeight="1" thickBot="1" x14ac:dyDescent="0.25">
      <c r="A104" s="2"/>
      <c r="B104" s="2"/>
      <c r="C104" s="2"/>
      <c r="D104" s="2"/>
      <c r="E104" s="2"/>
      <c r="F104" s="2"/>
      <c r="G104" s="10"/>
      <c r="H104" s="10"/>
      <c r="I104" s="10"/>
      <c r="J104" s="10"/>
      <c r="K104" s="10"/>
      <c r="L104" s="10"/>
      <c r="M104" s="10"/>
      <c r="N104" s="10"/>
      <c r="O104" s="2"/>
      <c r="P104" s="2"/>
      <c r="Q104" s="2"/>
      <c r="R104" s="2"/>
      <c r="S104" s="2"/>
      <c r="T104" s="211"/>
      <c r="U104" s="211"/>
      <c r="V104" s="211"/>
      <c r="W104" s="211"/>
      <c r="X104" s="211"/>
      <c r="Y104" s="211"/>
      <c r="Z104" s="211"/>
      <c r="AA104" s="211"/>
      <c r="AB104" s="211"/>
      <c r="AC104" s="211"/>
      <c r="AD104" s="211"/>
      <c r="AE104" s="211"/>
      <c r="AF104" s="211"/>
      <c r="AG104" s="211"/>
    </row>
    <row r="105" spans="1:33" s="5" customFormat="1" ht="15" customHeight="1" x14ac:dyDescent="0.2">
      <c r="A105" s="303" t="s">
        <v>35</v>
      </c>
      <c r="B105" s="304"/>
      <c r="C105" s="304"/>
      <c r="D105" s="304"/>
      <c r="E105" s="304"/>
      <c r="F105" s="305"/>
      <c r="G105" s="10"/>
      <c r="H105" s="10"/>
      <c r="I105" s="10"/>
      <c r="J105" s="10"/>
      <c r="K105" s="10"/>
      <c r="L105" s="10"/>
      <c r="M105" s="10"/>
      <c r="N105" s="10"/>
      <c r="O105" s="2"/>
      <c r="P105" s="2"/>
      <c r="Q105" s="2"/>
      <c r="R105" s="2"/>
      <c r="S105" s="2"/>
      <c r="T105" s="211"/>
      <c r="U105" s="211"/>
      <c r="V105" s="211"/>
      <c r="W105" s="211"/>
      <c r="X105" s="211"/>
      <c r="Y105" s="211"/>
      <c r="Z105" s="211"/>
      <c r="AA105" s="211"/>
      <c r="AB105" s="211"/>
      <c r="AC105" s="211"/>
      <c r="AD105" s="211"/>
      <c r="AE105" s="211"/>
      <c r="AF105" s="211"/>
      <c r="AG105" s="211"/>
    </row>
    <row r="106" spans="1:33" s="5" customFormat="1" ht="15" customHeight="1" thickBot="1" x14ac:dyDescent="0.25">
      <c r="A106" s="104"/>
      <c r="B106" s="25"/>
      <c r="C106" s="24" t="s">
        <v>31</v>
      </c>
      <c r="D106" s="24" t="s">
        <v>32</v>
      </c>
      <c r="E106" s="24" t="s">
        <v>36</v>
      </c>
      <c r="F106" s="29" t="s">
        <v>37</v>
      </c>
      <c r="G106" s="11"/>
      <c r="H106" s="11"/>
      <c r="I106" s="11"/>
      <c r="J106" s="11"/>
      <c r="K106" s="11"/>
      <c r="L106" s="11"/>
      <c r="M106" s="11"/>
      <c r="N106" s="11"/>
      <c r="O106" s="2"/>
      <c r="P106" s="2"/>
      <c r="Q106" s="2"/>
      <c r="R106" s="2"/>
      <c r="S106" s="2"/>
      <c r="T106" s="211"/>
      <c r="U106" s="211"/>
      <c r="V106" s="211"/>
      <c r="W106" s="211"/>
      <c r="X106" s="211"/>
      <c r="Y106" s="211"/>
      <c r="Z106" s="211"/>
      <c r="AA106" s="211"/>
      <c r="AB106" s="211"/>
      <c r="AC106" s="211"/>
      <c r="AD106" s="211"/>
      <c r="AE106" s="211"/>
      <c r="AF106" s="211"/>
      <c r="AG106" s="211"/>
    </row>
    <row r="107" spans="1:33" s="5" customFormat="1" ht="15" customHeight="1" thickBot="1" x14ac:dyDescent="0.25">
      <c r="A107" s="30" t="s">
        <v>38</v>
      </c>
      <c r="B107" s="31"/>
      <c r="C107" s="32">
        <f>R88</f>
        <v>0</v>
      </c>
      <c r="D107" s="33">
        <f>C107/12</f>
        <v>0</v>
      </c>
      <c r="E107" s="106">
        <f>25000*D107</f>
        <v>0</v>
      </c>
      <c r="F107" s="199">
        <v>0</v>
      </c>
      <c r="G107" s="12"/>
      <c r="H107" s="12"/>
      <c r="I107" s="12"/>
      <c r="J107" s="12"/>
      <c r="K107" s="12"/>
      <c r="L107" s="12"/>
      <c r="M107" s="12"/>
      <c r="N107" s="12"/>
      <c r="O107" s="13"/>
      <c r="P107" s="13"/>
      <c r="Q107" s="13"/>
      <c r="R107" s="13"/>
      <c r="S107" s="13"/>
      <c r="T107" s="211"/>
      <c r="U107" s="211"/>
      <c r="V107" s="211"/>
      <c r="W107" s="211"/>
      <c r="X107" s="211"/>
      <c r="Y107" s="211"/>
      <c r="Z107" s="211"/>
      <c r="AA107" s="211"/>
      <c r="AB107" s="211"/>
      <c r="AC107" s="211"/>
      <c r="AD107" s="211"/>
      <c r="AE107" s="211"/>
      <c r="AF107" s="211"/>
      <c r="AG107" s="211"/>
    </row>
    <row r="108" spans="1:33" s="5" customFormat="1" ht="66" customHeight="1" x14ac:dyDescent="0.2">
      <c r="A108" s="272" t="s">
        <v>102</v>
      </c>
      <c r="B108" s="272"/>
      <c r="C108" s="272"/>
      <c r="D108" s="272"/>
      <c r="E108" s="272"/>
      <c r="F108" s="272"/>
      <c r="G108" s="14"/>
      <c r="H108" s="14"/>
      <c r="I108" s="14"/>
      <c r="J108" s="14"/>
      <c r="K108" s="14"/>
      <c r="L108" s="14"/>
      <c r="M108" s="14"/>
      <c r="N108" s="14"/>
      <c r="O108" s="2"/>
      <c r="P108" s="2"/>
      <c r="Q108" s="2"/>
      <c r="R108" s="2"/>
      <c r="S108" s="2"/>
      <c r="T108" s="211"/>
      <c r="U108" s="211"/>
      <c r="V108" s="211"/>
      <c r="W108" s="211"/>
      <c r="X108" s="211"/>
      <c r="Y108" s="211"/>
      <c r="Z108" s="211"/>
      <c r="AA108" s="211"/>
      <c r="AB108" s="211"/>
      <c r="AC108" s="211"/>
      <c r="AD108" s="211"/>
      <c r="AE108" s="211"/>
      <c r="AF108" s="211"/>
      <c r="AG108" s="211"/>
    </row>
    <row r="109" spans="1:33" ht="15" customHeight="1" thickBot="1" x14ac:dyDescent="0.25">
      <c r="A109" s="16"/>
      <c r="B109" s="16"/>
      <c r="C109" s="1"/>
      <c r="D109" s="1"/>
      <c r="E109" s="1"/>
      <c r="F109" s="1"/>
      <c r="G109" s="15"/>
      <c r="H109" s="2"/>
      <c r="T109" s="207"/>
      <c r="U109" s="207"/>
      <c r="V109" s="207"/>
      <c r="W109" s="207"/>
      <c r="X109" s="207"/>
      <c r="Y109" s="207"/>
      <c r="Z109" s="207"/>
      <c r="AA109" s="207"/>
      <c r="AB109" s="207"/>
      <c r="AC109" s="207"/>
      <c r="AD109" s="207"/>
      <c r="AE109" s="207"/>
      <c r="AF109" s="207"/>
      <c r="AG109" s="207"/>
    </row>
    <row r="110" spans="1:33" ht="15" customHeight="1" x14ac:dyDescent="0.2">
      <c r="A110" s="246" t="s">
        <v>103</v>
      </c>
      <c r="B110" s="247"/>
      <c r="C110" s="247"/>
      <c r="D110" s="247"/>
      <c r="E110" s="247"/>
      <c r="F110" s="247"/>
      <c r="G110" s="247"/>
      <c r="H110" s="247"/>
      <c r="I110" s="247"/>
      <c r="J110" s="247"/>
      <c r="K110" s="247"/>
      <c r="L110" s="247"/>
      <c r="M110" s="247"/>
      <c r="N110" s="247"/>
      <c r="O110" s="247"/>
      <c r="P110" s="247"/>
      <c r="Q110" s="247"/>
      <c r="R110" s="247"/>
      <c r="S110" s="273"/>
      <c r="T110" s="207"/>
      <c r="U110" s="207"/>
      <c r="V110" s="207"/>
      <c r="W110" s="207"/>
      <c r="X110" s="207"/>
      <c r="Y110" s="207"/>
      <c r="Z110" s="207"/>
      <c r="AA110" s="207"/>
      <c r="AB110" s="207"/>
      <c r="AC110" s="207"/>
      <c r="AD110" s="207"/>
      <c r="AE110" s="207"/>
      <c r="AF110" s="207"/>
      <c r="AG110" s="207"/>
    </row>
    <row r="111" spans="1:33" ht="15" customHeight="1" x14ac:dyDescent="0.2">
      <c r="A111" s="274"/>
      <c r="B111" s="275"/>
      <c r="C111" s="275"/>
      <c r="D111" s="275"/>
      <c r="E111" s="275"/>
      <c r="F111" s="275"/>
      <c r="G111" s="275"/>
      <c r="H111" s="275"/>
      <c r="I111" s="275"/>
      <c r="J111" s="275"/>
      <c r="K111" s="275"/>
      <c r="L111" s="275"/>
      <c r="M111" s="275"/>
      <c r="N111" s="275"/>
      <c r="O111" s="275"/>
      <c r="P111" s="275"/>
      <c r="Q111" s="275"/>
      <c r="R111" s="275"/>
      <c r="S111" s="276"/>
      <c r="T111" s="207"/>
      <c r="U111" s="207"/>
      <c r="V111" s="207"/>
      <c r="W111" s="207"/>
      <c r="X111" s="207"/>
      <c r="Y111" s="207"/>
      <c r="Z111" s="207"/>
      <c r="AA111" s="207"/>
      <c r="AB111" s="207"/>
      <c r="AC111" s="207"/>
      <c r="AD111" s="207"/>
      <c r="AE111" s="207"/>
      <c r="AF111" s="207"/>
      <c r="AG111" s="207"/>
    </row>
    <row r="112" spans="1:33" s="21" customFormat="1" ht="15" customHeight="1" x14ac:dyDescent="0.2">
      <c r="A112" s="277"/>
      <c r="B112" s="278"/>
      <c r="C112" s="278"/>
      <c r="D112" s="278"/>
      <c r="E112" s="278"/>
      <c r="F112" s="278"/>
      <c r="G112" s="278"/>
      <c r="H112" s="278"/>
      <c r="I112" s="278"/>
      <c r="J112" s="278"/>
      <c r="K112" s="278"/>
      <c r="L112" s="278"/>
      <c r="M112" s="278"/>
      <c r="N112" s="278"/>
      <c r="O112" s="278"/>
      <c r="P112" s="278"/>
      <c r="Q112" s="278"/>
      <c r="R112" s="278"/>
      <c r="S112" s="279"/>
      <c r="T112" s="212"/>
      <c r="U112" s="212"/>
      <c r="V112" s="212"/>
      <c r="W112" s="212"/>
      <c r="X112" s="212"/>
      <c r="Y112" s="212"/>
      <c r="Z112" s="212"/>
      <c r="AA112" s="212"/>
      <c r="AB112" s="212"/>
      <c r="AC112" s="212"/>
      <c r="AD112" s="212"/>
      <c r="AE112" s="212"/>
      <c r="AF112" s="212"/>
      <c r="AG112" s="212"/>
    </row>
    <row r="113" spans="1:33" s="21" customFormat="1" ht="15" customHeight="1" x14ac:dyDescent="0.2">
      <c r="A113" s="277"/>
      <c r="B113" s="278"/>
      <c r="C113" s="278"/>
      <c r="D113" s="278"/>
      <c r="E113" s="278"/>
      <c r="F113" s="278"/>
      <c r="G113" s="278"/>
      <c r="H113" s="278"/>
      <c r="I113" s="278"/>
      <c r="J113" s="278"/>
      <c r="K113" s="278"/>
      <c r="L113" s="278"/>
      <c r="M113" s="278"/>
      <c r="N113" s="278"/>
      <c r="O113" s="278"/>
      <c r="P113" s="278"/>
      <c r="Q113" s="278"/>
      <c r="R113" s="278"/>
      <c r="S113" s="279"/>
      <c r="T113" s="212"/>
      <c r="U113" s="212"/>
      <c r="V113" s="212"/>
      <c r="W113" s="212"/>
      <c r="X113" s="212"/>
      <c r="Y113" s="212"/>
      <c r="Z113" s="212"/>
      <c r="AA113" s="212"/>
      <c r="AB113" s="212"/>
      <c r="AC113" s="212"/>
      <c r="AD113" s="212"/>
      <c r="AE113" s="212"/>
      <c r="AF113" s="212"/>
      <c r="AG113" s="212"/>
    </row>
    <row r="114" spans="1:33" s="21" customFormat="1" ht="15" customHeight="1" x14ac:dyDescent="0.2">
      <c r="A114" s="277"/>
      <c r="B114" s="278"/>
      <c r="C114" s="278"/>
      <c r="D114" s="278"/>
      <c r="E114" s="278"/>
      <c r="F114" s="278"/>
      <c r="G114" s="278"/>
      <c r="H114" s="278"/>
      <c r="I114" s="278"/>
      <c r="J114" s="278"/>
      <c r="K114" s="278"/>
      <c r="L114" s="278"/>
      <c r="M114" s="278"/>
      <c r="N114" s="278"/>
      <c r="O114" s="278"/>
      <c r="P114" s="278"/>
      <c r="Q114" s="278"/>
      <c r="R114" s="278"/>
      <c r="S114" s="279"/>
      <c r="T114" s="212"/>
      <c r="U114" s="212"/>
      <c r="V114" s="212"/>
      <c r="W114" s="212"/>
      <c r="X114" s="212"/>
      <c r="Y114" s="212"/>
      <c r="Z114" s="212"/>
      <c r="AA114" s="212"/>
      <c r="AB114" s="212"/>
      <c r="AC114" s="212"/>
      <c r="AD114" s="212"/>
      <c r="AE114" s="212"/>
      <c r="AF114" s="212"/>
      <c r="AG114" s="212"/>
    </row>
    <row r="115" spans="1:33" s="21" customFormat="1" ht="15" customHeight="1" x14ac:dyDescent="0.2">
      <c r="A115" s="277"/>
      <c r="B115" s="278"/>
      <c r="C115" s="278"/>
      <c r="D115" s="278"/>
      <c r="E115" s="278"/>
      <c r="F115" s="278"/>
      <c r="G115" s="278"/>
      <c r="H115" s="278"/>
      <c r="I115" s="278"/>
      <c r="J115" s="278"/>
      <c r="K115" s="278"/>
      <c r="L115" s="278"/>
      <c r="M115" s="278"/>
      <c r="N115" s="278"/>
      <c r="O115" s="278"/>
      <c r="P115" s="278"/>
      <c r="Q115" s="278"/>
      <c r="R115" s="278"/>
      <c r="S115" s="279"/>
      <c r="T115" s="212"/>
      <c r="U115" s="212"/>
      <c r="V115" s="212"/>
      <c r="W115" s="212"/>
      <c r="X115" s="212"/>
      <c r="Y115" s="212"/>
      <c r="Z115" s="212"/>
      <c r="AA115" s="212"/>
      <c r="AB115" s="212"/>
      <c r="AC115" s="212"/>
      <c r="AD115" s="212"/>
      <c r="AE115" s="212"/>
      <c r="AF115" s="212"/>
      <c r="AG115" s="212"/>
    </row>
    <row r="116" spans="1:33" s="21" customFormat="1" ht="15" customHeight="1" x14ac:dyDescent="0.2">
      <c r="A116" s="277"/>
      <c r="B116" s="278"/>
      <c r="C116" s="278"/>
      <c r="D116" s="278"/>
      <c r="E116" s="278"/>
      <c r="F116" s="278"/>
      <c r="G116" s="278"/>
      <c r="H116" s="278"/>
      <c r="I116" s="278"/>
      <c r="J116" s="278"/>
      <c r="K116" s="278"/>
      <c r="L116" s="278"/>
      <c r="M116" s="278"/>
      <c r="N116" s="278"/>
      <c r="O116" s="278"/>
      <c r="P116" s="278"/>
      <c r="Q116" s="278"/>
      <c r="R116" s="278"/>
      <c r="S116" s="279"/>
      <c r="T116" s="212"/>
      <c r="U116" s="212"/>
      <c r="V116" s="212"/>
      <c r="W116" s="212"/>
      <c r="X116" s="212"/>
      <c r="Y116" s="212"/>
      <c r="Z116" s="212"/>
      <c r="AA116" s="212"/>
      <c r="AB116" s="212"/>
      <c r="AC116" s="212"/>
      <c r="AD116" s="212"/>
      <c r="AE116" s="212"/>
      <c r="AF116" s="212"/>
      <c r="AG116" s="212"/>
    </row>
    <row r="117" spans="1:33" s="21" customFormat="1" ht="15" customHeight="1" x14ac:dyDescent="0.2">
      <c r="A117" s="277"/>
      <c r="B117" s="278"/>
      <c r="C117" s="278"/>
      <c r="D117" s="278"/>
      <c r="E117" s="278"/>
      <c r="F117" s="278"/>
      <c r="G117" s="278"/>
      <c r="H117" s="278"/>
      <c r="I117" s="278"/>
      <c r="J117" s="278"/>
      <c r="K117" s="278"/>
      <c r="L117" s="278"/>
      <c r="M117" s="278"/>
      <c r="N117" s="278"/>
      <c r="O117" s="278"/>
      <c r="P117" s="278"/>
      <c r="Q117" s="278"/>
      <c r="R117" s="278"/>
      <c r="S117" s="279"/>
      <c r="T117" s="212"/>
      <c r="U117" s="212"/>
      <c r="V117" s="212"/>
      <c r="W117" s="212"/>
      <c r="X117" s="212"/>
      <c r="Y117" s="212"/>
      <c r="Z117" s="212"/>
      <c r="AA117" s="212"/>
      <c r="AB117" s="212"/>
      <c r="AC117" s="212"/>
      <c r="AD117" s="212"/>
      <c r="AE117" s="212"/>
      <c r="AF117" s="212"/>
      <c r="AG117" s="212"/>
    </row>
    <row r="118" spans="1:33" s="21" customFormat="1" ht="15" customHeight="1" x14ac:dyDescent="0.2">
      <c r="A118" s="277"/>
      <c r="B118" s="278"/>
      <c r="C118" s="278"/>
      <c r="D118" s="278"/>
      <c r="E118" s="278"/>
      <c r="F118" s="278"/>
      <c r="G118" s="278"/>
      <c r="H118" s="278"/>
      <c r="I118" s="278"/>
      <c r="J118" s="278"/>
      <c r="K118" s="278"/>
      <c r="L118" s="278"/>
      <c r="M118" s="278"/>
      <c r="N118" s="278"/>
      <c r="O118" s="278"/>
      <c r="P118" s="278"/>
      <c r="Q118" s="278"/>
      <c r="R118" s="278"/>
      <c r="S118" s="279"/>
      <c r="T118" s="212"/>
      <c r="U118" s="212"/>
      <c r="V118" s="212"/>
      <c r="W118" s="212"/>
      <c r="X118" s="212"/>
      <c r="Y118" s="212"/>
      <c r="Z118" s="212"/>
      <c r="AA118" s="212"/>
      <c r="AB118" s="212"/>
      <c r="AC118" s="212"/>
      <c r="AD118" s="212"/>
      <c r="AE118" s="212"/>
      <c r="AF118" s="212"/>
      <c r="AG118" s="212"/>
    </row>
    <row r="119" spans="1:33" s="21" customFormat="1" ht="15" customHeight="1" x14ac:dyDescent="0.2">
      <c r="A119" s="277"/>
      <c r="B119" s="278"/>
      <c r="C119" s="278"/>
      <c r="D119" s="278"/>
      <c r="E119" s="278"/>
      <c r="F119" s="278"/>
      <c r="G119" s="278"/>
      <c r="H119" s="278"/>
      <c r="I119" s="278"/>
      <c r="J119" s="278"/>
      <c r="K119" s="278"/>
      <c r="L119" s="278"/>
      <c r="M119" s="278"/>
      <c r="N119" s="278"/>
      <c r="O119" s="278"/>
      <c r="P119" s="278"/>
      <c r="Q119" s="278"/>
      <c r="R119" s="278"/>
      <c r="S119" s="279"/>
      <c r="T119" s="212"/>
      <c r="U119" s="212"/>
      <c r="V119" s="212"/>
      <c r="W119" s="212"/>
      <c r="X119" s="212"/>
      <c r="Y119" s="212"/>
      <c r="Z119" s="212"/>
      <c r="AA119" s="212"/>
      <c r="AB119" s="212"/>
      <c r="AC119" s="212"/>
      <c r="AD119" s="212"/>
      <c r="AE119" s="212"/>
      <c r="AF119" s="212"/>
      <c r="AG119" s="212"/>
    </row>
    <row r="120" spans="1:33" s="21" customFormat="1" ht="15" customHeight="1" x14ac:dyDescent="0.2">
      <c r="A120" s="277"/>
      <c r="B120" s="278"/>
      <c r="C120" s="278"/>
      <c r="D120" s="278"/>
      <c r="E120" s="278"/>
      <c r="F120" s="278"/>
      <c r="G120" s="278"/>
      <c r="H120" s="278"/>
      <c r="I120" s="278"/>
      <c r="J120" s="278"/>
      <c r="K120" s="278"/>
      <c r="L120" s="278"/>
      <c r="M120" s="278"/>
      <c r="N120" s="278"/>
      <c r="O120" s="278"/>
      <c r="P120" s="278"/>
      <c r="Q120" s="278"/>
      <c r="R120" s="278"/>
      <c r="S120" s="279"/>
      <c r="T120" s="212"/>
      <c r="U120" s="212"/>
      <c r="V120" s="212"/>
      <c r="W120" s="212"/>
      <c r="X120" s="212"/>
      <c r="Y120" s="212"/>
      <c r="Z120" s="212"/>
      <c r="AA120" s="212"/>
      <c r="AB120" s="212"/>
      <c r="AC120" s="212"/>
      <c r="AD120" s="212"/>
      <c r="AE120" s="212"/>
      <c r="AF120" s="212"/>
      <c r="AG120" s="212"/>
    </row>
    <row r="121" spans="1:33" s="21" customFormat="1" ht="15" customHeight="1" x14ac:dyDescent="0.2">
      <c r="A121" s="277"/>
      <c r="B121" s="278"/>
      <c r="C121" s="278"/>
      <c r="D121" s="278"/>
      <c r="E121" s="278"/>
      <c r="F121" s="278"/>
      <c r="G121" s="278"/>
      <c r="H121" s="278"/>
      <c r="I121" s="278"/>
      <c r="J121" s="278"/>
      <c r="K121" s="278"/>
      <c r="L121" s="278"/>
      <c r="M121" s="278"/>
      <c r="N121" s="278"/>
      <c r="O121" s="278"/>
      <c r="P121" s="278"/>
      <c r="Q121" s="278"/>
      <c r="R121" s="278"/>
      <c r="S121" s="279"/>
      <c r="T121" s="212"/>
      <c r="U121" s="212"/>
      <c r="V121" s="212"/>
      <c r="W121" s="212"/>
      <c r="X121" s="212"/>
      <c r="Y121" s="212"/>
      <c r="Z121" s="212"/>
      <c r="AA121" s="212"/>
      <c r="AB121" s="212"/>
      <c r="AC121" s="212"/>
      <c r="AD121" s="212"/>
      <c r="AE121" s="212"/>
      <c r="AF121" s="212"/>
      <c r="AG121" s="212"/>
    </row>
    <row r="122" spans="1:33" s="21" customFormat="1" ht="15" customHeight="1" x14ac:dyDescent="0.2">
      <c r="A122" s="277"/>
      <c r="B122" s="278"/>
      <c r="C122" s="278"/>
      <c r="D122" s="278"/>
      <c r="E122" s="278"/>
      <c r="F122" s="278"/>
      <c r="G122" s="278"/>
      <c r="H122" s="278"/>
      <c r="I122" s="278"/>
      <c r="J122" s="278"/>
      <c r="K122" s="278"/>
      <c r="L122" s="278"/>
      <c r="M122" s="278"/>
      <c r="N122" s="278"/>
      <c r="O122" s="278"/>
      <c r="P122" s="278"/>
      <c r="Q122" s="278"/>
      <c r="R122" s="278"/>
      <c r="S122" s="279"/>
      <c r="T122" s="212"/>
      <c r="U122" s="212"/>
      <c r="V122" s="212"/>
      <c r="W122" s="212"/>
      <c r="X122" s="212"/>
      <c r="Y122" s="212"/>
      <c r="Z122" s="212"/>
      <c r="AA122" s="212"/>
      <c r="AB122" s="212"/>
      <c r="AC122" s="212"/>
      <c r="AD122" s="212"/>
      <c r="AE122" s="212"/>
      <c r="AF122" s="212"/>
      <c r="AG122" s="212"/>
    </row>
    <row r="123" spans="1:33" s="21" customFormat="1" ht="15" customHeight="1" x14ac:dyDescent="0.2">
      <c r="A123" s="277"/>
      <c r="B123" s="278"/>
      <c r="C123" s="278"/>
      <c r="D123" s="278"/>
      <c r="E123" s="278"/>
      <c r="F123" s="278"/>
      <c r="G123" s="278"/>
      <c r="H123" s="278"/>
      <c r="I123" s="278"/>
      <c r="J123" s="278"/>
      <c r="K123" s="278"/>
      <c r="L123" s="278"/>
      <c r="M123" s="278"/>
      <c r="N123" s="278"/>
      <c r="O123" s="278"/>
      <c r="P123" s="278"/>
      <c r="Q123" s="278"/>
      <c r="R123" s="278"/>
      <c r="S123" s="279"/>
      <c r="T123" s="212"/>
      <c r="U123" s="212"/>
      <c r="V123" s="212"/>
      <c r="W123" s="212"/>
      <c r="X123" s="212"/>
      <c r="Y123" s="212"/>
      <c r="Z123" s="212"/>
      <c r="AA123" s="212"/>
      <c r="AB123" s="212"/>
      <c r="AC123" s="212"/>
      <c r="AD123" s="212"/>
      <c r="AE123" s="212"/>
      <c r="AF123" s="212"/>
      <c r="AG123" s="212"/>
    </row>
    <row r="124" spans="1:33" ht="15" customHeight="1" x14ac:dyDescent="0.2">
      <c r="A124" s="277"/>
      <c r="B124" s="278"/>
      <c r="C124" s="278"/>
      <c r="D124" s="278"/>
      <c r="E124" s="278"/>
      <c r="F124" s="278"/>
      <c r="G124" s="278"/>
      <c r="H124" s="278"/>
      <c r="I124" s="278"/>
      <c r="J124" s="278"/>
      <c r="K124" s="278"/>
      <c r="L124" s="278"/>
      <c r="M124" s="278"/>
      <c r="N124" s="278"/>
      <c r="O124" s="278"/>
      <c r="P124" s="278"/>
      <c r="Q124" s="278"/>
      <c r="R124" s="278"/>
      <c r="S124" s="279"/>
      <c r="T124" s="207"/>
      <c r="U124" s="207"/>
      <c r="V124" s="207"/>
      <c r="W124" s="207"/>
      <c r="X124" s="207"/>
      <c r="Y124" s="207"/>
      <c r="Z124" s="207"/>
      <c r="AA124" s="207"/>
      <c r="AB124" s="207"/>
      <c r="AC124" s="207"/>
      <c r="AD124" s="207"/>
      <c r="AE124" s="207"/>
      <c r="AF124" s="207"/>
      <c r="AG124" s="207"/>
    </row>
    <row r="125" spans="1:33" ht="15" customHeight="1" thickBot="1" x14ac:dyDescent="0.25">
      <c r="A125" s="280"/>
      <c r="B125" s="281"/>
      <c r="C125" s="281"/>
      <c r="D125" s="281"/>
      <c r="E125" s="281"/>
      <c r="F125" s="281"/>
      <c r="G125" s="281"/>
      <c r="H125" s="281"/>
      <c r="I125" s="281"/>
      <c r="J125" s="281"/>
      <c r="K125" s="281"/>
      <c r="L125" s="281"/>
      <c r="M125" s="281"/>
      <c r="N125" s="281"/>
      <c r="O125" s="281"/>
      <c r="P125" s="281"/>
      <c r="Q125" s="281"/>
      <c r="R125" s="281"/>
      <c r="S125" s="282"/>
      <c r="T125" s="207"/>
      <c r="U125" s="207"/>
      <c r="V125" s="207"/>
      <c r="W125" s="207"/>
      <c r="X125" s="207"/>
      <c r="Y125" s="207"/>
      <c r="Z125" s="207"/>
      <c r="AA125" s="207"/>
      <c r="AB125" s="207"/>
      <c r="AC125" s="207"/>
      <c r="AD125" s="207"/>
      <c r="AE125" s="207"/>
      <c r="AF125" s="207"/>
      <c r="AG125" s="207"/>
    </row>
    <row r="126" spans="1:33" ht="15" customHeight="1" x14ac:dyDescent="0.2">
      <c r="A126" s="16"/>
      <c r="B126" s="16"/>
      <c r="C126" s="1"/>
      <c r="D126" s="1"/>
      <c r="E126" s="1"/>
      <c r="F126" s="1"/>
      <c r="G126" s="15"/>
      <c r="H126" s="2"/>
      <c r="T126" s="207"/>
      <c r="U126" s="207"/>
      <c r="V126" s="207"/>
      <c r="W126" s="207"/>
      <c r="X126" s="207"/>
      <c r="Y126" s="207"/>
      <c r="Z126" s="207"/>
      <c r="AA126" s="207"/>
      <c r="AB126" s="207"/>
      <c r="AC126" s="207"/>
      <c r="AD126" s="207"/>
      <c r="AE126" s="207"/>
      <c r="AF126" s="207"/>
      <c r="AG126" s="207"/>
    </row>
    <row r="127" spans="1:33" ht="15" customHeight="1" x14ac:dyDescent="0.2">
      <c r="A127" s="283" t="s">
        <v>39</v>
      </c>
      <c r="B127" s="284"/>
      <c r="C127" s="285"/>
      <c r="D127" s="285"/>
      <c r="E127" s="286"/>
      <c r="F127" s="286"/>
      <c r="G127" s="287"/>
      <c r="H127" s="17"/>
      <c r="I127" s="17"/>
      <c r="J127" s="17"/>
      <c r="K127" s="17"/>
      <c r="L127" s="246" t="s">
        <v>40</v>
      </c>
      <c r="M127" s="247"/>
      <c r="N127" s="247"/>
      <c r="O127" s="247"/>
      <c r="P127" s="247"/>
      <c r="Q127" s="247"/>
      <c r="R127" s="247"/>
      <c r="S127" s="273"/>
      <c r="T127" s="207"/>
      <c r="U127" s="207"/>
      <c r="V127" s="207"/>
      <c r="W127" s="207"/>
      <c r="X127" s="207"/>
      <c r="Y127" s="207"/>
      <c r="Z127" s="207"/>
      <c r="AA127" s="207"/>
      <c r="AB127" s="207"/>
      <c r="AC127" s="207"/>
      <c r="AD127" s="207"/>
      <c r="AE127" s="207"/>
      <c r="AF127" s="207"/>
      <c r="AG127" s="207"/>
    </row>
    <row r="128" spans="1:33" ht="39" customHeight="1" x14ac:dyDescent="0.2">
      <c r="A128" s="19" t="s">
        <v>41</v>
      </c>
      <c r="B128" s="95" t="s">
        <v>42</v>
      </c>
      <c r="C128" s="306" t="s">
        <v>43</v>
      </c>
      <c r="D128" s="307"/>
      <c r="E128" s="95" t="s">
        <v>44</v>
      </c>
      <c r="F128" s="18" t="s">
        <v>45</v>
      </c>
      <c r="G128" s="20" t="s">
        <v>46</v>
      </c>
      <c r="H128" s="12"/>
      <c r="I128" s="12"/>
      <c r="J128" s="12"/>
      <c r="K128" s="12"/>
      <c r="L128" s="277"/>
      <c r="M128" s="278"/>
      <c r="N128" s="278"/>
      <c r="O128" s="278"/>
      <c r="P128" s="278"/>
      <c r="Q128" s="278"/>
      <c r="R128" s="278"/>
      <c r="S128" s="279"/>
      <c r="T128" s="207"/>
      <c r="U128" s="207"/>
      <c r="V128" s="207"/>
      <c r="W128" s="207"/>
      <c r="X128" s="207"/>
      <c r="Y128" s="207"/>
      <c r="Z128" s="207"/>
      <c r="AA128" s="207"/>
      <c r="AB128" s="207"/>
      <c r="AC128" s="207"/>
      <c r="AD128" s="207"/>
      <c r="AE128" s="207"/>
      <c r="AF128" s="207"/>
      <c r="AG128" s="207"/>
    </row>
    <row r="129" spans="1:33" ht="18.75" customHeight="1" x14ac:dyDescent="0.2">
      <c r="A129" s="75"/>
      <c r="B129" s="103"/>
      <c r="C129" s="308"/>
      <c r="D129" s="308"/>
      <c r="E129" s="96"/>
      <c r="F129" s="103"/>
      <c r="G129" s="76"/>
      <c r="H129" s="12"/>
      <c r="I129" s="12"/>
      <c r="J129" s="12"/>
      <c r="K129" s="12"/>
      <c r="L129" s="277"/>
      <c r="M129" s="278"/>
      <c r="N129" s="278"/>
      <c r="O129" s="278"/>
      <c r="P129" s="278"/>
      <c r="Q129" s="278"/>
      <c r="R129" s="278"/>
      <c r="S129" s="279"/>
      <c r="T129" s="207"/>
      <c r="U129" s="207"/>
      <c r="V129" s="207"/>
      <c r="W129" s="207"/>
      <c r="X129" s="207"/>
      <c r="Y129" s="207"/>
      <c r="Z129" s="207"/>
      <c r="AA129" s="207"/>
      <c r="AB129" s="207"/>
      <c r="AC129" s="207"/>
      <c r="AD129" s="207"/>
      <c r="AE129" s="207"/>
      <c r="AF129" s="207"/>
      <c r="AG129" s="207"/>
    </row>
    <row r="130" spans="1:33" ht="18.75" customHeight="1" x14ac:dyDescent="0.2">
      <c r="A130" s="75"/>
      <c r="B130" s="103"/>
      <c r="C130" s="308"/>
      <c r="D130" s="308"/>
      <c r="E130" s="96"/>
      <c r="F130" s="103"/>
      <c r="G130" s="76"/>
      <c r="H130" s="2"/>
      <c r="L130" s="277"/>
      <c r="M130" s="278"/>
      <c r="N130" s="278"/>
      <c r="O130" s="278"/>
      <c r="P130" s="278"/>
      <c r="Q130" s="278"/>
      <c r="R130" s="278"/>
      <c r="S130" s="279"/>
      <c r="T130" s="207"/>
      <c r="U130" s="207"/>
      <c r="V130" s="207"/>
      <c r="W130" s="207"/>
      <c r="X130" s="207"/>
      <c r="Y130" s="207"/>
      <c r="Z130" s="207"/>
      <c r="AA130" s="207"/>
      <c r="AB130" s="207"/>
      <c r="AC130" s="207"/>
      <c r="AD130" s="207"/>
      <c r="AE130" s="207"/>
      <c r="AF130" s="207"/>
      <c r="AG130" s="207"/>
    </row>
    <row r="131" spans="1:33" ht="18.75" customHeight="1" x14ac:dyDescent="0.2">
      <c r="A131" s="75"/>
      <c r="B131" s="103"/>
      <c r="C131" s="308"/>
      <c r="D131" s="308"/>
      <c r="E131" s="96"/>
      <c r="F131" s="103"/>
      <c r="G131" s="76"/>
      <c r="H131" s="2"/>
      <c r="L131" s="277"/>
      <c r="M131" s="278"/>
      <c r="N131" s="278"/>
      <c r="O131" s="278"/>
      <c r="P131" s="278"/>
      <c r="Q131" s="278"/>
      <c r="R131" s="278"/>
      <c r="S131" s="279"/>
      <c r="T131" s="207"/>
      <c r="U131" s="207"/>
      <c r="V131" s="207"/>
      <c r="W131" s="207"/>
      <c r="X131" s="207"/>
      <c r="Y131" s="207"/>
      <c r="Z131" s="207"/>
      <c r="AA131" s="207"/>
      <c r="AB131" s="207"/>
      <c r="AC131" s="207"/>
      <c r="AD131" s="207"/>
      <c r="AE131" s="207"/>
      <c r="AF131" s="207"/>
      <c r="AG131" s="207"/>
    </row>
    <row r="132" spans="1:33" ht="18.75" customHeight="1" x14ac:dyDescent="0.2">
      <c r="A132" s="75"/>
      <c r="B132" s="103"/>
      <c r="C132" s="227"/>
      <c r="D132" s="228"/>
      <c r="E132" s="96"/>
      <c r="F132" s="103"/>
      <c r="G132" s="76"/>
      <c r="H132" s="2"/>
      <c r="L132" s="277"/>
      <c r="M132" s="278"/>
      <c r="N132" s="278"/>
      <c r="O132" s="278"/>
      <c r="P132" s="278"/>
      <c r="Q132" s="278"/>
      <c r="R132" s="278"/>
      <c r="S132" s="279"/>
      <c r="T132" s="207"/>
      <c r="U132" s="207"/>
      <c r="V132" s="207"/>
      <c r="W132" s="207"/>
      <c r="X132" s="207"/>
      <c r="Y132" s="207"/>
      <c r="Z132" s="207"/>
      <c r="AA132" s="207"/>
      <c r="AB132" s="207"/>
      <c r="AC132" s="207"/>
      <c r="AD132" s="207"/>
      <c r="AE132" s="207"/>
      <c r="AF132" s="207"/>
      <c r="AG132" s="207"/>
    </row>
    <row r="133" spans="1:33" ht="18.75" customHeight="1" x14ac:dyDescent="0.2">
      <c r="A133" s="75"/>
      <c r="B133" s="103"/>
      <c r="C133" s="227"/>
      <c r="D133" s="228"/>
      <c r="E133" s="96"/>
      <c r="F133" s="103"/>
      <c r="G133" s="76"/>
      <c r="H133" s="2"/>
      <c r="L133" s="277"/>
      <c r="M133" s="278"/>
      <c r="N133" s="278"/>
      <c r="O133" s="278"/>
      <c r="P133" s="278"/>
      <c r="Q133" s="278"/>
      <c r="R133" s="278"/>
      <c r="S133" s="279"/>
      <c r="T133" s="207"/>
      <c r="U133" s="207"/>
      <c r="V133" s="207"/>
      <c r="W133" s="207"/>
      <c r="X133" s="207"/>
      <c r="Y133" s="207"/>
      <c r="Z133" s="207"/>
      <c r="AA133" s="207"/>
      <c r="AB133" s="207"/>
      <c r="AC133" s="207"/>
      <c r="AD133" s="207"/>
      <c r="AE133" s="207"/>
      <c r="AF133" s="207"/>
      <c r="AG133" s="207"/>
    </row>
    <row r="134" spans="1:33" ht="18.75" customHeight="1" x14ac:dyDescent="0.2">
      <c r="A134" s="75"/>
      <c r="B134" s="103"/>
      <c r="C134" s="227"/>
      <c r="D134" s="228"/>
      <c r="E134" s="96"/>
      <c r="F134" s="103"/>
      <c r="G134" s="76"/>
      <c r="H134" s="2"/>
      <c r="L134" s="277"/>
      <c r="M134" s="278"/>
      <c r="N134" s="278"/>
      <c r="O134" s="278"/>
      <c r="P134" s="278"/>
      <c r="Q134" s="278"/>
      <c r="R134" s="278"/>
      <c r="S134" s="279"/>
      <c r="T134" s="207"/>
      <c r="U134" s="207"/>
      <c r="V134" s="207"/>
      <c r="W134" s="207"/>
      <c r="X134" s="207"/>
      <c r="Y134" s="207"/>
      <c r="Z134" s="207"/>
      <c r="AA134" s="207"/>
      <c r="AB134" s="207"/>
      <c r="AC134" s="207"/>
      <c r="AD134" s="207"/>
      <c r="AE134" s="207"/>
      <c r="AF134" s="207"/>
      <c r="AG134" s="207"/>
    </row>
    <row r="135" spans="1:33" ht="18.75" customHeight="1" x14ac:dyDescent="0.2">
      <c r="A135" s="75"/>
      <c r="B135" s="103"/>
      <c r="C135" s="227"/>
      <c r="D135" s="228"/>
      <c r="E135" s="96"/>
      <c r="F135" s="103"/>
      <c r="G135" s="76"/>
      <c r="H135" s="2"/>
      <c r="L135" s="277"/>
      <c r="M135" s="278"/>
      <c r="N135" s="278"/>
      <c r="O135" s="278"/>
      <c r="P135" s="278"/>
      <c r="Q135" s="278"/>
      <c r="R135" s="278"/>
      <c r="S135" s="279"/>
      <c r="T135" s="207"/>
      <c r="U135" s="207"/>
      <c r="V135" s="207"/>
      <c r="W135" s="207"/>
      <c r="X135" s="207"/>
      <c r="Y135" s="207"/>
      <c r="Z135" s="207"/>
      <c r="AA135" s="207"/>
      <c r="AB135" s="207"/>
      <c r="AC135" s="207"/>
      <c r="AD135" s="207"/>
      <c r="AE135" s="207"/>
      <c r="AF135" s="207"/>
      <c r="AG135" s="207"/>
    </row>
    <row r="136" spans="1:33" ht="18.75" customHeight="1" x14ac:dyDescent="0.2">
      <c r="A136" s="75"/>
      <c r="B136" s="103"/>
      <c r="C136" s="227"/>
      <c r="D136" s="228"/>
      <c r="E136" s="96"/>
      <c r="F136" s="103"/>
      <c r="G136" s="76"/>
      <c r="H136" s="2"/>
      <c r="L136" s="277"/>
      <c r="M136" s="278"/>
      <c r="N136" s="278"/>
      <c r="O136" s="278"/>
      <c r="P136" s="278"/>
      <c r="Q136" s="278"/>
      <c r="R136" s="278"/>
      <c r="S136" s="279"/>
      <c r="T136" s="207"/>
      <c r="U136" s="207"/>
      <c r="V136" s="207"/>
      <c r="W136" s="207"/>
      <c r="X136" s="207"/>
      <c r="Y136" s="207"/>
      <c r="Z136" s="207"/>
      <c r="AA136" s="207"/>
      <c r="AB136" s="207"/>
      <c r="AC136" s="207"/>
      <c r="AD136" s="207"/>
      <c r="AE136" s="207"/>
      <c r="AF136" s="207"/>
      <c r="AG136" s="207"/>
    </row>
    <row r="137" spans="1:33" ht="18.75" customHeight="1" x14ac:dyDescent="0.2">
      <c r="A137" s="75"/>
      <c r="B137" s="103"/>
      <c r="C137" s="227"/>
      <c r="D137" s="228"/>
      <c r="E137" s="96"/>
      <c r="F137" s="103"/>
      <c r="G137" s="76"/>
      <c r="H137" s="2"/>
      <c r="L137" s="277"/>
      <c r="M137" s="278"/>
      <c r="N137" s="278"/>
      <c r="O137" s="278"/>
      <c r="P137" s="278"/>
      <c r="Q137" s="278"/>
      <c r="R137" s="278"/>
      <c r="S137" s="279"/>
      <c r="T137" s="207"/>
      <c r="U137" s="207"/>
      <c r="V137" s="207"/>
      <c r="W137" s="207"/>
      <c r="X137" s="207"/>
      <c r="Y137" s="207"/>
      <c r="Z137" s="207"/>
      <c r="AA137" s="207"/>
      <c r="AB137" s="207"/>
      <c r="AC137" s="207"/>
      <c r="AD137" s="207"/>
      <c r="AE137" s="207"/>
      <c r="AF137" s="207"/>
      <c r="AG137" s="207"/>
    </row>
    <row r="138" spans="1:33" ht="18.75" customHeight="1" x14ac:dyDescent="0.2">
      <c r="A138" s="75"/>
      <c r="B138" s="103"/>
      <c r="C138" s="227"/>
      <c r="D138" s="228"/>
      <c r="E138" s="96"/>
      <c r="F138" s="103"/>
      <c r="G138" s="76"/>
      <c r="H138" s="2"/>
      <c r="L138" s="277"/>
      <c r="M138" s="278"/>
      <c r="N138" s="278"/>
      <c r="O138" s="278"/>
      <c r="P138" s="278"/>
      <c r="Q138" s="278"/>
      <c r="R138" s="278"/>
      <c r="S138" s="279"/>
      <c r="T138" s="207"/>
      <c r="U138" s="207"/>
      <c r="V138" s="207"/>
      <c r="W138" s="207"/>
      <c r="X138" s="207"/>
      <c r="Y138" s="207"/>
      <c r="Z138" s="207"/>
      <c r="AA138" s="207"/>
      <c r="AB138" s="207"/>
      <c r="AC138" s="207"/>
      <c r="AD138" s="207"/>
      <c r="AE138" s="207"/>
      <c r="AF138" s="207"/>
      <c r="AG138" s="207"/>
    </row>
    <row r="139" spans="1:33" ht="18.75" customHeight="1" x14ac:dyDescent="0.2">
      <c r="A139" s="75"/>
      <c r="B139" s="103"/>
      <c r="C139" s="227"/>
      <c r="D139" s="228"/>
      <c r="E139" s="96"/>
      <c r="F139" s="103"/>
      <c r="G139" s="76"/>
      <c r="H139" s="2"/>
      <c r="L139" s="277"/>
      <c r="M139" s="278"/>
      <c r="N139" s="278"/>
      <c r="O139" s="278"/>
      <c r="P139" s="278"/>
      <c r="Q139" s="278"/>
      <c r="R139" s="278"/>
      <c r="S139" s="279"/>
      <c r="T139" s="207"/>
      <c r="U139" s="207"/>
      <c r="V139" s="207"/>
      <c r="W139" s="207"/>
      <c r="X139" s="207"/>
      <c r="Y139" s="207"/>
      <c r="Z139" s="207"/>
      <c r="AA139" s="207"/>
      <c r="AB139" s="207"/>
      <c r="AC139" s="207"/>
      <c r="AD139" s="207"/>
      <c r="AE139" s="207"/>
      <c r="AF139" s="207"/>
      <c r="AG139" s="207"/>
    </row>
    <row r="140" spans="1:33" ht="18.75" customHeight="1" x14ac:dyDescent="0.2">
      <c r="A140" s="75"/>
      <c r="B140" s="103"/>
      <c r="C140" s="227"/>
      <c r="D140" s="228"/>
      <c r="E140" s="96"/>
      <c r="F140" s="103"/>
      <c r="G140" s="76"/>
      <c r="H140" s="2"/>
      <c r="L140" s="277"/>
      <c r="M140" s="278"/>
      <c r="N140" s="278"/>
      <c r="O140" s="278"/>
      <c r="P140" s="278"/>
      <c r="Q140" s="278"/>
      <c r="R140" s="278"/>
      <c r="S140" s="279"/>
      <c r="T140" s="207"/>
      <c r="U140" s="207"/>
      <c r="V140" s="207"/>
      <c r="W140" s="207"/>
      <c r="X140" s="207"/>
      <c r="Y140" s="207"/>
      <c r="Z140" s="207"/>
      <c r="AA140" s="207"/>
      <c r="AB140" s="207"/>
      <c r="AC140" s="207"/>
      <c r="AD140" s="207"/>
      <c r="AE140" s="207"/>
      <c r="AF140" s="207"/>
      <c r="AG140" s="207"/>
    </row>
    <row r="141" spans="1:33" ht="18.75" customHeight="1" x14ac:dyDescent="0.2">
      <c r="A141" s="75"/>
      <c r="B141" s="103"/>
      <c r="C141" s="227"/>
      <c r="D141" s="228"/>
      <c r="E141" s="96"/>
      <c r="F141" s="103"/>
      <c r="G141" s="76"/>
      <c r="H141" s="2"/>
      <c r="L141" s="277"/>
      <c r="M141" s="278"/>
      <c r="N141" s="278"/>
      <c r="O141" s="278"/>
      <c r="P141" s="278"/>
      <c r="Q141" s="278"/>
      <c r="R141" s="278"/>
      <c r="S141" s="279"/>
      <c r="T141" s="207"/>
      <c r="U141" s="207"/>
      <c r="V141" s="207"/>
      <c r="W141" s="207"/>
      <c r="X141" s="207"/>
      <c r="Y141" s="207"/>
      <c r="Z141" s="207"/>
      <c r="AA141" s="207"/>
      <c r="AB141" s="207"/>
      <c r="AC141" s="207"/>
      <c r="AD141" s="207"/>
      <c r="AE141" s="207"/>
      <c r="AF141" s="207"/>
      <c r="AG141" s="207"/>
    </row>
    <row r="142" spans="1:33" ht="18.75" customHeight="1" x14ac:dyDescent="0.2">
      <c r="A142" s="75"/>
      <c r="B142" s="103"/>
      <c r="C142" s="227"/>
      <c r="D142" s="228"/>
      <c r="E142" s="96"/>
      <c r="F142" s="103"/>
      <c r="G142" s="76"/>
      <c r="H142" s="2"/>
      <c r="L142" s="277"/>
      <c r="M142" s="278"/>
      <c r="N142" s="278"/>
      <c r="O142" s="278"/>
      <c r="P142" s="278"/>
      <c r="Q142" s="278"/>
      <c r="R142" s="278"/>
      <c r="S142" s="279"/>
      <c r="T142" s="207"/>
      <c r="U142" s="207"/>
      <c r="V142" s="207"/>
      <c r="W142" s="207"/>
      <c r="X142" s="207"/>
      <c r="Y142" s="207"/>
      <c r="Z142" s="207"/>
      <c r="AA142" s="207"/>
      <c r="AB142" s="207"/>
      <c r="AC142" s="207"/>
      <c r="AD142" s="207"/>
      <c r="AE142" s="207"/>
      <c r="AF142" s="207"/>
      <c r="AG142" s="207"/>
    </row>
    <row r="143" spans="1:33" ht="18.75" customHeight="1" x14ac:dyDescent="0.2">
      <c r="A143" s="75"/>
      <c r="B143" s="103"/>
      <c r="C143" s="227"/>
      <c r="D143" s="228"/>
      <c r="E143" s="96"/>
      <c r="F143" s="103"/>
      <c r="G143" s="76"/>
      <c r="H143" s="2"/>
      <c r="L143" s="277"/>
      <c r="M143" s="278"/>
      <c r="N143" s="278"/>
      <c r="O143" s="278"/>
      <c r="P143" s="278"/>
      <c r="Q143" s="278"/>
      <c r="R143" s="278"/>
      <c r="S143" s="279"/>
      <c r="T143" s="207"/>
      <c r="U143" s="207"/>
      <c r="V143" s="207"/>
      <c r="W143" s="207"/>
      <c r="X143" s="207"/>
      <c r="Y143" s="207"/>
      <c r="Z143" s="207"/>
      <c r="AA143" s="207"/>
      <c r="AB143" s="207"/>
      <c r="AC143" s="207"/>
      <c r="AD143" s="207"/>
      <c r="AE143" s="207"/>
      <c r="AF143" s="207"/>
      <c r="AG143" s="207"/>
    </row>
    <row r="144" spans="1:33" ht="18.75" customHeight="1" x14ac:dyDescent="0.2">
      <c r="A144" s="75"/>
      <c r="B144" s="103"/>
      <c r="C144" s="227"/>
      <c r="D144" s="228"/>
      <c r="E144" s="96"/>
      <c r="F144" s="103"/>
      <c r="G144" s="76"/>
      <c r="H144" s="2"/>
      <c r="L144" s="277"/>
      <c r="M144" s="278"/>
      <c r="N144" s="278"/>
      <c r="O144" s="278"/>
      <c r="P144" s="278"/>
      <c r="Q144" s="278"/>
      <c r="R144" s="278"/>
      <c r="S144" s="279"/>
      <c r="T144" s="207"/>
      <c r="U144" s="207"/>
      <c r="V144" s="207"/>
      <c r="W144" s="207"/>
      <c r="X144" s="207"/>
      <c r="Y144" s="207"/>
      <c r="Z144" s="207"/>
      <c r="AA144" s="207"/>
      <c r="AB144" s="207"/>
      <c r="AC144" s="207"/>
      <c r="AD144" s="207"/>
      <c r="AE144" s="207"/>
      <c r="AF144" s="207"/>
      <c r="AG144" s="207"/>
    </row>
    <row r="145" spans="1:33" ht="18.75" customHeight="1" x14ac:dyDescent="0.2">
      <c r="A145" s="75"/>
      <c r="B145" s="103"/>
      <c r="C145" s="227"/>
      <c r="D145" s="228"/>
      <c r="E145" s="96"/>
      <c r="F145" s="103"/>
      <c r="G145" s="76"/>
      <c r="H145" s="2"/>
      <c r="L145" s="277"/>
      <c r="M145" s="278"/>
      <c r="N145" s="278"/>
      <c r="O145" s="278"/>
      <c r="P145" s="278"/>
      <c r="Q145" s="278"/>
      <c r="R145" s="278"/>
      <c r="S145" s="279"/>
      <c r="T145" s="207"/>
      <c r="U145" s="207"/>
      <c r="V145" s="207"/>
      <c r="W145" s="207"/>
      <c r="X145" s="207"/>
      <c r="Y145" s="207"/>
      <c r="Z145" s="207"/>
      <c r="AA145" s="207"/>
      <c r="AB145" s="207"/>
      <c r="AC145" s="207"/>
      <c r="AD145" s="207"/>
      <c r="AE145" s="207"/>
      <c r="AF145" s="207"/>
      <c r="AG145" s="207"/>
    </row>
    <row r="146" spans="1:33" ht="18.75" customHeight="1" x14ac:dyDescent="0.2">
      <c r="A146" s="75"/>
      <c r="B146" s="103"/>
      <c r="C146" s="227"/>
      <c r="D146" s="228"/>
      <c r="E146" s="96"/>
      <c r="F146" s="103"/>
      <c r="G146" s="76"/>
      <c r="H146" s="2"/>
      <c r="L146" s="277"/>
      <c r="M146" s="278"/>
      <c r="N146" s="278"/>
      <c r="O146" s="278"/>
      <c r="P146" s="278"/>
      <c r="Q146" s="278"/>
      <c r="R146" s="278"/>
      <c r="S146" s="279"/>
      <c r="T146" s="207"/>
      <c r="U146" s="207"/>
      <c r="V146" s="207"/>
      <c r="W146" s="207"/>
      <c r="X146" s="207"/>
      <c r="Y146" s="207"/>
      <c r="Z146" s="207"/>
      <c r="AA146" s="207"/>
      <c r="AB146" s="207"/>
      <c r="AC146" s="207"/>
      <c r="AD146" s="207"/>
      <c r="AE146" s="207"/>
      <c r="AF146" s="207"/>
      <c r="AG146" s="207"/>
    </row>
    <row r="147" spans="1:33" ht="18.75" customHeight="1" x14ac:dyDescent="0.2">
      <c r="A147" s="75"/>
      <c r="B147" s="103"/>
      <c r="C147" s="227"/>
      <c r="D147" s="228"/>
      <c r="E147" s="96"/>
      <c r="F147" s="103"/>
      <c r="G147" s="76"/>
      <c r="H147" s="2"/>
      <c r="L147" s="277"/>
      <c r="M147" s="278"/>
      <c r="N147" s="278"/>
      <c r="O147" s="278"/>
      <c r="P147" s="278"/>
      <c r="Q147" s="278"/>
      <c r="R147" s="278"/>
      <c r="S147" s="279"/>
      <c r="T147" s="207"/>
      <c r="U147" s="207"/>
      <c r="V147" s="207"/>
      <c r="W147" s="207"/>
      <c r="X147" s="207"/>
      <c r="Y147" s="207"/>
      <c r="Z147" s="207"/>
      <c r="AA147" s="207"/>
      <c r="AB147" s="207"/>
      <c r="AC147" s="207"/>
      <c r="AD147" s="207"/>
      <c r="AE147" s="207"/>
      <c r="AF147" s="207"/>
      <c r="AG147" s="207"/>
    </row>
    <row r="148" spans="1:33" ht="18.75" customHeight="1" x14ac:dyDescent="0.2">
      <c r="A148" s="75"/>
      <c r="B148" s="103"/>
      <c r="C148" s="227"/>
      <c r="D148" s="228"/>
      <c r="E148" s="96"/>
      <c r="F148" s="103"/>
      <c r="G148" s="76"/>
      <c r="H148" s="2"/>
      <c r="L148" s="277"/>
      <c r="M148" s="278"/>
      <c r="N148" s="278"/>
      <c r="O148" s="278"/>
      <c r="P148" s="278"/>
      <c r="Q148" s="278"/>
      <c r="R148" s="278"/>
      <c r="S148" s="279"/>
      <c r="T148" s="207"/>
      <c r="U148" s="207"/>
      <c r="V148" s="207"/>
      <c r="W148" s="207"/>
      <c r="X148" s="207"/>
      <c r="Y148" s="207"/>
      <c r="Z148" s="207"/>
      <c r="AA148" s="207"/>
      <c r="AB148" s="207"/>
      <c r="AC148" s="207"/>
      <c r="AD148" s="207"/>
      <c r="AE148" s="207"/>
      <c r="AF148" s="207"/>
      <c r="AG148" s="207"/>
    </row>
    <row r="149" spans="1:33" ht="18.75" customHeight="1" x14ac:dyDescent="0.2">
      <c r="A149" s="75"/>
      <c r="B149" s="103"/>
      <c r="C149" s="227"/>
      <c r="D149" s="228"/>
      <c r="E149" s="96"/>
      <c r="F149" s="103"/>
      <c r="G149" s="76"/>
      <c r="H149" s="2"/>
      <c r="L149" s="277"/>
      <c r="M149" s="278"/>
      <c r="N149" s="278"/>
      <c r="O149" s="278"/>
      <c r="P149" s="278"/>
      <c r="Q149" s="278"/>
      <c r="R149" s="278"/>
      <c r="S149" s="279"/>
      <c r="T149" s="207"/>
      <c r="U149" s="207"/>
      <c r="V149" s="207"/>
      <c r="W149" s="207"/>
      <c r="X149" s="207"/>
      <c r="Y149" s="207"/>
      <c r="Z149" s="207"/>
      <c r="AA149" s="207"/>
      <c r="AB149" s="207"/>
      <c r="AC149" s="207"/>
      <c r="AD149" s="207"/>
      <c r="AE149" s="207"/>
      <c r="AF149" s="207"/>
      <c r="AG149" s="207"/>
    </row>
    <row r="150" spans="1:33" ht="18.75" customHeight="1" x14ac:dyDescent="0.2">
      <c r="A150" s="75"/>
      <c r="B150" s="103"/>
      <c r="C150" s="227"/>
      <c r="D150" s="228"/>
      <c r="E150" s="96"/>
      <c r="F150" s="103"/>
      <c r="G150" s="76"/>
      <c r="H150" s="2"/>
      <c r="L150" s="277"/>
      <c r="M150" s="278"/>
      <c r="N150" s="278"/>
      <c r="O150" s="278"/>
      <c r="P150" s="278"/>
      <c r="Q150" s="278"/>
      <c r="R150" s="278"/>
      <c r="S150" s="279"/>
      <c r="T150" s="207"/>
      <c r="U150" s="207"/>
      <c r="V150" s="207"/>
      <c r="W150" s="207"/>
      <c r="X150" s="207"/>
      <c r="Y150" s="207"/>
      <c r="Z150" s="207"/>
      <c r="AA150" s="207"/>
      <c r="AB150" s="207"/>
      <c r="AC150" s="207"/>
      <c r="AD150" s="207"/>
      <c r="AE150" s="207"/>
      <c r="AF150" s="207"/>
      <c r="AG150" s="207"/>
    </row>
    <row r="151" spans="1:33" ht="18.75" customHeight="1" x14ac:dyDescent="0.2">
      <c r="A151" s="75"/>
      <c r="B151" s="103"/>
      <c r="C151" s="227"/>
      <c r="D151" s="228"/>
      <c r="E151" s="96"/>
      <c r="F151" s="103"/>
      <c r="G151" s="76"/>
      <c r="H151" s="2"/>
      <c r="L151" s="277"/>
      <c r="M151" s="278"/>
      <c r="N151" s="278"/>
      <c r="O151" s="278"/>
      <c r="P151" s="278"/>
      <c r="Q151" s="278"/>
      <c r="R151" s="278"/>
      <c r="S151" s="279"/>
      <c r="T151" s="207"/>
      <c r="U151" s="207"/>
      <c r="V151" s="207"/>
      <c r="W151" s="207"/>
      <c r="X151" s="207"/>
      <c r="Y151" s="207"/>
      <c r="Z151" s="207"/>
      <c r="AA151" s="207"/>
      <c r="AB151" s="207"/>
      <c r="AC151" s="207"/>
      <c r="AD151" s="207"/>
      <c r="AE151" s="207"/>
      <c r="AF151" s="207"/>
      <c r="AG151" s="207"/>
    </row>
    <row r="152" spans="1:33" ht="18.75" customHeight="1" x14ac:dyDescent="0.2">
      <c r="A152" s="75"/>
      <c r="B152" s="103"/>
      <c r="C152" s="227"/>
      <c r="D152" s="228"/>
      <c r="E152" s="96"/>
      <c r="F152" s="103"/>
      <c r="G152" s="76"/>
      <c r="H152" s="2"/>
      <c r="L152" s="277"/>
      <c r="M152" s="278"/>
      <c r="N152" s="278"/>
      <c r="O152" s="278"/>
      <c r="P152" s="278"/>
      <c r="Q152" s="278"/>
      <c r="R152" s="278"/>
      <c r="S152" s="279"/>
      <c r="T152" s="207"/>
      <c r="U152" s="207"/>
      <c r="V152" s="207"/>
      <c r="W152" s="207"/>
      <c r="X152" s="207"/>
      <c r="Y152" s="207"/>
      <c r="Z152" s="207"/>
      <c r="AA152" s="207"/>
      <c r="AB152" s="207"/>
      <c r="AC152" s="207"/>
      <c r="AD152" s="207"/>
      <c r="AE152" s="207"/>
      <c r="AF152" s="207"/>
      <c r="AG152" s="207"/>
    </row>
    <row r="153" spans="1:33" ht="18.75" customHeight="1" x14ac:dyDescent="0.2">
      <c r="A153" s="75"/>
      <c r="B153" s="103"/>
      <c r="C153" s="227"/>
      <c r="D153" s="228"/>
      <c r="E153" s="96"/>
      <c r="F153" s="103"/>
      <c r="G153" s="76"/>
      <c r="H153" s="2"/>
      <c r="L153" s="277"/>
      <c r="M153" s="278"/>
      <c r="N153" s="278"/>
      <c r="O153" s="278"/>
      <c r="P153" s="278"/>
      <c r="Q153" s="278"/>
      <c r="R153" s="278"/>
      <c r="S153" s="279"/>
      <c r="T153" s="207"/>
      <c r="U153" s="207"/>
      <c r="V153" s="207"/>
      <c r="W153" s="207"/>
      <c r="X153" s="207"/>
      <c r="Y153" s="207"/>
      <c r="Z153" s="207"/>
      <c r="AA153" s="207"/>
      <c r="AB153" s="207"/>
      <c r="AC153" s="207"/>
      <c r="AD153" s="207"/>
      <c r="AE153" s="207"/>
      <c r="AF153" s="207"/>
      <c r="AG153" s="207"/>
    </row>
    <row r="154" spans="1:33" ht="18.75" customHeight="1" x14ac:dyDescent="0.2">
      <c r="A154" s="75"/>
      <c r="B154" s="103"/>
      <c r="C154" s="227"/>
      <c r="D154" s="228"/>
      <c r="E154" s="96"/>
      <c r="F154" s="103"/>
      <c r="G154" s="76"/>
      <c r="H154" s="2"/>
      <c r="L154" s="277"/>
      <c r="M154" s="278"/>
      <c r="N154" s="278"/>
      <c r="O154" s="278"/>
      <c r="P154" s="278"/>
      <c r="Q154" s="278"/>
      <c r="R154" s="278"/>
      <c r="S154" s="279"/>
      <c r="T154" s="207"/>
      <c r="U154" s="207"/>
      <c r="V154" s="207"/>
      <c r="W154" s="207"/>
      <c r="X154" s="207"/>
      <c r="Y154" s="207"/>
      <c r="Z154" s="207"/>
      <c r="AA154" s="207"/>
      <c r="AB154" s="207"/>
      <c r="AC154" s="207"/>
      <c r="AD154" s="207"/>
      <c r="AE154" s="207"/>
      <c r="AF154" s="207"/>
      <c r="AG154" s="207"/>
    </row>
    <row r="155" spans="1:33" ht="18.75" customHeight="1" x14ac:dyDescent="0.2">
      <c r="A155" s="75"/>
      <c r="B155" s="103"/>
      <c r="C155" s="227"/>
      <c r="D155" s="228"/>
      <c r="E155" s="96"/>
      <c r="F155" s="103"/>
      <c r="G155" s="76"/>
      <c r="H155" s="2"/>
      <c r="L155" s="277"/>
      <c r="M155" s="278"/>
      <c r="N155" s="278"/>
      <c r="O155" s="278"/>
      <c r="P155" s="278"/>
      <c r="Q155" s="278"/>
      <c r="R155" s="278"/>
      <c r="S155" s="279"/>
      <c r="T155" s="207"/>
      <c r="U155" s="207"/>
      <c r="V155" s="207"/>
      <c r="W155" s="207"/>
      <c r="X155" s="207"/>
      <c r="Y155" s="207"/>
      <c r="Z155" s="207"/>
      <c r="AA155" s="207"/>
      <c r="AB155" s="207"/>
      <c r="AC155" s="207"/>
      <c r="AD155" s="207"/>
      <c r="AE155" s="207"/>
      <c r="AF155" s="207"/>
      <c r="AG155" s="207"/>
    </row>
    <row r="156" spans="1:33" ht="18.75" customHeight="1" x14ac:dyDescent="0.2">
      <c r="A156" s="75"/>
      <c r="B156" s="103"/>
      <c r="C156" s="308"/>
      <c r="D156" s="308"/>
      <c r="E156" s="96"/>
      <c r="F156" s="103"/>
      <c r="G156" s="76"/>
      <c r="H156" s="2"/>
      <c r="L156" s="277"/>
      <c r="M156" s="278"/>
      <c r="N156" s="278"/>
      <c r="O156" s="278"/>
      <c r="P156" s="278"/>
      <c r="Q156" s="278"/>
      <c r="R156" s="278"/>
      <c r="S156" s="279"/>
      <c r="T156" s="207"/>
      <c r="U156" s="207"/>
      <c r="V156" s="207"/>
      <c r="W156" s="207"/>
      <c r="X156" s="207"/>
      <c r="Y156" s="207"/>
      <c r="Z156" s="207"/>
      <c r="AA156" s="207"/>
      <c r="AB156" s="207"/>
      <c r="AC156" s="207"/>
      <c r="AD156" s="207"/>
      <c r="AE156" s="207"/>
      <c r="AF156" s="207"/>
      <c r="AG156" s="207"/>
    </row>
    <row r="157" spans="1:33" ht="18.75" customHeight="1" x14ac:dyDescent="0.2">
      <c r="A157" s="75"/>
      <c r="B157" s="103"/>
      <c r="C157" s="308"/>
      <c r="D157" s="308"/>
      <c r="E157" s="96"/>
      <c r="F157" s="103"/>
      <c r="G157" s="76"/>
      <c r="H157" s="2"/>
      <c r="L157" s="277"/>
      <c r="M157" s="278"/>
      <c r="N157" s="278"/>
      <c r="O157" s="278"/>
      <c r="P157" s="278"/>
      <c r="Q157" s="278"/>
      <c r="R157" s="278"/>
      <c r="S157" s="279"/>
      <c r="T157" s="207"/>
      <c r="U157" s="207"/>
      <c r="V157" s="207"/>
      <c r="W157" s="207"/>
      <c r="X157" s="207"/>
      <c r="Y157" s="207"/>
      <c r="Z157" s="207"/>
      <c r="AA157" s="207"/>
      <c r="AB157" s="207"/>
      <c r="AC157" s="207"/>
      <c r="AD157" s="207"/>
      <c r="AE157" s="207"/>
      <c r="AF157" s="207"/>
      <c r="AG157" s="207"/>
    </row>
    <row r="158" spans="1:33" ht="18.75" customHeight="1" x14ac:dyDescent="0.2">
      <c r="A158" s="75"/>
      <c r="B158" s="103"/>
      <c r="C158" s="308"/>
      <c r="D158" s="308"/>
      <c r="E158" s="96"/>
      <c r="F158" s="103"/>
      <c r="G158" s="76"/>
      <c r="H158" s="2"/>
      <c r="L158" s="277"/>
      <c r="M158" s="278"/>
      <c r="N158" s="278"/>
      <c r="O158" s="278"/>
      <c r="P158" s="278"/>
      <c r="Q158" s="278"/>
      <c r="R158" s="278"/>
      <c r="S158" s="279"/>
      <c r="T158" s="207"/>
      <c r="U158" s="207"/>
      <c r="V158" s="207"/>
      <c r="W158" s="207"/>
      <c r="X158" s="207"/>
      <c r="Y158" s="207"/>
      <c r="Z158" s="207"/>
      <c r="AA158" s="207"/>
      <c r="AB158" s="207"/>
      <c r="AC158" s="207"/>
      <c r="AD158" s="207"/>
      <c r="AE158" s="207"/>
      <c r="AF158" s="207"/>
      <c r="AG158" s="207"/>
    </row>
    <row r="159" spans="1:33" ht="18.75" customHeight="1" x14ac:dyDescent="0.2">
      <c r="A159" s="75"/>
      <c r="B159" s="103"/>
      <c r="C159" s="308"/>
      <c r="D159" s="308"/>
      <c r="E159" s="96"/>
      <c r="F159" s="103"/>
      <c r="G159" s="76"/>
      <c r="H159" s="2"/>
      <c r="L159" s="277"/>
      <c r="M159" s="278"/>
      <c r="N159" s="278"/>
      <c r="O159" s="278"/>
      <c r="P159" s="278"/>
      <c r="Q159" s="278"/>
      <c r="R159" s="278"/>
      <c r="S159" s="279"/>
      <c r="T159" s="207"/>
      <c r="U159" s="207"/>
      <c r="V159" s="207"/>
      <c r="W159" s="207"/>
      <c r="X159" s="207"/>
      <c r="Y159" s="207"/>
      <c r="Z159" s="207"/>
      <c r="AA159" s="207"/>
      <c r="AB159" s="207"/>
      <c r="AC159" s="207"/>
      <c r="AD159" s="207"/>
      <c r="AE159" s="207"/>
      <c r="AF159" s="207"/>
      <c r="AG159" s="207"/>
    </row>
    <row r="160" spans="1:33" ht="18.75" customHeight="1" x14ac:dyDescent="0.2">
      <c r="A160" s="75"/>
      <c r="B160" s="103"/>
      <c r="C160" s="308"/>
      <c r="D160" s="308"/>
      <c r="E160" s="96"/>
      <c r="F160" s="103"/>
      <c r="G160" s="76"/>
      <c r="H160" s="2"/>
      <c r="L160" s="277"/>
      <c r="M160" s="278"/>
      <c r="N160" s="278"/>
      <c r="O160" s="278"/>
      <c r="P160" s="278"/>
      <c r="Q160" s="278"/>
      <c r="R160" s="278"/>
      <c r="S160" s="279"/>
      <c r="T160" s="207"/>
      <c r="U160" s="207"/>
      <c r="V160" s="207"/>
      <c r="W160" s="207"/>
      <c r="X160" s="207"/>
      <c r="Y160" s="207"/>
      <c r="Z160" s="207"/>
      <c r="AA160" s="207"/>
      <c r="AB160" s="207"/>
      <c r="AC160" s="207"/>
      <c r="AD160" s="207"/>
      <c r="AE160" s="207"/>
      <c r="AF160" s="207"/>
      <c r="AG160" s="207"/>
    </row>
    <row r="161" spans="1:33" ht="18.75" customHeight="1" x14ac:dyDescent="0.2">
      <c r="A161" s="75"/>
      <c r="B161" s="103"/>
      <c r="C161" s="308"/>
      <c r="D161" s="308"/>
      <c r="E161" s="96"/>
      <c r="F161" s="103"/>
      <c r="G161" s="76"/>
      <c r="H161" s="2"/>
      <c r="L161" s="277"/>
      <c r="M161" s="278"/>
      <c r="N161" s="278"/>
      <c r="O161" s="278"/>
      <c r="P161" s="278"/>
      <c r="Q161" s="278"/>
      <c r="R161" s="278"/>
      <c r="S161" s="279"/>
      <c r="T161" s="207"/>
      <c r="U161" s="207"/>
      <c r="V161" s="207"/>
      <c r="W161" s="207"/>
      <c r="X161" s="207"/>
      <c r="Y161" s="207"/>
      <c r="Z161" s="207"/>
      <c r="AA161" s="207"/>
      <c r="AB161" s="207"/>
      <c r="AC161" s="207"/>
      <c r="AD161" s="207"/>
      <c r="AE161" s="207"/>
      <c r="AF161" s="207"/>
      <c r="AG161" s="207"/>
    </row>
    <row r="162" spans="1:33" ht="18.600000000000001" customHeight="1" x14ac:dyDescent="0.2">
      <c r="A162" s="75"/>
      <c r="B162" s="103"/>
      <c r="C162" s="308"/>
      <c r="D162" s="308"/>
      <c r="E162" s="96"/>
      <c r="F162" s="103"/>
      <c r="G162" s="76"/>
      <c r="H162" s="2"/>
      <c r="L162" s="277"/>
      <c r="M162" s="278"/>
      <c r="N162" s="278"/>
      <c r="O162" s="278"/>
      <c r="P162" s="278"/>
      <c r="Q162" s="278"/>
      <c r="R162" s="278"/>
      <c r="S162" s="279"/>
      <c r="T162" s="207"/>
      <c r="U162" s="207"/>
      <c r="V162" s="207"/>
      <c r="W162" s="207"/>
      <c r="X162" s="207"/>
      <c r="Y162" s="207"/>
      <c r="Z162" s="207"/>
      <c r="AA162" s="207"/>
      <c r="AB162" s="207"/>
      <c r="AC162" s="207"/>
      <c r="AD162" s="207"/>
      <c r="AE162" s="207"/>
      <c r="AF162" s="207"/>
      <c r="AG162" s="207"/>
    </row>
    <row r="163" spans="1:33" ht="18.600000000000001" customHeight="1" x14ac:dyDescent="0.2">
      <c r="A163" s="75"/>
      <c r="B163" s="103"/>
      <c r="C163" s="308"/>
      <c r="D163" s="308"/>
      <c r="E163" s="96"/>
      <c r="F163" s="103"/>
      <c r="G163" s="76"/>
      <c r="H163" s="2"/>
      <c r="L163" s="277"/>
      <c r="M163" s="278"/>
      <c r="N163" s="278"/>
      <c r="O163" s="278"/>
      <c r="P163" s="278"/>
      <c r="Q163" s="278"/>
      <c r="R163" s="278"/>
      <c r="S163" s="279"/>
      <c r="T163" s="207"/>
      <c r="U163" s="207"/>
      <c r="V163" s="207"/>
      <c r="W163" s="207"/>
      <c r="X163" s="207"/>
      <c r="Y163" s="207"/>
      <c r="Z163" s="207"/>
      <c r="AA163" s="207"/>
      <c r="AB163" s="207"/>
      <c r="AC163" s="207"/>
      <c r="AD163" s="207"/>
      <c r="AE163" s="207"/>
      <c r="AF163" s="207"/>
      <c r="AG163" s="207"/>
    </row>
    <row r="164" spans="1:33" ht="18.600000000000001" customHeight="1" thickBot="1" x14ac:dyDescent="0.25">
      <c r="A164" s="94" t="s">
        <v>47</v>
      </c>
      <c r="B164" s="93"/>
      <c r="C164" s="309"/>
      <c r="D164" s="309"/>
      <c r="E164" s="102"/>
      <c r="F164" s="102"/>
      <c r="G164" s="22">
        <f>SUM(G129:G162)</f>
        <v>0</v>
      </c>
      <c r="H164" s="2"/>
      <c r="L164" s="280"/>
      <c r="M164" s="281"/>
      <c r="N164" s="281"/>
      <c r="O164" s="281"/>
      <c r="P164" s="281"/>
      <c r="Q164" s="281"/>
      <c r="R164" s="281"/>
      <c r="S164" s="282"/>
      <c r="T164" s="207"/>
      <c r="U164" s="207"/>
      <c r="V164" s="207"/>
      <c r="W164" s="207"/>
      <c r="X164" s="207"/>
      <c r="Y164" s="207"/>
      <c r="Z164" s="207"/>
      <c r="AA164" s="207"/>
      <c r="AB164" s="207"/>
      <c r="AC164" s="207"/>
      <c r="AD164" s="207"/>
      <c r="AE164" s="207"/>
      <c r="AF164" s="207"/>
      <c r="AG164" s="207"/>
    </row>
    <row r="165" spans="1:33" ht="120.75" customHeight="1" x14ac:dyDescent="0.2">
      <c r="A165" s="271" t="s">
        <v>48</v>
      </c>
      <c r="B165" s="317"/>
      <c r="C165" s="317"/>
      <c r="D165" s="317"/>
      <c r="E165" s="317"/>
      <c r="F165" s="317"/>
      <c r="G165" s="317"/>
      <c r="H165" s="317"/>
      <c r="I165" s="317"/>
      <c r="J165" s="317"/>
      <c r="K165" s="317"/>
      <c r="L165" s="317"/>
      <c r="M165" s="317"/>
      <c r="N165" s="317"/>
      <c r="O165" s="317"/>
      <c r="P165" s="317"/>
      <c r="Q165" s="317"/>
      <c r="R165" s="317"/>
      <c r="S165" s="317"/>
      <c r="T165" s="207"/>
      <c r="U165" s="207"/>
      <c r="V165" s="207"/>
      <c r="W165" s="207"/>
      <c r="X165" s="207"/>
      <c r="Y165" s="207"/>
      <c r="Z165" s="207"/>
      <c r="AA165" s="207"/>
      <c r="AB165" s="207"/>
      <c r="AC165" s="207"/>
      <c r="AD165" s="207"/>
      <c r="AE165" s="207"/>
      <c r="AF165" s="207"/>
      <c r="AG165" s="207"/>
    </row>
    <row r="166" spans="1:33" s="13" customFormat="1" ht="15" customHeight="1" thickBot="1" x14ac:dyDescent="0.3">
      <c r="G166" s="10"/>
      <c r="H166" s="10"/>
      <c r="I166" s="10"/>
      <c r="J166" s="10"/>
      <c r="K166" s="10"/>
      <c r="L166" s="10"/>
      <c r="M166" s="10"/>
      <c r="N166" s="10"/>
      <c r="O166" s="116"/>
      <c r="P166" s="116"/>
      <c r="Q166" s="10"/>
      <c r="R166" s="10"/>
      <c r="S166" s="10"/>
      <c r="T166" s="213"/>
      <c r="U166" s="213"/>
      <c r="V166" s="213"/>
      <c r="W166" s="213"/>
      <c r="X166" s="213"/>
      <c r="Y166" s="213"/>
      <c r="Z166" s="213"/>
      <c r="AA166" s="213"/>
      <c r="AB166" s="213"/>
      <c r="AC166" s="213"/>
      <c r="AD166" s="213"/>
      <c r="AE166" s="213"/>
      <c r="AF166" s="213"/>
      <c r="AG166" s="213"/>
    </row>
    <row r="167" spans="1:33" ht="15" customHeight="1" x14ac:dyDescent="0.2">
      <c r="A167" s="283" t="s">
        <v>49</v>
      </c>
      <c r="B167" s="284"/>
      <c r="C167" s="285"/>
      <c r="D167" s="285"/>
      <c r="E167" s="286"/>
      <c r="F167" s="286"/>
      <c r="G167" s="287"/>
      <c r="H167" s="17"/>
      <c r="I167" s="17"/>
      <c r="J167" s="17"/>
      <c r="K167" s="17"/>
      <c r="L167" s="246" t="s">
        <v>50</v>
      </c>
      <c r="M167" s="247"/>
      <c r="N167" s="247"/>
      <c r="O167" s="247"/>
      <c r="P167" s="247"/>
      <c r="Q167" s="247"/>
      <c r="R167" s="247"/>
      <c r="S167" s="273"/>
      <c r="T167" s="207"/>
      <c r="U167" s="207"/>
      <c r="V167" s="207"/>
      <c r="W167" s="207"/>
      <c r="X167" s="207"/>
      <c r="Y167" s="207"/>
      <c r="Z167" s="207"/>
      <c r="AA167" s="207"/>
      <c r="AB167" s="207"/>
      <c r="AC167" s="207"/>
      <c r="AD167" s="207"/>
      <c r="AE167" s="207"/>
      <c r="AF167" s="207"/>
      <c r="AG167" s="207"/>
    </row>
    <row r="168" spans="1:33" ht="39" customHeight="1" x14ac:dyDescent="0.2">
      <c r="A168" s="318" t="s">
        <v>51</v>
      </c>
      <c r="B168" s="319"/>
      <c r="C168" s="77" t="s">
        <v>52</v>
      </c>
      <c r="D168" s="97" t="s">
        <v>53</v>
      </c>
      <c r="E168" s="97" t="s">
        <v>54</v>
      </c>
      <c r="F168" s="77" t="s">
        <v>55</v>
      </c>
      <c r="G168" s="78" t="s">
        <v>56</v>
      </c>
      <c r="H168" s="12"/>
      <c r="I168" s="12"/>
      <c r="J168" s="12"/>
      <c r="K168" s="12"/>
      <c r="L168" s="277"/>
      <c r="M168" s="278"/>
      <c r="N168" s="278"/>
      <c r="O168" s="278"/>
      <c r="P168" s="278"/>
      <c r="Q168" s="278"/>
      <c r="R168" s="278"/>
      <c r="S168" s="279"/>
      <c r="T168" s="207"/>
      <c r="U168" s="207"/>
      <c r="V168" s="207"/>
      <c r="W168" s="207"/>
      <c r="X168" s="207"/>
      <c r="Y168" s="207"/>
      <c r="Z168" s="207"/>
      <c r="AA168" s="207"/>
      <c r="AB168" s="207"/>
      <c r="AC168" s="207"/>
      <c r="AD168" s="207"/>
      <c r="AE168" s="207"/>
      <c r="AF168" s="207"/>
      <c r="AG168" s="207"/>
    </row>
    <row r="169" spans="1:33" ht="14.25" customHeight="1" x14ac:dyDescent="0.2">
      <c r="A169" s="320"/>
      <c r="B169" s="320"/>
      <c r="C169" s="79"/>
      <c r="D169" s="80"/>
      <c r="E169" s="81"/>
      <c r="F169" s="82"/>
      <c r="G169" s="107">
        <v>0</v>
      </c>
      <c r="H169" s="12"/>
      <c r="I169" s="12"/>
      <c r="J169" s="12"/>
      <c r="K169" s="12"/>
      <c r="L169" s="277"/>
      <c r="M169" s="278"/>
      <c r="N169" s="278"/>
      <c r="O169" s="278"/>
      <c r="P169" s="278"/>
      <c r="Q169" s="278"/>
      <c r="R169" s="278"/>
      <c r="S169" s="279"/>
      <c r="T169" s="207"/>
      <c r="U169" s="207"/>
      <c r="V169" s="207"/>
      <c r="W169" s="207"/>
      <c r="X169" s="207"/>
      <c r="Y169" s="207"/>
      <c r="Z169" s="207"/>
      <c r="AA169" s="207"/>
      <c r="AB169" s="207"/>
      <c r="AC169" s="207"/>
      <c r="AD169" s="207"/>
      <c r="AE169" s="207"/>
      <c r="AF169" s="207"/>
      <c r="AG169" s="207"/>
    </row>
    <row r="170" spans="1:33" ht="13.5" customHeight="1" x14ac:dyDescent="0.2">
      <c r="A170" s="320"/>
      <c r="B170" s="320"/>
      <c r="C170" s="79"/>
      <c r="D170" s="80"/>
      <c r="E170" s="81"/>
      <c r="F170" s="82"/>
      <c r="G170" s="107">
        <f t="shared" ref="G170:G178" si="9">IF(D170=0,0,(C170/D170)*E170*F170)</f>
        <v>0</v>
      </c>
      <c r="H170" s="2"/>
      <c r="L170" s="277"/>
      <c r="M170" s="278"/>
      <c r="N170" s="278"/>
      <c r="O170" s="278"/>
      <c r="P170" s="278"/>
      <c r="Q170" s="278"/>
      <c r="R170" s="278"/>
      <c r="S170" s="279"/>
      <c r="T170" s="207"/>
      <c r="U170" s="207"/>
      <c r="V170" s="207"/>
      <c r="W170" s="207"/>
      <c r="X170" s="207"/>
      <c r="Y170" s="207"/>
      <c r="Z170" s="207"/>
      <c r="AA170" s="207"/>
      <c r="AB170" s="207"/>
      <c r="AC170" s="207"/>
      <c r="AD170" s="207"/>
      <c r="AE170" s="207"/>
      <c r="AF170" s="207"/>
      <c r="AG170" s="207"/>
    </row>
    <row r="171" spans="1:33" ht="13.5" customHeight="1" x14ac:dyDescent="0.2">
      <c r="A171" s="320"/>
      <c r="B171" s="320"/>
      <c r="C171" s="79"/>
      <c r="D171" s="80"/>
      <c r="E171" s="81"/>
      <c r="F171" s="82"/>
      <c r="G171" s="107">
        <f t="shared" si="9"/>
        <v>0</v>
      </c>
      <c r="H171" s="2"/>
      <c r="L171" s="277"/>
      <c r="M171" s="278"/>
      <c r="N171" s="278"/>
      <c r="O171" s="278"/>
      <c r="P171" s="278"/>
      <c r="Q171" s="278"/>
      <c r="R171" s="278"/>
      <c r="S171" s="279"/>
      <c r="T171" s="207"/>
      <c r="U171" s="207"/>
      <c r="V171" s="207"/>
      <c r="W171" s="207"/>
      <c r="X171" s="207"/>
      <c r="Y171" s="207"/>
      <c r="Z171" s="207"/>
      <c r="AA171" s="207"/>
      <c r="AB171" s="207"/>
      <c r="AC171" s="207"/>
      <c r="AD171" s="207"/>
      <c r="AE171" s="207"/>
      <c r="AF171" s="207"/>
      <c r="AG171" s="207"/>
    </row>
    <row r="172" spans="1:33" ht="13.5" customHeight="1" x14ac:dyDescent="0.2">
      <c r="A172" s="344"/>
      <c r="B172" s="345"/>
      <c r="C172" s="79"/>
      <c r="D172" s="80"/>
      <c r="E172" s="84"/>
      <c r="F172" s="82"/>
      <c r="G172" s="107">
        <f t="shared" si="9"/>
        <v>0</v>
      </c>
      <c r="H172" s="2"/>
      <c r="L172" s="277"/>
      <c r="M172" s="278"/>
      <c r="N172" s="278"/>
      <c r="O172" s="278"/>
      <c r="P172" s="278"/>
      <c r="Q172" s="278"/>
      <c r="R172" s="278"/>
      <c r="S172" s="279"/>
      <c r="T172" s="207"/>
      <c r="U172" s="207"/>
      <c r="V172" s="207"/>
      <c r="W172" s="207"/>
      <c r="X172" s="207"/>
      <c r="Y172" s="207"/>
      <c r="Z172" s="207"/>
      <c r="AA172" s="207"/>
      <c r="AB172" s="207"/>
      <c r="AC172" s="207"/>
      <c r="AD172" s="207"/>
      <c r="AE172" s="207"/>
      <c r="AF172" s="207"/>
      <c r="AG172" s="207"/>
    </row>
    <row r="173" spans="1:33" ht="13.5" customHeight="1" x14ac:dyDescent="0.2">
      <c r="A173" s="320"/>
      <c r="B173" s="321"/>
      <c r="C173" s="79"/>
      <c r="D173" s="83"/>
      <c r="E173" s="84"/>
      <c r="F173" s="82"/>
      <c r="G173" s="107">
        <f t="shared" si="9"/>
        <v>0</v>
      </c>
      <c r="H173" s="2"/>
      <c r="L173" s="277"/>
      <c r="M173" s="278"/>
      <c r="N173" s="278"/>
      <c r="O173" s="278"/>
      <c r="P173" s="278"/>
      <c r="Q173" s="278"/>
      <c r="R173" s="278"/>
      <c r="S173" s="279"/>
      <c r="T173" s="207"/>
      <c r="U173" s="207"/>
      <c r="V173" s="207"/>
      <c r="W173" s="207"/>
      <c r="X173" s="207"/>
      <c r="Y173" s="207"/>
      <c r="Z173" s="207"/>
      <c r="AA173" s="207"/>
      <c r="AB173" s="207"/>
      <c r="AC173" s="207"/>
      <c r="AD173" s="207"/>
      <c r="AE173" s="207"/>
      <c r="AF173" s="207"/>
      <c r="AG173" s="207"/>
    </row>
    <row r="174" spans="1:33" ht="13.5" customHeight="1" x14ac:dyDescent="0.2">
      <c r="A174" s="344"/>
      <c r="B174" s="345"/>
      <c r="C174" s="79"/>
      <c r="D174" s="83"/>
      <c r="E174" s="84"/>
      <c r="F174" s="85"/>
      <c r="G174" s="107">
        <f t="shared" si="9"/>
        <v>0</v>
      </c>
      <c r="H174" s="2"/>
      <c r="L174" s="277"/>
      <c r="M174" s="278"/>
      <c r="N174" s="278"/>
      <c r="O174" s="278"/>
      <c r="P174" s="278"/>
      <c r="Q174" s="278"/>
      <c r="R174" s="278"/>
      <c r="S174" s="279"/>
      <c r="T174" s="207"/>
      <c r="U174" s="207"/>
      <c r="V174" s="207"/>
      <c r="W174" s="207"/>
      <c r="X174" s="207"/>
      <c r="Y174" s="207"/>
      <c r="Z174" s="207"/>
      <c r="AA174" s="207"/>
      <c r="AB174" s="207"/>
      <c r="AC174" s="207"/>
      <c r="AD174" s="207"/>
      <c r="AE174" s="207"/>
      <c r="AF174" s="207"/>
      <c r="AG174" s="207"/>
    </row>
    <row r="175" spans="1:33" ht="13.5" customHeight="1" x14ac:dyDescent="0.2">
      <c r="A175" s="320"/>
      <c r="B175" s="321"/>
      <c r="C175" s="79"/>
      <c r="D175" s="83"/>
      <c r="E175" s="84"/>
      <c r="F175" s="85"/>
      <c r="G175" s="107">
        <f t="shared" si="9"/>
        <v>0</v>
      </c>
      <c r="H175" s="2"/>
      <c r="L175" s="277"/>
      <c r="M175" s="278"/>
      <c r="N175" s="278"/>
      <c r="O175" s="278"/>
      <c r="P175" s="278"/>
      <c r="Q175" s="278"/>
      <c r="R175" s="278"/>
      <c r="S175" s="279"/>
      <c r="T175" s="207"/>
      <c r="U175" s="207"/>
      <c r="V175" s="207"/>
      <c r="W175" s="207"/>
      <c r="X175" s="207"/>
      <c r="Y175" s="207"/>
      <c r="Z175" s="207"/>
      <c r="AA175" s="207"/>
      <c r="AB175" s="207"/>
      <c r="AC175" s="207"/>
      <c r="AD175" s="207"/>
      <c r="AE175" s="207"/>
      <c r="AF175" s="207"/>
      <c r="AG175" s="207"/>
    </row>
    <row r="176" spans="1:33" ht="13.5" customHeight="1" x14ac:dyDescent="0.2">
      <c r="A176" s="320"/>
      <c r="B176" s="321"/>
      <c r="C176" s="79"/>
      <c r="D176" s="83"/>
      <c r="E176" s="84"/>
      <c r="F176" s="85"/>
      <c r="G176" s="107">
        <f t="shared" si="9"/>
        <v>0</v>
      </c>
      <c r="H176" s="2"/>
      <c r="L176" s="277"/>
      <c r="M176" s="278"/>
      <c r="N176" s="278"/>
      <c r="O176" s="278"/>
      <c r="P176" s="278"/>
      <c r="Q176" s="278"/>
      <c r="R176" s="278"/>
      <c r="S176" s="279"/>
      <c r="T176" s="207"/>
      <c r="U176" s="207"/>
      <c r="V176" s="207"/>
      <c r="W176" s="207"/>
      <c r="X176" s="207"/>
      <c r="Y176" s="207"/>
      <c r="Z176" s="207"/>
      <c r="AA176" s="207"/>
      <c r="AB176" s="207"/>
      <c r="AC176" s="207"/>
      <c r="AD176" s="207"/>
      <c r="AE176" s="207"/>
      <c r="AF176" s="207"/>
      <c r="AG176" s="207"/>
    </row>
    <row r="177" spans="1:33" ht="13.5" customHeight="1" x14ac:dyDescent="0.2">
      <c r="A177" s="320"/>
      <c r="B177" s="321"/>
      <c r="C177" s="79"/>
      <c r="D177" s="83"/>
      <c r="E177" s="84"/>
      <c r="F177" s="85"/>
      <c r="G177" s="107">
        <f t="shared" si="9"/>
        <v>0</v>
      </c>
      <c r="H177" s="2"/>
      <c r="L177" s="277"/>
      <c r="M177" s="278"/>
      <c r="N177" s="278"/>
      <c r="O177" s="278"/>
      <c r="P177" s="278"/>
      <c r="Q177" s="278"/>
      <c r="R177" s="278"/>
      <c r="S177" s="279"/>
      <c r="T177" s="207"/>
      <c r="U177" s="207"/>
      <c r="V177" s="207"/>
      <c r="W177" s="207"/>
      <c r="X177" s="207"/>
      <c r="Y177" s="207"/>
      <c r="Z177" s="207"/>
      <c r="AA177" s="207"/>
      <c r="AB177" s="207"/>
      <c r="AC177" s="207"/>
      <c r="AD177" s="207"/>
      <c r="AE177" s="207"/>
      <c r="AF177" s="207"/>
      <c r="AG177" s="207"/>
    </row>
    <row r="178" spans="1:33" ht="13.5" customHeight="1" x14ac:dyDescent="0.2">
      <c r="A178" s="320"/>
      <c r="B178" s="322"/>
      <c r="C178" s="79"/>
      <c r="D178" s="83"/>
      <c r="E178" s="84"/>
      <c r="F178" s="85"/>
      <c r="G178" s="107">
        <f t="shared" si="9"/>
        <v>0</v>
      </c>
      <c r="H178" s="2"/>
      <c r="L178" s="277"/>
      <c r="M178" s="278"/>
      <c r="N178" s="278"/>
      <c r="O178" s="278"/>
      <c r="P178" s="278"/>
      <c r="Q178" s="278"/>
      <c r="R178" s="278"/>
      <c r="S178" s="279"/>
      <c r="T178" s="207"/>
      <c r="U178" s="207"/>
      <c r="V178" s="207"/>
      <c r="W178" s="207"/>
      <c r="X178" s="207"/>
      <c r="Y178" s="207"/>
      <c r="Z178" s="207"/>
      <c r="AA178" s="207"/>
      <c r="AB178" s="207"/>
      <c r="AC178" s="207"/>
      <c r="AD178" s="207"/>
      <c r="AE178" s="207"/>
      <c r="AF178" s="207"/>
      <c r="AG178" s="207"/>
    </row>
    <row r="179" spans="1:33" ht="15" customHeight="1" thickBot="1" x14ac:dyDescent="0.25">
      <c r="A179" s="92" t="s">
        <v>57</v>
      </c>
      <c r="B179" s="86"/>
      <c r="C179" s="316"/>
      <c r="D179" s="316"/>
      <c r="E179" s="98"/>
      <c r="F179" s="98"/>
      <c r="G179" s="87">
        <f>SUM(G169:G178)</f>
        <v>0</v>
      </c>
      <c r="H179" s="2"/>
      <c r="L179" s="280"/>
      <c r="M179" s="281"/>
      <c r="N179" s="281"/>
      <c r="O179" s="281"/>
      <c r="P179" s="281"/>
      <c r="Q179" s="281"/>
      <c r="R179" s="281"/>
      <c r="S179" s="282"/>
      <c r="T179" s="207"/>
      <c r="U179" s="207"/>
      <c r="V179" s="207"/>
      <c r="W179" s="207"/>
      <c r="X179" s="207"/>
      <c r="Y179" s="207"/>
      <c r="Z179" s="207"/>
      <c r="AA179" s="207"/>
      <c r="AB179" s="207"/>
      <c r="AC179" s="207"/>
      <c r="AD179" s="207"/>
      <c r="AE179" s="207"/>
      <c r="AF179" s="207"/>
      <c r="AG179" s="207"/>
    </row>
    <row r="180" spans="1:33" ht="64.150000000000006" customHeight="1" thickBot="1" x14ac:dyDescent="0.25">
      <c r="A180" s="271" t="s">
        <v>100</v>
      </c>
      <c r="B180" s="271"/>
      <c r="C180" s="271"/>
      <c r="D180" s="271"/>
      <c r="E180" s="271"/>
      <c r="F180" s="271"/>
      <c r="G180" s="271"/>
      <c r="H180" s="271"/>
      <c r="I180" s="271"/>
      <c r="J180" s="271"/>
      <c r="K180" s="271"/>
      <c r="L180" s="271"/>
      <c r="M180" s="271"/>
      <c r="N180" s="271"/>
      <c r="O180" s="271"/>
      <c r="P180" s="271"/>
      <c r="Q180" s="271"/>
      <c r="R180" s="271"/>
      <c r="S180" s="271"/>
      <c r="T180" s="207"/>
      <c r="U180" s="207"/>
      <c r="V180" s="207"/>
      <c r="W180" s="207"/>
      <c r="X180" s="207"/>
      <c r="Y180" s="207"/>
      <c r="Z180" s="207"/>
      <c r="AA180" s="207"/>
      <c r="AB180" s="207"/>
      <c r="AC180" s="207"/>
      <c r="AD180" s="207"/>
      <c r="AE180" s="207"/>
      <c r="AF180" s="207"/>
      <c r="AG180" s="207"/>
    </row>
    <row r="181" spans="1:33" ht="12" x14ac:dyDescent="0.2">
      <c r="A181" s="223"/>
      <c r="B181" s="223"/>
      <c r="C181" s="223"/>
      <c r="D181" s="223"/>
      <c r="E181" s="223"/>
      <c r="F181" s="223"/>
      <c r="G181" s="223"/>
      <c r="H181" s="223"/>
      <c r="I181" s="223"/>
      <c r="J181" s="223"/>
      <c r="K181" s="223"/>
      <c r="L181" s="223"/>
      <c r="M181" s="223"/>
      <c r="N181" s="223"/>
      <c r="O181" s="223"/>
      <c r="P181" s="223"/>
      <c r="Q181" s="223"/>
      <c r="R181" s="223"/>
      <c r="S181" s="223"/>
      <c r="T181" s="207"/>
      <c r="U181" s="207"/>
      <c r="V181" s="207"/>
      <c r="W181" s="207"/>
      <c r="X181" s="207"/>
      <c r="Y181" s="207"/>
      <c r="Z181" s="207"/>
      <c r="AA181" s="207"/>
      <c r="AB181" s="207"/>
      <c r="AC181" s="207"/>
      <c r="AD181" s="207"/>
      <c r="AE181" s="207"/>
      <c r="AF181" s="207"/>
      <c r="AG181" s="207"/>
    </row>
    <row r="182" spans="1:33" ht="15" customHeight="1" thickBot="1" x14ac:dyDescent="0.25">
      <c r="A182" s="323" t="s">
        <v>58</v>
      </c>
      <c r="B182" s="324"/>
      <c r="C182" s="324"/>
      <c r="D182" s="324"/>
      <c r="E182" s="324"/>
      <c r="F182" s="324"/>
      <c r="G182" s="324"/>
      <c r="H182" s="324"/>
      <c r="I182" s="324"/>
      <c r="J182" s="324"/>
      <c r="K182" s="324"/>
      <c r="L182" s="324"/>
      <c r="M182" s="324"/>
      <c r="N182" s="324"/>
      <c r="O182" s="324"/>
      <c r="P182" s="324"/>
      <c r="Q182" s="324"/>
      <c r="R182" s="324"/>
      <c r="S182" s="325"/>
      <c r="T182" s="207"/>
      <c r="U182" s="207"/>
      <c r="V182" s="207"/>
      <c r="W182" s="207"/>
      <c r="X182" s="207"/>
      <c r="Y182" s="207"/>
      <c r="Z182" s="207"/>
      <c r="AA182" s="207"/>
      <c r="AB182" s="207"/>
      <c r="AC182" s="207"/>
      <c r="AD182" s="207"/>
      <c r="AE182" s="207"/>
      <c r="AF182" s="207"/>
      <c r="AG182" s="207"/>
    </row>
    <row r="183" spans="1:33" ht="15" customHeight="1" x14ac:dyDescent="0.2">
      <c r="A183" s="142" t="s">
        <v>59</v>
      </c>
      <c r="B183" s="217">
        <v>0</v>
      </c>
      <c r="H183" s="2"/>
      <c r="O183" s="2"/>
      <c r="P183" s="2"/>
      <c r="Q183" s="2"/>
      <c r="T183" s="207"/>
      <c r="U183" s="207"/>
      <c r="V183" s="207"/>
      <c r="W183" s="207"/>
      <c r="X183" s="207"/>
      <c r="Y183" s="207"/>
      <c r="Z183" s="207"/>
      <c r="AA183" s="207"/>
      <c r="AB183" s="207"/>
      <c r="AC183" s="207"/>
      <c r="AD183" s="207"/>
      <c r="AE183" s="207"/>
      <c r="AF183" s="207"/>
      <c r="AG183" s="207"/>
    </row>
    <row r="184" spans="1:33" s="222" customFormat="1" ht="15" hidden="1" customHeight="1" x14ac:dyDescent="0.2">
      <c r="A184" s="220" t="s">
        <v>60</v>
      </c>
      <c r="B184" s="221">
        <f>ROUND(B183,4)</f>
        <v>0</v>
      </c>
    </row>
    <row r="185" spans="1:33" ht="15" customHeight="1" x14ac:dyDescent="0.2">
      <c r="A185" s="202" t="s">
        <v>61</v>
      </c>
      <c r="B185" s="203">
        <f>SUMIF(E16:E87,"o",R16:R87)</f>
        <v>0</v>
      </c>
      <c r="H185" s="2"/>
      <c r="O185" s="2"/>
      <c r="P185" s="2"/>
      <c r="Q185" s="2"/>
      <c r="T185" s="207"/>
      <c r="U185" s="207"/>
      <c r="V185" s="207"/>
      <c r="W185" s="207"/>
      <c r="X185" s="207"/>
      <c r="Y185" s="207"/>
      <c r="Z185" s="207"/>
      <c r="AA185" s="207"/>
      <c r="AB185" s="207"/>
      <c r="AC185" s="207"/>
      <c r="AD185" s="207"/>
      <c r="AE185" s="207"/>
      <c r="AF185" s="207"/>
      <c r="AG185" s="207"/>
    </row>
    <row r="186" spans="1:33" ht="15" customHeight="1" thickBot="1" x14ac:dyDescent="0.25">
      <c r="A186" s="143" t="s">
        <v>62</v>
      </c>
      <c r="B186" s="144">
        <f>R88</f>
        <v>0</v>
      </c>
      <c r="H186" s="2"/>
      <c r="O186" s="2"/>
      <c r="P186" s="2"/>
      <c r="Q186" s="2"/>
      <c r="T186" s="207"/>
      <c r="U186" s="207"/>
      <c r="V186" s="207"/>
      <c r="W186" s="207"/>
      <c r="X186" s="207"/>
      <c r="Y186" s="207"/>
      <c r="Z186" s="207"/>
      <c r="AA186" s="207"/>
      <c r="AB186" s="207"/>
      <c r="AC186" s="207"/>
      <c r="AD186" s="207"/>
      <c r="AE186" s="207"/>
      <c r="AF186" s="207"/>
      <c r="AG186" s="207"/>
    </row>
    <row r="187" spans="1:33" ht="11.25" customHeight="1" thickBot="1" x14ac:dyDescent="0.25">
      <c r="H187" s="2"/>
      <c r="O187" s="2"/>
      <c r="P187" s="2"/>
      <c r="Q187" s="2"/>
      <c r="T187" s="207"/>
      <c r="U187" s="207"/>
      <c r="V187" s="207"/>
      <c r="W187" s="207"/>
      <c r="X187" s="207"/>
      <c r="Y187" s="207"/>
      <c r="Z187" s="207"/>
      <c r="AA187" s="207"/>
      <c r="AB187" s="207"/>
      <c r="AC187" s="207"/>
      <c r="AD187" s="207"/>
      <c r="AE187" s="207"/>
      <c r="AF187" s="207"/>
      <c r="AG187" s="207"/>
    </row>
    <row r="188" spans="1:33" ht="15" customHeight="1" x14ac:dyDescent="0.2">
      <c r="A188" s="310"/>
      <c r="B188" s="311"/>
      <c r="C188" s="326" t="s">
        <v>63</v>
      </c>
      <c r="D188" s="326"/>
      <c r="E188" s="141" t="s">
        <v>64</v>
      </c>
      <c r="F188" s="326" t="s">
        <v>65</v>
      </c>
      <c r="G188" s="326"/>
      <c r="H188" s="326" t="s">
        <v>66</v>
      </c>
      <c r="I188" s="326"/>
      <c r="J188" s="326"/>
      <c r="K188" s="326"/>
      <c r="L188" s="326"/>
      <c r="M188" s="326" t="s">
        <v>67</v>
      </c>
      <c r="N188" s="326"/>
      <c r="O188" s="326"/>
      <c r="P188" s="326"/>
      <c r="Q188" s="326"/>
      <c r="R188" s="346"/>
      <c r="S188" s="196" t="s">
        <v>68</v>
      </c>
      <c r="T188" s="207"/>
      <c r="U188" s="207"/>
      <c r="V188" s="207"/>
      <c r="W188" s="207"/>
      <c r="X188" s="207"/>
      <c r="Y188" s="207"/>
      <c r="Z188" s="207"/>
      <c r="AA188" s="207"/>
      <c r="AB188" s="207"/>
      <c r="AC188" s="207"/>
      <c r="AD188" s="207"/>
      <c r="AE188" s="207"/>
      <c r="AF188" s="207"/>
      <c r="AG188" s="207"/>
    </row>
    <row r="189" spans="1:33" ht="15" customHeight="1" x14ac:dyDescent="0.2">
      <c r="A189" s="314" t="str">
        <f>"Begunstigde : " &amp;C6</f>
        <v xml:space="preserve">Begunstigde : </v>
      </c>
      <c r="B189" s="315"/>
      <c r="C189" s="328">
        <f>S88</f>
        <v>0</v>
      </c>
      <c r="D189" s="328"/>
      <c r="E189" s="145">
        <f>F102</f>
        <v>0</v>
      </c>
      <c r="F189" s="328">
        <f>F107</f>
        <v>0</v>
      </c>
      <c r="G189" s="328"/>
      <c r="H189" s="328">
        <f>G179</f>
        <v>0</v>
      </c>
      <c r="I189" s="328"/>
      <c r="J189" s="328"/>
      <c r="K189" s="328"/>
      <c r="L189" s="328"/>
      <c r="M189" s="328">
        <f>SUM(C189:L189)</f>
        <v>0</v>
      </c>
      <c r="N189" s="328"/>
      <c r="O189" s="328"/>
      <c r="P189" s="328"/>
      <c r="Q189" s="328"/>
      <c r="R189" s="347"/>
      <c r="S189" s="195"/>
      <c r="T189" s="214"/>
      <c r="U189" s="214"/>
      <c r="V189" s="207"/>
      <c r="W189" s="207"/>
      <c r="X189" s="207"/>
      <c r="Y189" s="207"/>
      <c r="Z189" s="207"/>
      <c r="AA189" s="207"/>
      <c r="AB189" s="207"/>
      <c r="AC189" s="207"/>
      <c r="AD189" s="207"/>
      <c r="AE189" s="207"/>
      <c r="AF189" s="207"/>
      <c r="AG189" s="207"/>
    </row>
    <row r="190" spans="1:33" ht="15" customHeight="1" x14ac:dyDescent="0.2">
      <c r="A190" s="312" t="str">
        <f t="shared" ref="A190:A224" si="10">IF(ISBLANK(A129),"",A129)</f>
        <v/>
      </c>
      <c r="B190" s="313"/>
      <c r="C190" s="327"/>
      <c r="D190" s="327"/>
      <c r="E190" s="146"/>
      <c r="F190" s="327"/>
      <c r="G190" s="327"/>
      <c r="H190" s="327"/>
      <c r="I190" s="327"/>
      <c r="J190" s="327"/>
      <c r="K190" s="327"/>
      <c r="L190" s="327"/>
      <c r="M190" s="329">
        <f>G129</f>
        <v>0</v>
      </c>
      <c r="N190" s="327"/>
      <c r="O190" s="327"/>
      <c r="P190" s="327"/>
      <c r="Q190" s="327"/>
      <c r="R190" s="330"/>
      <c r="S190" s="195"/>
      <c r="T190" s="214"/>
      <c r="U190" s="214"/>
      <c r="V190" s="207"/>
      <c r="W190" s="207"/>
      <c r="X190" s="207"/>
      <c r="Y190" s="207"/>
      <c r="Z190" s="207"/>
      <c r="AA190" s="207"/>
      <c r="AB190" s="207"/>
      <c r="AC190" s="207"/>
      <c r="AD190" s="207"/>
      <c r="AE190" s="207"/>
      <c r="AF190" s="207"/>
      <c r="AG190" s="207"/>
    </row>
    <row r="191" spans="1:33" ht="15" customHeight="1" x14ac:dyDescent="0.2">
      <c r="A191" s="312" t="str">
        <f t="shared" si="10"/>
        <v/>
      </c>
      <c r="B191" s="313"/>
      <c r="C191" s="327"/>
      <c r="D191" s="327"/>
      <c r="E191" s="146"/>
      <c r="F191" s="327"/>
      <c r="G191" s="327"/>
      <c r="H191" s="327"/>
      <c r="I191" s="327"/>
      <c r="J191" s="327"/>
      <c r="K191" s="327"/>
      <c r="L191" s="327"/>
      <c r="M191" s="329">
        <f t="shared" ref="M191:M223" si="11">G130</f>
        <v>0</v>
      </c>
      <c r="N191" s="327"/>
      <c r="O191" s="327"/>
      <c r="P191" s="327"/>
      <c r="Q191" s="327"/>
      <c r="R191" s="330"/>
      <c r="S191" s="195"/>
      <c r="T191" s="214"/>
      <c r="U191" s="214"/>
      <c r="V191" s="207"/>
      <c r="W191" s="207"/>
      <c r="X191" s="207"/>
      <c r="Y191" s="207"/>
      <c r="Z191" s="207"/>
      <c r="AA191" s="207"/>
      <c r="AB191" s="207"/>
      <c r="AC191" s="207"/>
      <c r="AD191" s="207"/>
      <c r="AE191" s="207"/>
      <c r="AF191" s="207"/>
      <c r="AG191" s="207"/>
    </row>
    <row r="192" spans="1:33" ht="15" customHeight="1" x14ac:dyDescent="0.2">
      <c r="A192" s="312" t="str">
        <f t="shared" si="10"/>
        <v/>
      </c>
      <c r="B192" s="313"/>
      <c r="C192" s="327"/>
      <c r="D192" s="327"/>
      <c r="E192" s="146"/>
      <c r="F192" s="327"/>
      <c r="G192" s="327"/>
      <c r="H192" s="327"/>
      <c r="I192" s="327"/>
      <c r="J192" s="327"/>
      <c r="K192" s="327"/>
      <c r="L192" s="327"/>
      <c r="M192" s="329">
        <f t="shared" si="11"/>
        <v>0</v>
      </c>
      <c r="N192" s="327"/>
      <c r="O192" s="327"/>
      <c r="P192" s="327"/>
      <c r="Q192" s="327"/>
      <c r="R192" s="330"/>
      <c r="S192" s="195"/>
      <c r="T192" s="214"/>
      <c r="U192" s="214"/>
      <c r="V192" s="207"/>
      <c r="W192" s="207"/>
      <c r="X192" s="207"/>
      <c r="Y192" s="207"/>
      <c r="Z192" s="207"/>
      <c r="AA192" s="207"/>
      <c r="AB192" s="207"/>
      <c r="AC192" s="207"/>
      <c r="AD192" s="207"/>
      <c r="AE192" s="207"/>
      <c r="AF192" s="207"/>
      <c r="AG192" s="207"/>
    </row>
    <row r="193" spans="1:33" ht="15" customHeight="1" x14ac:dyDescent="0.2">
      <c r="A193" s="312" t="str">
        <f t="shared" si="10"/>
        <v/>
      </c>
      <c r="B193" s="313"/>
      <c r="C193" s="327"/>
      <c r="D193" s="327"/>
      <c r="E193" s="146"/>
      <c r="F193" s="327"/>
      <c r="G193" s="327"/>
      <c r="H193" s="327"/>
      <c r="I193" s="327"/>
      <c r="J193" s="327"/>
      <c r="K193" s="327"/>
      <c r="L193" s="327"/>
      <c r="M193" s="329">
        <f t="shared" si="11"/>
        <v>0</v>
      </c>
      <c r="N193" s="327"/>
      <c r="O193" s="327"/>
      <c r="P193" s="327"/>
      <c r="Q193" s="327"/>
      <c r="R193" s="330"/>
      <c r="S193" s="195"/>
      <c r="T193" s="214"/>
      <c r="U193" s="214"/>
      <c r="V193" s="207"/>
      <c r="W193" s="207"/>
      <c r="X193" s="207"/>
      <c r="Y193" s="207"/>
      <c r="Z193" s="207"/>
      <c r="AA193" s="207"/>
      <c r="AB193" s="207"/>
      <c r="AC193" s="207"/>
      <c r="AD193" s="207"/>
      <c r="AE193" s="207"/>
      <c r="AF193" s="207"/>
      <c r="AG193" s="207"/>
    </row>
    <row r="194" spans="1:33" ht="15" customHeight="1" x14ac:dyDescent="0.2">
      <c r="A194" s="312" t="str">
        <f t="shared" si="10"/>
        <v/>
      </c>
      <c r="B194" s="313"/>
      <c r="C194" s="327"/>
      <c r="D194" s="327"/>
      <c r="E194" s="146"/>
      <c r="F194" s="327"/>
      <c r="G194" s="327"/>
      <c r="H194" s="327"/>
      <c r="I194" s="327"/>
      <c r="J194" s="327"/>
      <c r="K194" s="327"/>
      <c r="L194" s="327"/>
      <c r="M194" s="329">
        <f t="shared" si="11"/>
        <v>0</v>
      </c>
      <c r="N194" s="327"/>
      <c r="O194" s="327"/>
      <c r="P194" s="327"/>
      <c r="Q194" s="327"/>
      <c r="R194" s="330"/>
      <c r="S194" s="195"/>
      <c r="T194" s="214"/>
      <c r="U194" s="214"/>
      <c r="V194" s="207"/>
      <c r="W194" s="207"/>
      <c r="X194" s="207"/>
      <c r="Y194" s="207"/>
      <c r="Z194" s="207"/>
      <c r="AA194" s="207"/>
      <c r="AB194" s="207"/>
      <c r="AC194" s="207"/>
      <c r="AD194" s="207"/>
      <c r="AE194" s="207"/>
      <c r="AF194" s="207"/>
      <c r="AG194" s="207"/>
    </row>
    <row r="195" spans="1:33" ht="15" customHeight="1" x14ac:dyDescent="0.2">
      <c r="A195" s="312" t="str">
        <f t="shared" si="10"/>
        <v/>
      </c>
      <c r="B195" s="313"/>
      <c r="C195" s="327"/>
      <c r="D195" s="327"/>
      <c r="E195" s="146"/>
      <c r="F195" s="327"/>
      <c r="G195" s="327"/>
      <c r="H195" s="327"/>
      <c r="I195" s="327"/>
      <c r="J195" s="327"/>
      <c r="K195" s="327"/>
      <c r="L195" s="327"/>
      <c r="M195" s="329">
        <f t="shared" si="11"/>
        <v>0</v>
      </c>
      <c r="N195" s="327"/>
      <c r="O195" s="327"/>
      <c r="P195" s="327"/>
      <c r="Q195" s="327"/>
      <c r="R195" s="330"/>
      <c r="S195" s="195"/>
      <c r="T195" s="214"/>
      <c r="U195" s="214"/>
      <c r="V195" s="207"/>
      <c r="W195" s="207"/>
      <c r="X195" s="207"/>
      <c r="Y195" s="207"/>
      <c r="Z195" s="207"/>
      <c r="AA195" s="207"/>
      <c r="AB195" s="207"/>
      <c r="AC195" s="207"/>
      <c r="AD195" s="207"/>
      <c r="AE195" s="207"/>
      <c r="AF195" s="207"/>
      <c r="AG195" s="207"/>
    </row>
    <row r="196" spans="1:33" ht="15" customHeight="1" x14ac:dyDescent="0.2">
      <c r="A196" s="312" t="str">
        <f t="shared" si="10"/>
        <v/>
      </c>
      <c r="B196" s="313"/>
      <c r="C196" s="327"/>
      <c r="D196" s="327"/>
      <c r="E196" s="146"/>
      <c r="F196" s="327"/>
      <c r="G196" s="327"/>
      <c r="H196" s="327"/>
      <c r="I196" s="327"/>
      <c r="J196" s="327"/>
      <c r="K196" s="327"/>
      <c r="L196" s="327"/>
      <c r="M196" s="329">
        <f t="shared" si="11"/>
        <v>0</v>
      </c>
      <c r="N196" s="327"/>
      <c r="O196" s="327"/>
      <c r="P196" s="327"/>
      <c r="Q196" s="327"/>
      <c r="R196" s="330"/>
      <c r="S196" s="195"/>
      <c r="T196" s="214"/>
      <c r="U196" s="214"/>
      <c r="V196" s="207"/>
      <c r="W196" s="207"/>
      <c r="X196" s="207"/>
      <c r="Y196" s="207"/>
      <c r="Z196" s="207"/>
      <c r="AA196" s="207"/>
      <c r="AB196" s="207"/>
      <c r="AC196" s="207"/>
      <c r="AD196" s="207"/>
      <c r="AE196" s="207"/>
      <c r="AF196" s="207"/>
      <c r="AG196" s="207"/>
    </row>
    <row r="197" spans="1:33" ht="15" customHeight="1" x14ac:dyDescent="0.2">
      <c r="A197" s="312" t="str">
        <f t="shared" si="10"/>
        <v/>
      </c>
      <c r="B197" s="313"/>
      <c r="C197" s="327"/>
      <c r="D197" s="327"/>
      <c r="E197" s="146"/>
      <c r="F197" s="327"/>
      <c r="G197" s="327"/>
      <c r="H197" s="327"/>
      <c r="I197" s="327"/>
      <c r="J197" s="327"/>
      <c r="K197" s="327"/>
      <c r="L197" s="327"/>
      <c r="M197" s="329">
        <f t="shared" si="11"/>
        <v>0</v>
      </c>
      <c r="N197" s="327"/>
      <c r="O197" s="327"/>
      <c r="P197" s="327"/>
      <c r="Q197" s="327"/>
      <c r="R197" s="330"/>
      <c r="S197" s="195"/>
      <c r="T197" s="214"/>
      <c r="U197" s="214"/>
      <c r="V197" s="207"/>
      <c r="W197" s="207"/>
      <c r="X197" s="207"/>
      <c r="Y197" s="207"/>
      <c r="Z197" s="207"/>
      <c r="AA197" s="207"/>
      <c r="AB197" s="207"/>
      <c r="AC197" s="207"/>
      <c r="AD197" s="207"/>
      <c r="AE197" s="207"/>
      <c r="AF197" s="207"/>
      <c r="AG197" s="207"/>
    </row>
    <row r="198" spans="1:33" ht="15" customHeight="1" x14ac:dyDescent="0.2">
      <c r="A198" s="312" t="str">
        <f t="shared" si="10"/>
        <v/>
      </c>
      <c r="B198" s="313"/>
      <c r="C198" s="327"/>
      <c r="D198" s="327"/>
      <c r="E198" s="146"/>
      <c r="F198" s="327"/>
      <c r="G198" s="327"/>
      <c r="H198" s="327"/>
      <c r="I198" s="327"/>
      <c r="J198" s="327"/>
      <c r="K198" s="327"/>
      <c r="L198" s="327"/>
      <c r="M198" s="329">
        <f t="shared" si="11"/>
        <v>0</v>
      </c>
      <c r="N198" s="327"/>
      <c r="O198" s="327"/>
      <c r="P198" s="327"/>
      <c r="Q198" s="327"/>
      <c r="R198" s="330"/>
      <c r="S198" s="195"/>
      <c r="T198" s="214"/>
      <c r="U198" s="214"/>
      <c r="V198" s="207"/>
      <c r="W198" s="207"/>
      <c r="X198" s="207"/>
      <c r="Y198" s="207"/>
      <c r="Z198" s="207"/>
      <c r="AA198" s="207"/>
      <c r="AB198" s="207"/>
      <c r="AC198" s="207"/>
      <c r="AD198" s="207"/>
      <c r="AE198" s="207"/>
      <c r="AF198" s="207"/>
      <c r="AG198" s="207"/>
    </row>
    <row r="199" spans="1:33" ht="15" customHeight="1" x14ac:dyDescent="0.2">
      <c r="A199" s="312" t="str">
        <f t="shared" si="10"/>
        <v/>
      </c>
      <c r="B199" s="313"/>
      <c r="C199" s="327"/>
      <c r="D199" s="327"/>
      <c r="E199" s="146"/>
      <c r="F199" s="327"/>
      <c r="G199" s="327"/>
      <c r="H199" s="327"/>
      <c r="I199" s="327"/>
      <c r="J199" s="327"/>
      <c r="K199" s="327"/>
      <c r="L199" s="327"/>
      <c r="M199" s="329">
        <f t="shared" si="11"/>
        <v>0</v>
      </c>
      <c r="N199" s="327"/>
      <c r="O199" s="327"/>
      <c r="P199" s="327"/>
      <c r="Q199" s="327"/>
      <c r="R199" s="330"/>
      <c r="S199" s="195"/>
      <c r="T199" s="214"/>
      <c r="U199" s="214"/>
      <c r="V199" s="207"/>
      <c r="W199" s="207"/>
      <c r="X199" s="207"/>
      <c r="Y199" s="207"/>
      <c r="Z199" s="207"/>
      <c r="AA199" s="207"/>
      <c r="AB199" s="207"/>
      <c r="AC199" s="207"/>
      <c r="AD199" s="207"/>
      <c r="AE199" s="207"/>
      <c r="AF199" s="207"/>
      <c r="AG199" s="207"/>
    </row>
    <row r="200" spans="1:33" ht="15" customHeight="1" x14ac:dyDescent="0.2">
      <c r="A200" s="312" t="str">
        <f t="shared" si="10"/>
        <v/>
      </c>
      <c r="B200" s="313"/>
      <c r="C200" s="327"/>
      <c r="D200" s="327"/>
      <c r="E200" s="146"/>
      <c r="F200" s="327"/>
      <c r="G200" s="327"/>
      <c r="H200" s="327"/>
      <c r="I200" s="327"/>
      <c r="J200" s="327"/>
      <c r="K200" s="327"/>
      <c r="L200" s="327"/>
      <c r="M200" s="329">
        <f t="shared" si="11"/>
        <v>0</v>
      </c>
      <c r="N200" s="327"/>
      <c r="O200" s="327"/>
      <c r="P200" s="327"/>
      <c r="Q200" s="327"/>
      <c r="R200" s="330"/>
      <c r="S200" s="195"/>
      <c r="T200" s="214"/>
      <c r="U200" s="214"/>
      <c r="V200" s="207"/>
      <c r="W200" s="207"/>
      <c r="X200" s="207"/>
      <c r="Y200" s="207"/>
      <c r="Z200" s="207"/>
      <c r="AA200" s="207"/>
      <c r="AB200" s="207"/>
      <c r="AC200" s="207"/>
      <c r="AD200" s="207"/>
      <c r="AE200" s="207"/>
      <c r="AF200" s="207"/>
      <c r="AG200" s="207"/>
    </row>
    <row r="201" spans="1:33" ht="15" customHeight="1" x14ac:dyDescent="0.2">
      <c r="A201" s="312" t="str">
        <f t="shared" si="10"/>
        <v/>
      </c>
      <c r="B201" s="313"/>
      <c r="C201" s="327"/>
      <c r="D201" s="327"/>
      <c r="E201" s="146"/>
      <c r="F201" s="327"/>
      <c r="G201" s="327"/>
      <c r="H201" s="327"/>
      <c r="I201" s="327"/>
      <c r="J201" s="327"/>
      <c r="K201" s="327"/>
      <c r="L201" s="327"/>
      <c r="M201" s="329">
        <f t="shared" si="11"/>
        <v>0</v>
      </c>
      <c r="N201" s="327"/>
      <c r="O201" s="327"/>
      <c r="P201" s="327"/>
      <c r="Q201" s="327"/>
      <c r="R201" s="330"/>
      <c r="S201" s="195"/>
      <c r="T201" s="214"/>
      <c r="U201" s="214"/>
      <c r="V201" s="207"/>
      <c r="W201" s="207"/>
      <c r="X201" s="207"/>
      <c r="Y201" s="207"/>
      <c r="Z201" s="207"/>
      <c r="AA201" s="207"/>
      <c r="AB201" s="207"/>
      <c r="AC201" s="207"/>
      <c r="AD201" s="207"/>
      <c r="AE201" s="207"/>
      <c r="AF201" s="207"/>
      <c r="AG201" s="207"/>
    </row>
    <row r="202" spans="1:33" ht="15" customHeight="1" x14ac:dyDescent="0.2">
      <c r="A202" s="312" t="str">
        <f t="shared" si="10"/>
        <v/>
      </c>
      <c r="B202" s="313"/>
      <c r="C202" s="327"/>
      <c r="D202" s="327"/>
      <c r="E202" s="146"/>
      <c r="F202" s="327"/>
      <c r="G202" s="327"/>
      <c r="H202" s="327"/>
      <c r="I202" s="327"/>
      <c r="J202" s="327"/>
      <c r="K202" s="327"/>
      <c r="L202" s="327"/>
      <c r="M202" s="329">
        <f t="shared" si="11"/>
        <v>0</v>
      </c>
      <c r="N202" s="327"/>
      <c r="O202" s="327"/>
      <c r="P202" s="327"/>
      <c r="Q202" s="327"/>
      <c r="R202" s="330"/>
      <c r="S202" s="195"/>
      <c r="T202" s="214"/>
      <c r="U202" s="214"/>
      <c r="V202" s="207"/>
      <c r="W202" s="207"/>
      <c r="X202" s="207"/>
      <c r="Y202" s="207"/>
      <c r="Z202" s="207"/>
      <c r="AA202" s="207"/>
      <c r="AB202" s="207"/>
      <c r="AC202" s="207"/>
      <c r="AD202" s="207"/>
      <c r="AE202" s="207"/>
      <c r="AF202" s="207"/>
      <c r="AG202" s="207"/>
    </row>
    <row r="203" spans="1:33" ht="15" customHeight="1" x14ac:dyDescent="0.2">
      <c r="A203" s="312" t="str">
        <f t="shared" si="10"/>
        <v/>
      </c>
      <c r="B203" s="313"/>
      <c r="C203" s="327"/>
      <c r="D203" s="327"/>
      <c r="E203" s="146"/>
      <c r="F203" s="327"/>
      <c r="G203" s="327"/>
      <c r="H203" s="327"/>
      <c r="I203" s="327"/>
      <c r="J203" s="327"/>
      <c r="K203" s="327"/>
      <c r="L203" s="327"/>
      <c r="M203" s="329">
        <f t="shared" si="11"/>
        <v>0</v>
      </c>
      <c r="N203" s="327"/>
      <c r="O203" s="327"/>
      <c r="P203" s="327"/>
      <c r="Q203" s="327"/>
      <c r="R203" s="330"/>
      <c r="S203" s="195"/>
      <c r="T203" s="214"/>
      <c r="U203" s="214"/>
      <c r="V203" s="207"/>
      <c r="W203" s="207"/>
      <c r="X203" s="207"/>
      <c r="Y203" s="207"/>
      <c r="Z203" s="207"/>
      <c r="AA203" s="207"/>
      <c r="AB203" s="207"/>
      <c r="AC203" s="207"/>
      <c r="AD203" s="207"/>
      <c r="AE203" s="207"/>
      <c r="AF203" s="207"/>
      <c r="AG203" s="207"/>
    </row>
    <row r="204" spans="1:33" ht="15" customHeight="1" x14ac:dyDescent="0.2">
      <c r="A204" s="312" t="str">
        <f t="shared" si="10"/>
        <v/>
      </c>
      <c r="B204" s="313"/>
      <c r="C204" s="327"/>
      <c r="D204" s="327"/>
      <c r="E204" s="146"/>
      <c r="F204" s="327"/>
      <c r="G204" s="327"/>
      <c r="H204" s="327"/>
      <c r="I204" s="327"/>
      <c r="J204" s="327"/>
      <c r="K204" s="327"/>
      <c r="L204" s="327"/>
      <c r="M204" s="329">
        <f t="shared" si="11"/>
        <v>0</v>
      </c>
      <c r="N204" s="327"/>
      <c r="O204" s="327"/>
      <c r="P204" s="327"/>
      <c r="Q204" s="327"/>
      <c r="R204" s="330"/>
      <c r="S204" s="195"/>
      <c r="T204" s="214"/>
      <c r="U204" s="214"/>
      <c r="V204" s="207"/>
      <c r="W204" s="207"/>
      <c r="X204" s="207"/>
      <c r="Y204" s="207"/>
      <c r="Z204" s="207"/>
      <c r="AA204" s="207"/>
      <c r="AB204" s="207"/>
      <c r="AC204" s="207"/>
      <c r="AD204" s="207"/>
      <c r="AE204" s="207"/>
      <c r="AF204" s="207"/>
      <c r="AG204" s="207"/>
    </row>
    <row r="205" spans="1:33" ht="15" customHeight="1" x14ac:dyDescent="0.2">
      <c r="A205" s="312" t="str">
        <f t="shared" si="10"/>
        <v/>
      </c>
      <c r="B205" s="313"/>
      <c r="C205" s="327"/>
      <c r="D205" s="327"/>
      <c r="E205" s="146"/>
      <c r="F205" s="327"/>
      <c r="G205" s="327"/>
      <c r="H205" s="327"/>
      <c r="I205" s="327"/>
      <c r="J205" s="327"/>
      <c r="K205" s="327"/>
      <c r="L205" s="327"/>
      <c r="M205" s="329">
        <f t="shared" si="11"/>
        <v>0</v>
      </c>
      <c r="N205" s="327"/>
      <c r="O205" s="327"/>
      <c r="P205" s="327"/>
      <c r="Q205" s="327"/>
      <c r="R205" s="330"/>
      <c r="S205" s="195"/>
      <c r="T205" s="214"/>
      <c r="U205" s="214"/>
      <c r="V205" s="207"/>
      <c r="W205" s="207"/>
      <c r="X205" s="207"/>
      <c r="Y205" s="207"/>
      <c r="Z205" s="207"/>
      <c r="AA205" s="207"/>
      <c r="AB205" s="207"/>
      <c r="AC205" s="207"/>
      <c r="AD205" s="207"/>
      <c r="AE205" s="207"/>
      <c r="AF205" s="207"/>
      <c r="AG205" s="207"/>
    </row>
    <row r="206" spans="1:33" ht="15" customHeight="1" x14ac:dyDescent="0.2">
      <c r="A206" s="312" t="str">
        <f t="shared" si="10"/>
        <v/>
      </c>
      <c r="B206" s="313"/>
      <c r="C206" s="327"/>
      <c r="D206" s="327"/>
      <c r="E206" s="146"/>
      <c r="F206" s="327"/>
      <c r="G206" s="327"/>
      <c r="H206" s="327"/>
      <c r="I206" s="327"/>
      <c r="J206" s="327"/>
      <c r="K206" s="327"/>
      <c r="L206" s="327"/>
      <c r="M206" s="329">
        <f t="shared" si="11"/>
        <v>0</v>
      </c>
      <c r="N206" s="327"/>
      <c r="O206" s="327"/>
      <c r="P206" s="327"/>
      <c r="Q206" s="327"/>
      <c r="R206" s="330"/>
      <c r="S206" s="195"/>
      <c r="T206" s="214"/>
      <c r="U206" s="214"/>
      <c r="V206" s="207"/>
      <c r="W206" s="207"/>
      <c r="X206" s="207"/>
      <c r="Y206" s="207"/>
      <c r="Z206" s="207"/>
      <c r="AA206" s="207"/>
      <c r="AB206" s="207"/>
      <c r="AC206" s="207"/>
      <c r="AD206" s="207"/>
      <c r="AE206" s="207"/>
      <c r="AF206" s="207"/>
      <c r="AG206" s="207"/>
    </row>
    <row r="207" spans="1:33" ht="15" customHeight="1" x14ac:dyDescent="0.2">
      <c r="A207" s="312" t="str">
        <f t="shared" si="10"/>
        <v/>
      </c>
      <c r="B207" s="313"/>
      <c r="C207" s="327"/>
      <c r="D207" s="327"/>
      <c r="E207" s="146"/>
      <c r="F207" s="327"/>
      <c r="G207" s="327"/>
      <c r="H207" s="327"/>
      <c r="I207" s="327"/>
      <c r="J207" s="327"/>
      <c r="K207" s="327"/>
      <c r="L207" s="327"/>
      <c r="M207" s="329">
        <f t="shared" si="11"/>
        <v>0</v>
      </c>
      <c r="N207" s="327"/>
      <c r="O207" s="327"/>
      <c r="P207" s="327"/>
      <c r="Q207" s="327"/>
      <c r="R207" s="330"/>
      <c r="S207" s="195"/>
      <c r="T207" s="214"/>
      <c r="U207" s="214"/>
      <c r="V207" s="207"/>
      <c r="W207" s="207"/>
      <c r="X207" s="207"/>
      <c r="Y207" s="207"/>
      <c r="Z207" s="207"/>
      <c r="AA207" s="207"/>
      <c r="AB207" s="207"/>
      <c r="AC207" s="207"/>
      <c r="AD207" s="207"/>
      <c r="AE207" s="207"/>
      <c r="AF207" s="207"/>
      <c r="AG207" s="207"/>
    </row>
    <row r="208" spans="1:33" ht="15" customHeight="1" x14ac:dyDescent="0.2">
      <c r="A208" s="312" t="str">
        <f t="shared" si="10"/>
        <v/>
      </c>
      <c r="B208" s="313"/>
      <c r="C208" s="327"/>
      <c r="D208" s="327"/>
      <c r="E208" s="146"/>
      <c r="F208" s="327"/>
      <c r="G208" s="327"/>
      <c r="H208" s="327"/>
      <c r="I208" s="327"/>
      <c r="J208" s="327"/>
      <c r="K208" s="327"/>
      <c r="L208" s="327"/>
      <c r="M208" s="329">
        <f t="shared" si="11"/>
        <v>0</v>
      </c>
      <c r="N208" s="327"/>
      <c r="O208" s="327"/>
      <c r="P208" s="327"/>
      <c r="Q208" s="327"/>
      <c r="R208" s="330"/>
      <c r="S208" s="195"/>
      <c r="T208" s="214"/>
      <c r="U208" s="214"/>
      <c r="V208" s="207"/>
      <c r="W208" s="207"/>
      <c r="X208" s="207"/>
      <c r="Y208" s="207"/>
      <c r="Z208" s="207"/>
      <c r="AA208" s="207"/>
      <c r="AB208" s="207"/>
      <c r="AC208" s="207"/>
      <c r="AD208" s="207"/>
      <c r="AE208" s="207"/>
      <c r="AF208" s="207"/>
      <c r="AG208" s="207"/>
    </row>
    <row r="209" spans="1:33" ht="15" customHeight="1" x14ac:dyDescent="0.2">
      <c r="A209" s="312" t="str">
        <f t="shared" si="10"/>
        <v/>
      </c>
      <c r="B209" s="313"/>
      <c r="C209" s="327"/>
      <c r="D209" s="327"/>
      <c r="E209" s="146"/>
      <c r="F209" s="327"/>
      <c r="G209" s="327"/>
      <c r="H209" s="327"/>
      <c r="I209" s="327"/>
      <c r="J209" s="327"/>
      <c r="K209" s="327"/>
      <c r="L209" s="327"/>
      <c r="M209" s="329">
        <f t="shared" si="11"/>
        <v>0</v>
      </c>
      <c r="N209" s="327"/>
      <c r="O209" s="327"/>
      <c r="P209" s="327"/>
      <c r="Q209" s="327"/>
      <c r="R209" s="330"/>
      <c r="S209" s="195"/>
      <c r="T209" s="214"/>
      <c r="U209" s="214"/>
      <c r="V209" s="207"/>
      <c r="W209" s="207"/>
      <c r="X209" s="207"/>
      <c r="Y209" s="207"/>
      <c r="Z209" s="207"/>
      <c r="AA209" s="207"/>
      <c r="AB209" s="207"/>
      <c r="AC209" s="207"/>
      <c r="AD209" s="207"/>
      <c r="AE209" s="207"/>
      <c r="AF209" s="207"/>
      <c r="AG209" s="207"/>
    </row>
    <row r="210" spans="1:33" ht="15" customHeight="1" x14ac:dyDescent="0.2">
      <c r="A210" s="312" t="str">
        <f t="shared" si="10"/>
        <v/>
      </c>
      <c r="B210" s="313"/>
      <c r="C210" s="327"/>
      <c r="D210" s="327"/>
      <c r="E210" s="146"/>
      <c r="F210" s="327"/>
      <c r="G210" s="327"/>
      <c r="H210" s="327"/>
      <c r="I210" s="327"/>
      <c r="J210" s="327"/>
      <c r="K210" s="327"/>
      <c r="L210" s="327"/>
      <c r="M210" s="329">
        <f t="shared" si="11"/>
        <v>0</v>
      </c>
      <c r="N210" s="327"/>
      <c r="O210" s="327"/>
      <c r="P210" s="327"/>
      <c r="Q210" s="327"/>
      <c r="R210" s="330"/>
      <c r="S210" s="195"/>
      <c r="T210" s="214"/>
      <c r="U210" s="214"/>
      <c r="V210" s="207"/>
      <c r="W210" s="207"/>
      <c r="X210" s="207"/>
      <c r="Y210" s="207"/>
      <c r="Z210" s="207"/>
      <c r="AA210" s="207"/>
      <c r="AB210" s="207"/>
      <c r="AC210" s="207"/>
      <c r="AD210" s="207"/>
      <c r="AE210" s="207"/>
      <c r="AF210" s="207"/>
      <c r="AG210" s="207"/>
    </row>
    <row r="211" spans="1:33" ht="15" customHeight="1" x14ac:dyDescent="0.2">
      <c r="A211" s="312" t="str">
        <f t="shared" si="10"/>
        <v/>
      </c>
      <c r="B211" s="313"/>
      <c r="C211" s="327"/>
      <c r="D211" s="327"/>
      <c r="E211" s="146"/>
      <c r="F211" s="327"/>
      <c r="G211" s="327"/>
      <c r="H211" s="327"/>
      <c r="I211" s="327"/>
      <c r="J211" s="327"/>
      <c r="K211" s="327"/>
      <c r="L211" s="327"/>
      <c r="M211" s="329">
        <f t="shared" si="11"/>
        <v>0</v>
      </c>
      <c r="N211" s="327"/>
      <c r="O211" s="327"/>
      <c r="P211" s="327"/>
      <c r="Q211" s="327"/>
      <c r="R211" s="330"/>
      <c r="S211" s="195"/>
      <c r="T211" s="214"/>
      <c r="U211" s="214"/>
      <c r="V211" s="207"/>
      <c r="W211" s="207"/>
      <c r="X211" s="207"/>
      <c r="Y211" s="207"/>
      <c r="Z211" s="207"/>
      <c r="AA211" s="207"/>
      <c r="AB211" s="207"/>
      <c r="AC211" s="207"/>
      <c r="AD211" s="207"/>
      <c r="AE211" s="207"/>
      <c r="AF211" s="207"/>
      <c r="AG211" s="207"/>
    </row>
    <row r="212" spans="1:33" ht="15" customHeight="1" x14ac:dyDescent="0.2">
      <c r="A212" s="312" t="str">
        <f t="shared" si="10"/>
        <v/>
      </c>
      <c r="B212" s="313"/>
      <c r="C212" s="327"/>
      <c r="D212" s="327"/>
      <c r="E212" s="146"/>
      <c r="F212" s="327"/>
      <c r="G212" s="327"/>
      <c r="H212" s="327"/>
      <c r="I212" s="327"/>
      <c r="J212" s="327"/>
      <c r="K212" s="327"/>
      <c r="L212" s="327"/>
      <c r="M212" s="329">
        <f t="shared" si="11"/>
        <v>0</v>
      </c>
      <c r="N212" s="327"/>
      <c r="O212" s="327"/>
      <c r="P212" s="327"/>
      <c r="Q212" s="327"/>
      <c r="R212" s="330"/>
      <c r="S212" s="195"/>
      <c r="T212" s="214"/>
      <c r="U212" s="214"/>
      <c r="V212" s="207"/>
      <c r="W212" s="207"/>
      <c r="X212" s="207"/>
      <c r="Y212" s="207"/>
      <c r="Z212" s="207"/>
      <c r="AA212" s="207"/>
      <c r="AB212" s="207"/>
      <c r="AC212" s="207"/>
      <c r="AD212" s="207"/>
      <c r="AE212" s="207"/>
      <c r="AF212" s="207"/>
      <c r="AG212" s="207"/>
    </row>
    <row r="213" spans="1:33" ht="15" customHeight="1" x14ac:dyDescent="0.2">
      <c r="A213" s="312" t="str">
        <f t="shared" si="10"/>
        <v/>
      </c>
      <c r="B213" s="313"/>
      <c r="C213" s="327"/>
      <c r="D213" s="327"/>
      <c r="E213" s="146"/>
      <c r="F213" s="327"/>
      <c r="G213" s="327"/>
      <c r="H213" s="327"/>
      <c r="I213" s="327"/>
      <c r="J213" s="327"/>
      <c r="K213" s="327"/>
      <c r="L213" s="327"/>
      <c r="M213" s="329">
        <f t="shared" si="11"/>
        <v>0</v>
      </c>
      <c r="N213" s="327"/>
      <c r="O213" s="327"/>
      <c r="P213" s="327"/>
      <c r="Q213" s="327"/>
      <c r="R213" s="330"/>
      <c r="S213" s="195"/>
      <c r="T213" s="214"/>
      <c r="U213" s="214"/>
      <c r="V213" s="207"/>
      <c r="W213" s="207"/>
      <c r="X213" s="207"/>
      <c r="Y213" s="207"/>
      <c r="Z213" s="207"/>
      <c r="AA213" s="207"/>
      <c r="AB213" s="207"/>
      <c r="AC213" s="207"/>
      <c r="AD213" s="207"/>
      <c r="AE213" s="207"/>
      <c r="AF213" s="207"/>
      <c r="AG213" s="207"/>
    </row>
    <row r="214" spans="1:33" ht="15" customHeight="1" x14ac:dyDescent="0.2">
      <c r="A214" s="312" t="str">
        <f t="shared" si="10"/>
        <v/>
      </c>
      <c r="B214" s="313"/>
      <c r="C214" s="327"/>
      <c r="D214" s="327"/>
      <c r="E214" s="146"/>
      <c r="F214" s="327"/>
      <c r="G214" s="327"/>
      <c r="H214" s="327"/>
      <c r="I214" s="327"/>
      <c r="J214" s="327"/>
      <c r="K214" s="327"/>
      <c r="L214" s="327"/>
      <c r="M214" s="329">
        <f t="shared" si="11"/>
        <v>0</v>
      </c>
      <c r="N214" s="327"/>
      <c r="O214" s="327"/>
      <c r="P214" s="327"/>
      <c r="Q214" s="327"/>
      <c r="R214" s="330"/>
      <c r="S214" s="195"/>
      <c r="T214" s="214"/>
      <c r="U214" s="214"/>
      <c r="V214" s="207"/>
      <c r="W214" s="207"/>
      <c r="X214" s="207"/>
      <c r="Y214" s="207"/>
      <c r="Z214" s="207"/>
      <c r="AA214" s="207"/>
      <c r="AB214" s="207"/>
      <c r="AC214" s="207"/>
      <c r="AD214" s="207"/>
      <c r="AE214" s="207"/>
      <c r="AF214" s="207"/>
      <c r="AG214" s="207"/>
    </row>
    <row r="215" spans="1:33" ht="15" customHeight="1" x14ac:dyDescent="0.2">
      <c r="A215" s="312" t="str">
        <f t="shared" si="10"/>
        <v/>
      </c>
      <c r="B215" s="313"/>
      <c r="C215" s="327"/>
      <c r="D215" s="327"/>
      <c r="E215" s="146"/>
      <c r="F215" s="327"/>
      <c r="G215" s="327"/>
      <c r="H215" s="327"/>
      <c r="I215" s="327"/>
      <c r="J215" s="327"/>
      <c r="K215" s="327"/>
      <c r="L215" s="327"/>
      <c r="M215" s="329">
        <f t="shared" si="11"/>
        <v>0</v>
      </c>
      <c r="N215" s="327"/>
      <c r="O215" s="327"/>
      <c r="P215" s="327"/>
      <c r="Q215" s="327"/>
      <c r="R215" s="330"/>
      <c r="S215" s="195"/>
      <c r="T215" s="214"/>
      <c r="U215" s="214"/>
      <c r="V215" s="207"/>
      <c r="W215" s="207"/>
      <c r="X215" s="207"/>
      <c r="Y215" s="207"/>
      <c r="Z215" s="207"/>
      <c r="AA215" s="207"/>
      <c r="AB215" s="207"/>
      <c r="AC215" s="207"/>
      <c r="AD215" s="207"/>
      <c r="AE215" s="207"/>
      <c r="AF215" s="207"/>
      <c r="AG215" s="207"/>
    </row>
    <row r="216" spans="1:33" ht="15" customHeight="1" x14ac:dyDescent="0.2">
      <c r="A216" s="312" t="str">
        <f t="shared" si="10"/>
        <v/>
      </c>
      <c r="B216" s="313"/>
      <c r="C216" s="327"/>
      <c r="D216" s="327"/>
      <c r="E216" s="146"/>
      <c r="F216" s="327"/>
      <c r="G216" s="327"/>
      <c r="H216" s="327"/>
      <c r="I216" s="327"/>
      <c r="J216" s="327"/>
      <c r="K216" s="327"/>
      <c r="L216" s="327"/>
      <c r="M216" s="329">
        <f t="shared" si="11"/>
        <v>0</v>
      </c>
      <c r="N216" s="327"/>
      <c r="O216" s="327"/>
      <c r="P216" s="327"/>
      <c r="Q216" s="327"/>
      <c r="R216" s="330"/>
      <c r="S216" s="195"/>
      <c r="T216" s="214"/>
      <c r="U216" s="214"/>
      <c r="V216" s="207"/>
      <c r="W216" s="207"/>
      <c r="X216" s="207"/>
      <c r="Y216" s="207"/>
      <c r="Z216" s="207"/>
      <c r="AA216" s="207"/>
      <c r="AB216" s="207"/>
      <c r="AC216" s="207"/>
      <c r="AD216" s="207"/>
      <c r="AE216" s="207"/>
      <c r="AF216" s="207"/>
      <c r="AG216" s="207"/>
    </row>
    <row r="217" spans="1:33" ht="15" customHeight="1" x14ac:dyDescent="0.2">
      <c r="A217" s="312" t="str">
        <f t="shared" si="10"/>
        <v/>
      </c>
      <c r="B217" s="313"/>
      <c r="C217" s="327"/>
      <c r="D217" s="327"/>
      <c r="E217" s="146"/>
      <c r="F217" s="327"/>
      <c r="G217" s="327"/>
      <c r="H217" s="327"/>
      <c r="I217" s="327"/>
      <c r="J217" s="327"/>
      <c r="K217" s="327"/>
      <c r="L217" s="327"/>
      <c r="M217" s="329">
        <f t="shared" si="11"/>
        <v>0</v>
      </c>
      <c r="N217" s="327"/>
      <c r="O217" s="327"/>
      <c r="P217" s="327"/>
      <c r="Q217" s="327"/>
      <c r="R217" s="330"/>
      <c r="S217" s="195"/>
      <c r="T217" s="214"/>
      <c r="U217" s="214"/>
      <c r="V217" s="207"/>
      <c r="W217" s="207"/>
      <c r="X217" s="207"/>
      <c r="Y217" s="207"/>
      <c r="Z217" s="207"/>
      <c r="AA217" s="207"/>
      <c r="AB217" s="207"/>
      <c r="AC217" s="207"/>
      <c r="AD217" s="207"/>
      <c r="AE217" s="207"/>
      <c r="AF217" s="207"/>
      <c r="AG217" s="207"/>
    </row>
    <row r="218" spans="1:33" ht="15" customHeight="1" x14ac:dyDescent="0.2">
      <c r="A218" s="312" t="str">
        <f t="shared" si="10"/>
        <v/>
      </c>
      <c r="B218" s="313"/>
      <c r="C218" s="327"/>
      <c r="D218" s="327"/>
      <c r="E218" s="146"/>
      <c r="F218" s="327"/>
      <c r="G218" s="327"/>
      <c r="H218" s="327"/>
      <c r="I218" s="327"/>
      <c r="J218" s="327"/>
      <c r="K218" s="327"/>
      <c r="L218" s="327"/>
      <c r="M218" s="329">
        <f t="shared" si="11"/>
        <v>0</v>
      </c>
      <c r="N218" s="327"/>
      <c r="O218" s="327"/>
      <c r="P218" s="327"/>
      <c r="Q218" s="327"/>
      <c r="R218" s="330"/>
      <c r="S218" s="195"/>
      <c r="T218" s="214"/>
      <c r="U218" s="214"/>
      <c r="V218" s="207"/>
      <c r="W218" s="207"/>
      <c r="X218" s="207"/>
      <c r="Y218" s="207"/>
      <c r="Z218" s="207"/>
      <c r="AA218" s="207"/>
      <c r="AB218" s="207"/>
      <c r="AC218" s="207"/>
      <c r="AD218" s="207"/>
      <c r="AE218" s="207"/>
      <c r="AF218" s="207"/>
      <c r="AG218" s="207"/>
    </row>
    <row r="219" spans="1:33" ht="15" customHeight="1" x14ac:dyDescent="0.2">
      <c r="A219" s="312" t="str">
        <f t="shared" si="10"/>
        <v/>
      </c>
      <c r="B219" s="313"/>
      <c r="C219" s="327"/>
      <c r="D219" s="327"/>
      <c r="E219" s="146"/>
      <c r="F219" s="327"/>
      <c r="G219" s="327"/>
      <c r="H219" s="327"/>
      <c r="I219" s="327"/>
      <c r="J219" s="327"/>
      <c r="K219" s="327"/>
      <c r="L219" s="327"/>
      <c r="M219" s="329">
        <f t="shared" si="11"/>
        <v>0</v>
      </c>
      <c r="N219" s="327"/>
      <c r="O219" s="327"/>
      <c r="P219" s="327"/>
      <c r="Q219" s="327"/>
      <c r="R219" s="330"/>
      <c r="S219" s="195"/>
      <c r="T219" s="214"/>
      <c r="U219" s="214"/>
      <c r="V219" s="207"/>
      <c r="W219" s="207"/>
      <c r="X219" s="207"/>
      <c r="Y219" s="207"/>
      <c r="Z219" s="207"/>
      <c r="AA219" s="207"/>
      <c r="AB219" s="207"/>
      <c r="AC219" s="207"/>
      <c r="AD219" s="207"/>
      <c r="AE219" s="207"/>
      <c r="AF219" s="207"/>
      <c r="AG219" s="207"/>
    </row>
    <row r="220" spans="1:33" ht="15" customHeight="1" x14ac:dyDescent="0.2">
      <c r="A220" s="312" t="str">
        <f t="shared" si="10"/>
        <v/>
      </c>
      <c r="B220" s="313"/>
      <c r="C220" s="327"/>
      <c r="D220" s="327"/>
      <c r="E220" s="146"/>
      <c r="F220" s="327"/>
      <c r="G220" s="327"/>
      <c r="H220" s="327"/>
      <c r="I220" s="327"/>
      <c r="J220" s="327"/>
      <c r="K220" s="327"/>
      <c r="L220" s="327"/>
      <c r="M220" s="329">
        <f t="shared" si="11"/>
        <v>0</v>
      </c>
      <c r="N220" s="327"/>
      <c r="O220" s="327"/>
      <c r="P220" s="327"/>
      <c r="Q220" s="327"/>
      <c r="R220" s="330"/>
      <c r="S220" s="195"/>
      <c r="T220" s="214"/>
      <c r="U220" s="214"/>
      <c r="V220" s="207"/>
      <c r="W220" s="207"/>
      <c r="X220" s="207"/>
      <c r="Y220" s="207"/>
      <c r="Z220" s="207"/>
      <c r="AA220" s="207"/>
      <c r="AB220" s="207"/>
      <c r="AC220" s="207"/>
      <c r="AD220" s="207"/>
      <c r="AE220" s="207"/>
      <c r="AF220" s="207"/>
      <c r="AG220" s="207"/>
    </row>
    <row r="221" spans="1:33" ht="15" customHeight="1" x14ac:dyDescent="0.2">
      <c r="A221" s="312" t="str">
        <f t="shared" si="10"/>
        <v/>
      </c>
      <c r="B221" s="313"/>
      <c r="C221" s="327"/>
      <c r="D221" s="327"/>
      <c r="E221" s="146"/>
      <c r="F221" s="327"/>
      <c r="G221" s="327"/>
      <c r="H221" s="327"/>
      <c r="I221" s="327"/>
      <c r="J221" s="327"/>
      <c r="K221" s="327"/>
      <c r="L221" s="327"/>
      <c r="M221" s="329">
        <f t="shared" si="11"/>
        <v>0</v>
      </c>
      <c r="N221" s="327"/>
      <c r="O221" s="327"/>
      <c r="P221" s="327"/>
      <c r="Q221" s="327"/>
      <c r="R221" s="330"/>
      <c r="S221" s="195"/>
      <c r="T221" s="214"/>
      <c r="U221" s="214"/>
      <c r="V221" s="207"/>
      <c r="W221" s="207"/>
      <c r="X221" s="207"/>
      <c r="Y221" s="207"/>
      <c r="Z221" s="207"/>
      <c r="AA221" s="207"/>
      <c r="AB221" s="207"/>
      <c r="AC221" s="207"/>
      <c r="AD221" s="207"/>
      <c r="AE221" s="207"/>
      <c r="AF221" s="207"/>
      <c r="AG221" s="207"/>
    </row>
    <row r="222" spans="1:33" ht="15" customHeight="1" x14ac:dyDescent="0.2">
      <c r="A222" s="312" t="str">
        <f t="shared" si="10"/>
        <v/>
      </c>
      <c r="B222" s="313"/>
      <c r="C222" s="327"/>
      <c r="D222" s="327"/>
      <c r="E222" s="146"/>
      <c r="F222" s="327"/>
      <c r="G222" s="327"/>
      <c r="H222" s="327"/>
      <c r="I222" s="327"/>
      <c r="J222" s="327"/>
      <c r="K222" s="327"/>
      <c r="L222" s="327"/>
      <c r="M222" s="329">
        <f t="shared" si="11"/>
        <v>0</v>
      </c>
      <c r="N222" s="327"/>
      <c r="O222" s="327"/>
      <c r="P222" s="327"/>
      <c r="Q222" s="327"/>
      <c r="R222" s="330"/>
      <c r="S222" s="195"/>
      <c r="T222" s="214"/>
      <c r="U222" s="214"/>
      <c r="V222" s="207"/>
      <c r="W222" s="207"/>
      <c r="X222" s="207"/>
      <c r="Y222" s="207"/>
      <c r="Z222" s="207"/>
      <c r="AA222" s="207"/>
      <c r="AB222" s="207"/>
      <c r="AC222" s="207"/>
      <c r="AD222" s="207"/>
      <c r="AE222" s="207"/>
      <c r="AF222" s="207"/>
      <c r="AG222" s="207"/>
    </row>
    <row r="223" spans="1:33" ht="15" customHeight="1" x14ac:dyDescent="0.2">
      <c r="A223" s="312" t="str">
        <f t="shared" si="10"/>
        <v/>
      </c>
      <c r="B223" s="313"/>
      <c r="C223" s="327"/>
      <c r="D223" s="327"/>
      <c r="E223" s="146"/>
      <c r="F223" s="327"/>
      <c r="G223" s="327"/>
      <c r="H223" s="327"/>
      <c r="I223" s="327"/>
      <c r="J223" s="327"/>
      <c r="K223" s="327"/>
      <c r="L223" s="327"/>
      <c r="M223" s="329">
        <f t="shared" si="11"/>
        <v>0</v>
      </c>
      <c r="N223" s="327"/>
      <c r="O223" s="327"/>
      <c r="P223" s="327"/>
      <c r="Q223" s="327"/>
      <c r="R223" s="330"/>
      <c r="S223" s="195"/>
      <c r="T223" s="214"/>
      <c r="U223" s="214"/>
      <c r="V223" s="207"/>
      <c r="W223" s="207"/>
      <c r="X223" s="207"/>
      <c r="Y223" s="207"/>
      <c r="Z223" s="207"/>
      <c r="AA223" s="207"/>
      <c r="AB223" s="207"/>
      <c r="AC223" s="207"/>
      <c r="AD223" s="207"/>
      <c r="AE223" s="207"/>
      <c r="AF223" s="207"/>
      <c r="AG223" s="207"/>
    </row>
    <row r="224" spans="1:33" ht="15" customHeight="1" x14ac:dyDescent="0.2">
      <c r="A224" s="312" t="str">
        <f t="shared" si="10"/>
        <v/>
      </c>
      <c r="B224" s="313"/>
      <c r="C224" s="327"/>
      <c r="D224" s="327"/>
      <c r="E224" s="146"/>
      <c r="F224" s="327"/>
      <c r="G224" s="327"/>
      <c r="H224" s="327"/>
      <c r="I224" s="327"/>
      <c r="J224" s="327"/>
      <c r="K224" s="327"/>
      <c r="L224" s="327"/>
      <c r="M224" s="329">
        <f t="shared" ref="M224" si="12">G163</f>
        <v>0</v>
      </c>
      <c r="N224" s="327"/>
      <c r="O224" s="327"/>
      <c r="P224" s="327"/>
      <c r="Q224" s="327"/>
      <c r="R224" s="330"/>
      <c r="S224" s="195"/>
      <c r="T224" s="214"/>
      <c r="U224" s="214"/>
      <c r="V224" s="207"/>
      <c r="W224" s="207"/>
      <c r="X224" s="207"/>
      <c r="Y224" s="207"/>
      <c r="Z224" s="207"/>
      <c r="AA224" s="207"/>
      <c r="AB224" s="207"/>
      <c r="AC224" s="207"/>
      <c r="AD224" s="207"/>
      <c r="AE224" s="207"/>
      <c r="AF224" s="207"/>
      <c r="AG224" s="207"/>
    </row>
    <row r="225" spans="1:33" ht="15" customHeight="1" thickBot="1" x14ac:dyDescent="0.25">
      <c r="A225" s="340" t="s">
        <v>69</v>
      </c>
      <c r="B225" s="341"/>
      <c r="C225" s="331"/>
      <c r="D225" s="331"/>
      <c r="E225" s="147"/>
      <c r="F225" s="331"/>
      <c r="G225" s="331"/>
      <c r="H225" s="331"/>
      <c r="I225" s="331"/>
      <c r="J225" s="331"/>
      <c r="K225" s="331"/>
      <c r="L225" s="331"/>
      <c r="M225" s="333">
        <f>SUM(M189:R224)</f>
        <v>0</v>
      </c>
      <c r="N225" s="334"/>
      <c r="O225" s="334"/>
      <c r="P225" s="334"/>
      <c r="Q225" s="334"/>
      <c r="R225" s="335"/>
      <c r="S225" s="197">
        <f>M225*B184</f>
        <v>0</v>
      </c>
      <c r="T225" s="214"/>
      <c r="U225" s="214"/>
      <c r="V225" s="207"/>
      <c r="W225" s="207"/>
      <c r="X225" s="207"/>
      <c r="Y225" s="207"/>
      <c r="Z225" s="207"/>
      <c r="AA225" s="207"/>
      <c r="AB225" s="207"/>
      <c r="AC225" s="207"/>
      <c r="AD225" s="207"/>
      <c r="AE225" s="207"/>
      <c r="AF225" s="207"/>
      <c r="AG225" s="207"/>
    </row>
    <row r="226" spans="1:33" ht="18.75" customHeight="1" x14ac:dyDescent="0.2">
      <c r="A226" s="343" t="s">
        <v>70</v>
      </c>
      <c r="B226" s="343"/>
      <c r="C226" s="343"/>
      <c r="D226" s="343"/>
      <c r="E226" s="343"/>
      <c r="F226" s="343"/>
      <c r="G226" s="343"/>
      <c r="H226" s="343"/>
      <c r="I226" s="343"/>
      <c r="J226" s="343"/>
      <c r="K226" s="343"/>
      <c r="L226" s="343"/>
      <c r="M226" s="343"/>
      <c r="N226" s="343"/>
      <c r="O226" s="343"/>
      <c r="P226" s="343"/>
      <c r="Q226" s="343"/>
      <c r="R226" s="343"/>
      <c r="S226" s="343"/>
      <c r="T226" s="336"/>
      <c r="U226" s="336"/>
      <c r="V226" s="207"/>
      <c r="W226" s="207"/>
      <c r="X226" s="207"/>
      <c r="Y226" s="207"/>
      <c r="Z226" s="207"/>
      <c r="AA226" s="207"/>
      <c r="AB226" s="207"/>
      <c r="AC226" s="207"/>
      <c r="AD226" s="207"/>
      <c r="AE226" s="207"/>
      <c r="AF226" s="207"/>
      <c r="AG226" s="207"/>
    </row>
    <row r="227" spans="1:33" ht="12" thickBot="1" x14ac:dyDescent="0.25">
      <c r="A227" s="342"/>
      <c r="B227" s="342"/>
      <c r="C227" s="332"/>
      <c r="D227" s="332"/>
      <c r="F227" s="332"/>
      <c r="G227" s="332"/>
      <c r="H227" s="332"/>
      <c r="I227" s="332"/>
      <c r="J227" s="332"/>
      <c r="K227" s="332"/>
      <c r="L227" s="332"/>
      <c r="M227" s="332"/>
      <c r="N227" s="332"/>
      <c r="O227" s="332"/>
      <c r="P227" s="332"/>
      <c r="Q227" s="332"/>
      <c r="R227" s="332"/>
      <c r="T227" s="336"/>
      <c r="U227" s="336"/>
      <c r="V227" s="207"/>
      <c r="W227" s="207"/>
      <c r="X227" s="207"/>
      <c r="Y227" s="207"/>
      <c r="Z227" s="207"/>
      <c r="AA227" s="207"/>
      <c r="AB227" s="207"/>
      <c r="AC227" s="207"/>
      <c r="AD227" s="207"/>
      <c r="AE227" s="207"/>
      <c r="AF227" s="207"/>
      <c r="AG227" s="207"/>
    </row>
    <row r="228" spans="1:33" ht="28.5" customHeight="1" thickBot="1" x14ac:dyDescent="0.25">
      <c r="A228" s="337" t="s">
        <v>71</v>
      </c>
      <c r="B228" s="338"/>
      <c r="C228" s="338"/>
      <c r="D228" s="338"/>
      <c r="E228" s="338"/>
      <c r="F228" s="338"/>
      <c r="G228" s="338"/>
      <c r="H228" s="338"/>
      <c r="I228" s="338"/>
      <c r="J228" s="338"/>
      <c r="K228" s="338"/>
      <c r="L228" s="338"/>
      <c r="M228" s="338"/>
      <c r="N228" s="338"/>
      <c r="O228" s="338"/>
      <c r="P228" s="338"/>
      <c r="Q228" s="338"/>
      <c r="R228" s="338"/>
      <c r="S228" s="339"/>
      <c r="T228" s="336"/>
      <c r="U228" s="336"/>
      <c r="V228" s="207"/>
      <c r="W228" s="207"/>
      <c r="X228" s="207"/>
      <c r="Y228" s="207"/>
      <c r="Z228" s="207"/>
      <c r="AA228" s="207"/>
      <c r="AB228" s="207"/>
      <c r="AC228" s="207"/>
      <c r="AD228" s="207"/>
      <c r="AE228" s="207"/>
      <c r="AF228" s="207"/>
      <c r="AG228" s="207"/>
    </row>
    <row r="229" spans="1:33" x14ac:dyDescent="0.2">
      <c r="A229" s="207"/>
      <c r="B229" s="207"/>
      <c r="C229" s="207"/>
      <c r="D229" s="207"/>
      <c r="E229" s="207"/>
      <c r="F229" s="207"/>
      <c r="G229" s="207"/>
      <c r="H229" s="207"/>
      <c r="I229" s="207"/>
      <c r="J229" s="207"/>
      <c r="K229" s="207"/>
      <c r="L229" s="207"/>
      <c r="M229" s="207"/>
      <c r="N229" s="207"/>
      <c r="O229" s="207"/>
      <c r="P229" s="207"/>
      <c r="Q229" s="207"/>
      <c r="R229" s="207"/>
      <c r="S229" s="207"/>
      <c r="T229" s="207"/>
      <c r="U229" s="207"/>
      <c r="V229" s="207"/>
      <c r="W229" s="207"/>
      <c r="X229" s="207"/>
      <c r="Y229" s="207"/>
      <c r="Z229" s="207"/>
      <c r="AA229" s="207"/>
      <c r="AB229" s="207"/>
      <c r="AC229" s="207"/>
      <c r="AD229" s="207"/>
      <c r="AE229" s="207"/>
      <c r="AF229" s="207"/>
      <c r="AG229" s="207"/>
    </row>
    <row r="230" spans="1:33" x14ac:dyDescent="0.2">
      <c r="A230" s="207"/>
      <c r="B230" s="207"/>
      <c r="C230" s="207"/>
      <c r="D230" s="207"/>
      <c r="E230" s="207"/>
      <c r="F230" s="207"/>
      <c r="G230" s="207"/>
      <c r="H230" s="207"/>
      <c r="I230" s="207"/>
      <c r="J230" s="207"/>
      <c r="K230" s="207"/>
      <c r="L230" s="207"/>
      <c r="M230" s="207"/>
      <c r="N230" s="207"/>
      <c r="O230" s="207"/>
      <c r="P230" s="207"/>
      <c r="Q230" s="207"/>
      <c r="R230" s="207"/>
      <c r="S230" s="207"/>
      <c r="T230" s="207"/>
      <c r="U230" s="207"/>
      <c r="V230" s="207"/>
      <c r="W230" s="207"/>
      <c r="X230" s="207"/>
      <c r="Y230" s="207"/>
      <c r="Z230" s="207"/>
      <c r="AA230" s="207"/>
      <c r="AB230" s="207"/>
      <c r="AC230" s="207"/>
      <c r="AD230" s="207"/>
      <c r="AE230" s="207"/>
      <c r="AF230" s="207"/>
      <c r="AG230" s="207"/>
    </row>
    <row r="231" spans="1:33" x14ac:dyDescent="0.2">
      <c r="A231" s="207"/>
      <c r="B231" s="207"/>
      <c r="C231" s="207"/>
      <c r="D231" s="207"/>
      <c r="E231" s="207"/>
      <c r="F231" s="207"/>
      <c r="G231" s="207"/>
      <c r="H231" s="207"/>
      <c r="I231" s="207"/>
      <c r="J231" s="207"/>
      <c r="K231" s="207"/>
      <c r="L231" s="207"/>
      <c r="M231" s="207"/>
      <c r="N231" s="207"/>
      <c r="O231" s="207"/>
      <c r="P231" s="207"/>
      <c r="Q231" s="207"/>
      <c r="R231" s="207"/>
      <c r="S231" s="207"/>
      <c r="T231" s="207"/>
      <c r="U231" s="207"/>
      <c r="V231" s="207"/>
      <c r="W231" s="207"/>
      <c r="X231" s="207"/>
      <c r="Y231" s="207"/>
      <c r="Z231" s="207"/>
      <c r="AA231" s="207"/>
      <c r="AB231" s="207"/>
      <c r="AC231" s="207"/>
      <c r="AD231" s="207"/>
      <c r="AE231" s="207"/>
      <c r="AF231" s="207"/>
      <c r="AG231" s="207"/>
    </row>
    <row r="232" spans="1:33" x14ac:dyDescent="0.2">
      <c r="A232" s="207"/>
      <c r="B232" s="207"/>
      <c r="C232" s="207"/>
      <c r="D232" s="207"/>
      <c r="E232" s="207"/>
      <c r="F232" s="207"/>
      <c r="G232" s="207"/>
      <c r="H232" s="207"/>
      <c r="I232" s="207"/>
      <c r="J232" s="207"/>
      <c r="K232" s="207"/>
      <c r="L232" s="207"/>
      <c r="M232" s="207"/>
      <c r="N232" s="207"/>
      <c r="O232" s="207"/>
      <c r="P232" s="207"/>
      <c r="Q232" s="207"/>
      <c r="R232" s="207"/>
      <c r="S232" s="207"/>
      <c r="T232" s="207"/>
      <c r="U232" s="207"/>
      <c r="V232" s="207"/>
      <c r="W232" s="207"/>
      <c r="X232" s="207"/>
      <c r="Y232" s="207"/>
      <c r="Z232" s="207"/>
      <c r="AA232" s="207"/>
      <c r="AB232" s="207"/>
      <c r="AC232" s="207"/>
      <c r="AD232" s="207"/>
      <c r="AE232" s="207"/>
      <c r="AF232" s="207"/>
      <c r="AG232" s="207"/>
    </row>
    <row r="233" spans="1:33" x14ac:dyDescent="0.2">
      <c r="A233" s="207"/>
      <c r="B233" s="207"/>
      <c r="C233" s="207"/>
      <c r="D233" s="207"/>
      <c r="E233" s="207"/>
      <c r="F233" s="207"/>
      <c r="G233" s="207"/>
      <c r="H233" s="207"/>
      <c r="I233" s="207"/>
      <c r="J233" s="207"/>
      <c r="K233" s="207"/>
      <c r="L233" s="207"/>
      <c r="M233" s="207"/>
      <c r="N233" s="207"/>
      <c r="O233" s="207"/>
      <c r="P233" s="207"/>
      <c r="Q233" s="207"/>
      <c r="R233" s="207"/>
      <c r="S233" s="207"/>
      <c r="T233" s="207"/>
      <c r="U233" s="207"/>
      <c r="V233" s="207"/>
      <c r="W233" s="207"/>
      <c r="X233" s="207"/>
      <c r="Y233" s="207"/>
      <c r="Z233" s="207"/>
      <c r="AA233" s="207"/>
      <c r="AB233" s="207"/>
      <c r="AC233" s="207"/>
      <c r="AD233" s="207"/>
      <c r="AE233" s="207"/>
      <c r="AF233" s="207"/>
      <c r="AG233" s="207"/>
    </row>
    <row r="234" spans="1:33" x14ac:dyDescent="0.2">
      <c r="A234" s="207"/>
      <c r="B234" s="207"/>
      <c r="C234" s="207"/>
      <c r="D234" s="207"/>
      <c r="E234" s="207"/>
      <c r="F234" s="207"/>
      <c r="G234" s="207"/>
      <c r="H234" s="207"/>
      <c r="I234" s="207"/>
      <c r="J234" s="207"/>
      <c r="K234" s="207"/>
      <c r="L234" s="207"/>
      <c r="M234" s="207"/>
      <c r="N234" s="207"/>
      <c r="O234" s="207"/>
      <c r="P234" s="207"/>
      <c r="Q234" s="207"/>
      <c r="R234" s="207"/>
      <c r="S234" s="207"/>
      <c r="T234" s="207"/>
      <c r="U234" s="207"/>
      <c r="V234" s="207"/>
      <c r="W234" s="207"/>
      <c r="X234" s="207"/>
      <c r="Y234" s="207"/>
      <c r="Z234" s="207"/>
      <c r="AA234" s="207"/>
      <c r="AB234" s="207"/>
      <c r="AC234" s="207"/>
      <c r="AD234" s="207"/>
      <c r="AE234" s="207"/>
      <c r="AF234" s="207"/>
      <c r="AG234" s="207"/>
    </row>
    <row r="235" spans="1:33" x14ac:dyDescent="0.2">
      <c r="A235" s="207"/>
      <c r="B235" s="207"/>
      <c r="C235" s="207"/>
      <c r="D235" s="207"/>
      <c r="E235" s="207"/>
      <c r="F235" s="207"/>
      <c r="G235" s="207"/>
      <c r="H235" s="207"/>
      <c r="I235" s="207"/>
      <c r="J235" s="207"/>
      <c r="K235" s="207"/>
      <c r="L235" s="207"/>
      <c r="M235" s="207"/>
      <c r="N235" s="207"/>
      <c r="O235" s="207"/>
      <c r="P235" s="207"/>
      <c r="Q235" s="207"/>
      <c r="R235" s="207"/>
      <c r="S235" s="207"/>
      <c r="T235" s="207"/>
      <c r="U235" s="207"/>
      <c r="V235" s="207"/>
      <c r="W235" s="207"/>
      <c r="X235" s="207"/>
      <c r="Y235" s="207"/>
      <c r="Z235" s="207"/>
      <c r="AA235" s="207"/>
      <c r="AB235" s="207"/>
      <c r="AC235" s="207"/>
      <c r="AD235" s="207"/>
      <c r="AE235" s="207"/>
      <c r="AF235" s="207"/>
      <c r="AG235" s="207"/>
    </row>
    <row r="236" spans="1:33" x14ac:dyDescent="0.2">
      <c r="A236" s="207"/>
      <c r="B236" s="207"/>
      <c r="C236" s="207"/>
      <c r="D236" s="207"/>
      <c r="E236" s="207"/>
      <c r="F236" s="207"/>
      <c r="G236" s="207"/>
      <c r="H236" s="207"/>
      <c r="I236" s="207"/>
      <c r="J236" s="207"/>
      <c r="K236" s="207"/>
      <c r="L236" s="207"/>
      <c r="M236" s="207"/>
      <c r="N236" s="207"/>
      <c r="O236" s="207"/>
      <c r="P236" s="207"/>
      <c r="Q236" s="207"/>
      <c r="R236" s="207"/>
      <c r="S236" s="207"/>
      <c r="T236" s="207"/>
      <c r="U236" s="207"/>
      <c r="V236" s="207"/>
      <c r="W236" s="207"/>
      <c r="X236" s="207"/>
      <c r="Y236" s="207"/>
      <c r="Z236" s="207"/>
      <c r="AA236" s="207"/>
      <c r="AB236" s="207"/>
      <c r="AC236" s="207"/>
      <c r="AD236" s="207"/>
      <c r="AE236" s="207"/>
      <c r="AF236" s="207"/>
      <c r="AG236" s="207"/>
    </row>
    <row r="237" spans="1:33" x14ac:dyDescent="0.2">
      <c r="A237" s="207"/>
      <c r="B237" s="207"/>
      <c r="C237" s="207"/>
      <c r="D237" s="207"/>
      <c r="E237" s="207"/>
      <c r="F237" s="207"/>
      <c r="G237" s="207"/>
      <c r="H237" s="207"/>
      <c r="I237" s="207"/>
      <c r="J237" s="207"/>
      <c r="K237" s="207"/>
      <c r="L237" s="207"/>
      <c r="M237" s="207"/>
      <c r="N237" s="207"/>
      <c r="O237" s="207"/>
      <c r="P237" s="207"/>
      <c r="Q237" s="207"/>
      <c r="R237" s="207"/>
      <c r="S237" s="207"/>
      <c r="T237" s="207"/>
      <c r="U237" s="207"/>
      <c r="V237" s="207"/>
      <c r="W237" s="207"/>
      <c r="X237" s="207"/>
      <c r="Y237" s="207"/>
      <c r="Z237" s="207"/>
      <c r="AA237" s="207"/>
      <c r="AB237" s="207"/>
      <c r="AC237" s="207"/>
      <c r="AD237" s="207"/>
      <c r="AE237" s="207"/>
      <c r="AF237" s="207"/>
      <c r="AG237" s="207"/>
    </row>
    <row r="238" spans="1:33" x14ac:dyDescent="0.2">
      <c r="A238" s="207"/>
      <c r="B238" s="207"/>
      <c r="C238" s="207"/>
      <c r="D238" s="207"/>
      <c r="E238" s="207"/>
      <c r="F238" s="207"/>
      <c r="G238" s="207"/>
      <c r="H238" s="207"/>
      <c r="I238" s="207"/>
      <c r="J238" s="207"/>
      <c r="K238" s="207"/>
      <c r="L238" s="207"/>
      <c r="M238" s="207"/>
      <c r="N238" s="207"/>
      <c r="O238" s="207"/>
      <c r="P238" s="207"/>
      <c r="Q238" s="207"/>
      <c r="R238" s="207"/>
      <c r="S238" s="207"/>
      <c r="T238" s="207"/>
      <c r="U238" s="207"/>
      <c r="V238" s="207"/>
      <c r="W238" s="207"/>
      <c r="X238" s="207"/>
      <c r="Y238" s="207"/>
      <c r="Z238" s="207"/>
      <c r="AA238" s="207"/>
      <c r="AB238" s="207"/>
      <c r="AC238" s="207"/>
      <c r="AD238" s="207"/>
      <c r="AE238" s="207"/>
      <c r="AF238" s="207"/>
      <c r="AG238" s="207"/>
    </row>
    <row r="239" spans="1:33" x14ac:dyDescent="0.2">
      <c r="A239" s="207"/>
      <c r="B239" s="207"/>
      <c r="C239" s="207"/>
      <c r="D239" s="207"/>
      <c r="E239" s="207"/>
      <c r="F239" s="207"/>
      <c r="G239" s="207"/>
      <c r="H239" s="207"/>
      <c r="I239" s="207"/>
      <c r="J239" s="207"/>
      <c r="K239" s="207"/>
      <c r="L239" s="207"/>
      <c r="M239" s="207"/>
      <c r="N239" s="207"/>
      <c r="O239" s="207"/>
      <c r="P239" s="207"/>
      <c r="Q239" s="207"/>
      <c r="R239" s="207"/>
      <c r="S239" s="207"/>
      <c r="T239" s="207"/>
      <c r="U239" s="207"/>
      <c r="V239" s="207"/>
      <c r="W239" s="207"/>
      <c r="X239" s="207"/>
      <c r="Y239" s="207"/>
      <c r="Z239" s="207"/>
      <c r="AA239" s="207"/>
      <c r="AB239" s="207"/>
      <c r="AC239" s="207"/>
      <c r="AD239" s="207"/>
      <c r="AE239" s="207"/>
      <c r="AF239" s="207"/>
      <c r="AG239" s="207"/>
    </row>
    <row r="240" spans="1:33" x14ac:dyDescent="0.2">
      <c r="A240" s="207"/>
      <c r="B240" s="207"/>
      <c r="C240" s="207"/>
      <c r="D240" s="207"/>
      <c r="E240" s="207"/>
      <c r="F240" s="207"/>
      <c r="G240" s="207"/>
      <c r="H240" s="207"/>
      <c r="I240" s="207"/>
      <c r="J240" s="207"/>
      <c r="K240" s="207"/>
      <c r="L240" s="207"/>
      <c r="M240" s="207"/>
      <c r="N240" s="207"/>
      <c r="O240" s="207"/>
      <c r="P240" s="207"/>
      <c r="Q240" s="207"/>
      <c r="R240" s="207"/>
      <c r="S240" s="207"/>
      <c r="T240" s="207"/>
      <c r="U240" s="207"/>
      <c r="V240" s="207"/>
      <c r="W240" s="207"/>
      <c r="X240" s="207"/>
      <c r="Y240" s="207"/>
      <c r="Z240" s="207"/>
      <c r="AA240" s="207"/>
      <c r="AB240" s="207"/>
      <c r="AC240" s="207"/>
      <c r="AD240" s="207"/>
      <c r="AE240" s="207"/>
      <c r="AF240" s="207"/>
      <c r="AG240" s="207"/>
    </row>
    <row r="241" spans="1:33" x14ac:dyDescent="0.2">
      <c r="A241" s="207"/>
      <c r="B241" s="207"/>
      <c r="C241" s="207"/>
      <c r="D241" s="207"/>
      <c r="E241" s="207"/>
      <c r="F241" s="207"/>
      <c r="G241" s="207"/>
      <c r="H241" s="207"/>
      <c r="I241" s="207"/>
      <c r="J241" s="207"/>
      <c r="K241" s="207"/>
      <c r="L241" s="207"/>
      <c r="M241" s="207"/>
      <c r="N241" s="207"/>
      <c r="O241" s="207"/>
      <c r="P241" s="207"/>
      <c r="Q241" s="207"/>
      <c r="R241" s="207"/>
      <c r="S241" s="207"/>
      <c r="T241" s="207"/>
      <c r="U241" s="207"/>
      <c r="V241" s="207"/>
      <c r="W241" s="207"/>
      <c r="X241" s="207"/>
      <c r="Y241" s="207"/>
      <c r="Z241" s="207"/>
      <c r="AA241" s="207"/>
      <c r="AB241" s="207"/>
      <c r="AC241" s="207"/>
      <c r="AD241" s="207"/>
      <c r="AE241" s="207"/>
      <c r="AF241" s="207"/>
      <c r="AG241" s="207"/>
    </row>
    <row r="242" spans="1:33" x14ac:dyDescent="0.2">
      <c r="A242" s="207"/>
      <c r="B242" s="207"/>
      <c r="C242" s="207"/>
      <c r="D242" s="207"/>
      <c r="E242" s="207"/>
      <c r="F242" s="207"/>
      <c r="G242" s="207"/>
      <c r="H242" s="207"/>
      <c r="I242" s="207"/>
      <c r="J242" s="207"/>
      <c r="K242" s="207"/>
      <c r="L242" s="207"/>
      <c r="M242" s="207"/>
      <c r="N242" s="207"/>
      <c r="O242" s="207"/>
      <c r="P242" s="207"/>
      <c r="Q242" s="207"/>
      <c r="R242" s="207"/>
      <c r="S242" s="207"/>
      <c r="T242" s="207"/>
      <c r="U242" s="207"/>
      <c r="V242" s="207"/>
      <c r="W242" s="207"/>
      <c r="X242" s="207"/>
      <c r="Y242" s="207"/>
      <c r="Z242" s="207"/>
      <c r="AA242" s="207"/>
      <c r="AB242" s="207"/>
      <c r="AC242" s="207"/>
      <c r="AD242" s="207"/>
      <c r="AE242" s="207"/>
      <c r="AF242" s="207"/>
      <c r="AG242" s="207"/>
    </row>
    <row r="243" spans="1:33" x14ac:dyDescent="0.2">
      <c r="A243" s="207"/>
      <c r="B243" s="207"/>
      <c r="C243" s="207"/>
      <c r="D243" s="207"/>
      <c r="E243" s="207"/>
      <c r="F243" s="207"/>
      <c r="G243" s="207"/>
      <c r="H243" s="207"/>
      <c r="I243" s="207"/>
      <c r="J243" s="207"/>
      <c r="K243" s="207"/>
      <c r="L243" s="207"/>
      <c r="M243" s="207"/>
      <c r="N243" s="207"/>
      <c r="O243" s="207"/>
      <c r="P243" s="207"/>
      <c r="Q243" s="207"/>
      <c r="R243" s="207"/>
      <c r="S243" s="207"/>
      <c r="T243" s="207"/>
      <c r="U243" s="207"/>
      <c r="V243" s="207"/>
      <c r="W243" s="207"/>
      <c r="X243" s="207"/>
      <c r="Y243" s="207"/>
      <c r="Z243" s="207"/>
      <c r="AA243" s="207"/>
      <c r="AB243" s="207"/>
      <c r="AC243" s="207"/>
      <c r="AD243" s="207"/>
      <c r="AE243" s="207"/>
      <c r="AF243" s="207"/>
      <c r="AG243" s="207"/>
    </row>
    <row r="244" spans="1:33" x14ac:dyDescent="0.2">
      <c r="A244" s="207"/>
      <c r="B244" s="207"/>
      <c r="C244" s="207"/>
      <c r="D244" s="207"/>
      <c r="E244" s="207"/>
      <c r="F244" s="207"/>
      <c r="G244" s="207"/>
      <c r="H244" s="207"/>
      <c r="I244" s="207"/>
      <c r="J244" s="207"/>
      <c r="K244" s="207"/>
      <c r="L244" s="207"/>
      <c r="M244" s="207"/>
      <c r="N244" s="207"/>
      <c r="O244" s="207"/>
      <c r="P244" s="207"/>
      <c r="Q244" s="207"/>
      <c r="R244" s="207"/>
      <c r="S244" s="207"/>
      <c r="T244" s="207"/>
      <c r="U244" s="207"/>
      <c r="V244" s="207"/>
      <c r="W244" s="207"/>
      <c r="X244" s="207"/>
      <c r="Y244" s="207"/>
      <c r="Z244" s="207"/>
      <c r="AA244" s="207"/>
      <c r="AB244" s="207"/>
      <c r="AC244" s="207"/>
      <c r="AD244" s="207"/>
      <c r="AE244" s="207"/>
      <c r="AF244" s="207"/>
      <c r="AG244" s="207"/>
    </row>
    <row r="245" spans="1:33" x14ac:dyDescent="0.2">
      <c r="A245" s="207"/>
      <c r="B245" s="207"/>
      <c r="C245" s="207"/>
      <c r="D245" s="207"/>
      <c r="E245" s="207"/>
      <c r="F245" s="207"/>
      <c r="G245" s="207"/>
      <c r="H245" s="207"/>
      <c r="I245" s="207"/>
      <c r="J245" s="207"/>
      <c r="K245" s="207"/>
      <c r="L245" s="207"/>
      <c r="M245" s="207"/>
      <c r="N245" s="207"/>
      <c r="O245" s="207"/>
      <c r="P245" s="207"/>
      <c r="Q245" s="207"/>
      <c r="R245" s="207"/>
      <c r="S245" s="207"/>
      <c r="T245" s="207"/>
      <c r="U245" s="207"/>
      <c r="V245" s="207"/>
      <c r="W245" s="207"/>
      <c r="X245" s="207"/>
      <c r="Y245" s="207"/>
      <c r="Z245" s="207"/>
      <c r="AA245" s="207"/>
      <c r="AB245" s="207"/>
      <c r="AC245" s="207"/>
      <c r="AD245" s="207"/>
      <c r="AE245" s="207"/>
      <c r="AF245" s="207"/>
      <c r="AG245" s="207"/>
    </row>
    <row r="246" spans="1:33" x14ac:dyDescent="0.2">
      <c r="A246" s="207"/>
      <c r="B246" s="207"/>
      <c r="C246" s="207"/>
      <c r="D246" s="207"/>
      <c r="E246" s="207"/>
      <c r="F246" s="207"/>
      <c r="G246" s="207"/>
      <c r="H246" s="207"/>
      <c r="I246" s="207"/>
      <c r="J246" s="207"/>
      <c r="K246" s="207"/>
      <c r="L246" s="207"/>
      <c r="M246" s="207"/>
      <c r="N246" s="207"/>
      <c r="O246" s="207"/>
      <c r="P246" s="207"/>
      <c r="Q246" s="207"/>
      <c r="R246" s="207"/>
      <c r="S246" s="207"/>
      <c r="T246" s="207"/>
      <c r="U246" s="207"/>
      <c r="V246" s="207"/>
      <c r="W246" s="207"/>
      <c r="X246" s="207"/>
      <c r="Y246" s="207"/>
      <c r="Z246" s="207"/>
      <c r="AA246" s="207"/>
      <c r="AB246" s="207"/>
      <c r="AC246" s="207"/>
      <c r="AD246" s="207"/>
      <c r="AE246" s="207"/>
      <c r="AF246" s="207"/>
      <c r="AG246" s="207"/>
    </row>
    <row r="247" spans="1:33" x14ac:dyDescent="0.2">
      <c r="A247" s="207"/>
      <c r="B247" s="207"/>
      <c r="C247" s="207"/>
      <c r="D247" s="207"/>
      <c r="E247" s="207"/>
      <c r="F247" s="207"/>
      <c r="G247" s="207"/>
      <c r="H247" s="207"/>
      <c r="I247" s="207"/>
      <c r="J247" s="207"/>
      <c r="K247" s="207"/>
      <c r="L247" s="207"/>
      <c r="M247" s="207"/>
      <c r="N247" s="207"/>
      <c r="O247" s="207"/>
      <c r="P247" s="207"/>
      <c r="Q247" s="207"/>
      <c r="R247" s="207"/>
      <c r="S247" s="207"/>
      <c r="T247" s="207"/>
      <c r="U247" s="207"/>
      <c r="V247" s="207"/>
      <c r="W247" s="207"/>
      <c r="X247" s="207"/>
      <c r="Y247" s="207"/>
      <c r="Z247" s="207"/>
      <c r="AA247" s="207"/>
      <c r="AB247" s="207"/>
      <c r="AC247" s="207"/>
      <c r="AD247" s="207"/>
      <c r="AE247" s="207"/>
      <c r="AF247" s="207"/>
      <c r="AG247" s="207"/>
    </row>
    <row r="248" spans="1:33" x14ac:dyDescent="0.2">
      <c r="A248" s="207"/>
      <c r="B248" s="207"/>
      <c r="C248" s="207"/>
      <c r="D248" s="207"/>
      <c r="E248" s="207"/>
      <c r="F248" s="207"/>
      <c r="G248" s="207"/>
      <c r="H248" s="207"/>
      <c r="I248" s="207"/>
      <c r="J248" s="207"/>
      <c r="K248" s="207"/>
      <c r="L248" s="207"/>
      <c r="M248" s="207"/>
      <c r="N248" s="207"/>
      <c r="O248" s="207"/>
      <c r="P248" s="207"/>
      <c r="Q248" s="207"/>
      <c r="R248" s="207"/>
      <c r="S248" s="207"/>
      <c r="T248" s="207"/>
      <c r="U248" s="207"/>
      <c r="V248" s="207"/>
      <c r="W248" s="207"/>
      <c r="X248" s="207"/>
      <c r="Y248" s="207"/>
      <c r="Z248" s="207"/>
      <c r="AA248" s="207"/>
      <c r="AB248" s="207"/>
      <c r="AC248" s="207"/>
      <c r="AD248" s="207"/>
      <c r="AE248" s="207"/>
      <c r="AF248" s="207"/>
      <c r="AG248" s="207"/>
    </row>
    <row r="249" spans="1:33" x14ac:dyDescent="0.2">
      <c r="A249" s="207"/>
      <c r="B249" s="207"/>
      <c r="C249" s="207"/>
      <c r="D249" s="207"/>
      <c r="E249" s="207"/>
      <c r="F249" s="207"/>
      <c r="G249" s="207"/>
      <c r="H249" s="207"/>
      <c r="I249" s="207"/>
      <c r="J249" s="207"/>
      <c r="K249" s="207"/>
      <c r="L249" s="207"/>
      <c r="M249" s="207"/>
      <c r="N249" s="207"/>
      <c r="O249" s="207"/>
      <c r="P249" s="207"/>
      <c r="Q249" s="207"/>
      <c r="R249" s="207"/>
      <c r="S249" s="207"/>
      <c r="T249" s="207"/>
      <c r="U249" s="207"/>
      <c r="V249" s="207"/>
      <c r="W249" s="207"/>
      <c r="X249" s="207"/>
      <c r="Y249" s="207"/>
      <c r="Z249" s="207"/>
      <c r="AA249" s="207"/>
      <c r="AB249" s="207"/>
      <c r="AC249" s="207"/>
      <c r="AD249" s="207"/>
      <c r="AE249" s="207"/>
      <c r="AF249" s="207"/>
      <c r="AG249" s="207"/>
    </row>
    <row r="250" spans="1:33" x14ac:dyDescent="0.2">
      <c r="A250" s="207"/>
      <c r="B250" s="207"/>
      <c r="C250" s="207"/>
      <c r="D250" s="207"/>
      <c r="E250" s="207"/>
      <c r="F250" s="207"/>
      <c r="G250" s="207"/>
      <c r="H250" s="207"/>
      <c r="I250" s="207"/>
      <c r="J250" s="207"/>
      <c r="K250" s="207"/>
      <c r="L250" s="207"/>
      <c r="M250" s="207"/>
      <c r="N250" s="207"/>
      <c r="O250" s="207"/>
      <c r="P250" s="207"/>
      <c r="Q250" s="207"/>
      <c r="R250" s="207"/>
      <c r="S250" s="207"/>
      <c r="T250" s="207"/>
      <c r="U250" s="207"/>
      <c r="V250" s="207"/>
      <c r="W250" s="207"/>
      <c r="X250" s="207"/>
      <c r="Y250" s="207"/>
      <c r="Z250" s="207"/>
      <c r="AA250" s="207"/>
      <c r="AB250" s="207"/>
      <c r="AC250" s="207"/>
      <c r="AD250" s="207"/>
      <c r="AE250" s="207"/>
      <c r="AF250" s="207"/>
      <c r="AG250" s="207"/>
    </row>
    <row r="251" spans="1:33" x14ac:dyDescent="0.2">
      <c r="A251" s="207"/>
      <c r="B251" s="207"/>
      <c r="C251" s="207"/>
      <c r="D251" s="207"/>
      <c r="E251" s="207"/>
      <c r="F251" s="207"/>
      <c r="G251" s="207"/>
      <c r="H251" s="207"/>
      <c r="I251" s="207"/>
      <c r="J251" s="207"/>
      <c r="K251" s="207"/>
      <c r="L251" s="207"/>
      <c r="M251" s="207"/>
      <c r="N251" s="207"/>
      <c r="O251" s="207"/>
      <c r="P251" s="207"/>
      <c r="Q251" s="207"/>
      <c r="R251" s="207"/>
      <c r="S251" s="207"/>
      <c r="T251" s="207"/>
      <c r="U251" s="207"/>
      <c r="V251" s="207"/>
      <c r="W251" s="207"/>
      <c r="X251" s="207"/>
      <c r="Y251" s="207"/>
      <c r="Z251" s="207"/>
      <c r="AA251" s="207"/>
      <c r="AB251" s="207"/>
      <c r="AC251" s="207"/>
      <c r="AD251" s="207"/>
      <c r="AE251" s="207"/>
      <c r="AF251" s="207"/>
      <c r="AG251" s="207"/>
    </row>
    <row r="252" spans="1:33" x14ac:dyDescent="0.2">
      <c r="A252" s="207"/>
      <c r="B252" s="207"/>
      <c r="C252" s="207"/>
      <c r="D252" s="207"/>
      <c r="E252" s="207"/>
      <c r="F252" s="207"/>
      <c r="G252" s="207"/>
      <c r="H252" s="207"/>
      <c r="I252" s="207"/>
      <c r="J252" s="207"/>
      <c r="K252" s="207"/>
      <c r="L252" s="207"/>
      <c r="M252" s="207"/>
      <c r="N252" s="207"/>
      <c r="O252" s="207"/>
      <c r="P252" s="207"/>
      <c r="Q252" s="207"/>
      <c r="R252" s="207"/>
      <c r="S252" s="207"/>
      <c r="T252" s="207"/>
      <c r="U252" s="207"/>
      <c r="V252" s="207"/>
      <c r="W252" s="207"/>
      <c r="X252" s="207"/>
      <c r="Y252" s="207"/>
      <c r="Z252" s="207"/>
      <c r="AA252" s="207"/>
      <c r="AB252" s="207"/>
      <c r="AC252" s="207"/>
      <c r="AD252" s="207"/>
      <c r="AE252" s="207"/>
      <c r="AF252" s="207"/>
      <c r="AG252" s="207"/>
    </row>
    <row r="253" spans="1:33" x14ac:dyDescent="0.2">
      <c r="A253" s="207"/>
      <c r="B253" s="207"/>
      <c r="C253" s="207"/>
      <c r="D253" s="207"/>
      <c r="E253" s="207"/>
      <c r="F253" s="207"/>
      <c r="G253" s="207"/>
      <c r="H253" s="207"/>
      <c r="I253" s="207"/>
      <c r="J253" s="207"/>
      <c r="K253" s="207"/>
      <c r="L253" s="207"/>
      <c r="M253" s="207"/>
      <c r="N253" s="207"/>
      <c r="O253" s="207"/>
      <c r="P253" s="207"/>
      <c r="Q253" s="207"/>
      <c r="R253" s="207"/>
      <c r="S253" s="207"/>
      <c r="T253" s="207"/>
      <c r="U253" s="207"/>
      <c r="V253" s="207"/>
      <c r="W253" s="207"/>
      <c r="X253" s="207"/>
      <c r="Y253" s="207"/>
      <c r="Z253" s="207"/>
      <c r="AA253" s="207"/>
      <c r="AB253" s="207"/>
      <c r="AC253" s="207"/>
      <c r="AD253" s="207"/>
      <c r="AE253" s="207"/>
      <c r="AF253" s="207"/>
      <c r="AG253" s="207"/>
    </row>
    <row r="254" spans="1:33" x14ac:dyDescent="0.2">
      <c r="A254" s="207"/>
      <c r="B254" s="207"/>
      <c r="C254" s="207"/>
      <c r="D254" s="207"/>
      <c r="E254" s="207"/>
      <c r="F254" s="207"/>
      <c r="G254" s="207"/>
      <c r="H254" s="207"/>
      <c r="I254" s="207"/>
      <c r="J254" s="207"/>
      <c r="K254" s="207"/>
      <c r="L254" s="207"/>
      <c r="M254" s="207"/>
      <c r="N254" s="207"/>
      <c r="O254" s="207"/>
      <c r="P254" s="207"/>
      <c r="Q254" s="207"/>
      <c r="R254" s="207"/>
      <c r="S254" s="207"/>
      <c r="T254" s="207"/>
      <c r="U254" s="207"/>
      <c r="V254" s="207"/>
      <c r="W254" s="207"/>
      <c r="X254" s="207"/>
      <c r="Y254" s="207"/>
      <c r="Z254" s="207"/>
      <c r="AA254" s="207"/>
      <c r="AB254" s="207"/>
      <c r="AC254" s="207"/>
      <c r="AD254" s="207"/>
      <c r="AE254" s="207"/>
      <c r="AF254" s="207"/>
      <c r="AG254" s="207"/>
    </row>
    <row r="255" spans="1:33" x14ac:dyDescent="0.2">
      <c r="A255" s="207"/>
      <c r="B255" s="207"/>
      <c r="C255" s="207"/>
      <c r="D255" s="207"/>
      <c r="E255" s="207"/>
      <c r="F255" s="207"/>
      <c r="G255" s="207"/>
      <c r="H255" s="207"/>
      <c r="I255" s="207"/>
      <c r="J255" s="207"/>
      <c r="K255" s="207"/>
      <c r="L255" s="207"/>
      <c r="M255" s="207"/>
      <c r="N255" s="207"/>
      <c r="O255" s="207"/>
      <c r="P255" s="207"/>
      <c r="Q255" s="207"/>
      <c r="R255" s="207"/>
      <c r="S255" s="207"/>
      <c r="T255" s="207"/>
      <c r="U255" s="207"/>
      <c r="V255" s="207"/>
      <c r="W255" s="207"/>
      <c r="X255" s="207"/>
      <c r="Y255" s="207"/>
      <c r="Z255" s="207"/>
      <c r="AA255" s="207"/>
      <c r="AB255" s="207"/>
      <c r="AC255" s="207"/>
      <c r="AD255" s="207"/>
      <c r="AE255" s="207"/>
      <c r="AF255" s="207"/>
      <c r="AG255" s="207"/>
    </row>
    <row r="256" spans="1:33" x14ac:dyDescent="0.2">
      <c r="A256" s="207"/>
      <c r="B256" s="207"/>
      <c r="C256" s="207"/>
      <c r="D256" s="207"/>
      <c r="E256" s="207"/>
      <c r="F256" s="207"/>
      <c r="G256" s="207"/>
      <c r="H256" s="207"/>
      <c r="I256" s="207"/>
      <c r="J256" s="207"/>
      <c r="K256" s="207"/>
      <c r="L256" s="207"/>
      <c r="M256" s="207"/>
      <c r="N256" s="207"/>
      <c r="O256" s="207"/>
      <c r="P256" s="207"/>
      <c r="Q256" s="207"/>
      <c r="R256" s="207"/>
      <c r="S256" s="207"/>
      <c r="T256" s="207"/>
      <c r="U256" s="207"/>
      <c r="V256" s="207"/>
      <c r="W256" s="207"/>
      <c r="X256" s="207"/>
      <c r="Y256" s="207"/>
      <c r="Z256" s="207"/>
      <c r="AA256" s="207"/>
      <c r="AB256" s="207"/>
      <c r="AC256" s="207"/>
      <c r="AD256" s="207"/>
      <c r="AE256" s="207"/>
      <c r="AF256" s="207"/>
      <c r="AG256" s="207"/>
    </row>
    <row r="257" spans="1:33" x14ac:dyDescent="0.2">
      <c r="A257" s="207"/>
      <c r="B257" s="207"/>
      <c r="C257" s="207"/>
      <c r="D257" s="207"/>
      <c r="E257" s="207"/>
      <c r="F257" s="207"/>
      <c r="G257" s="207"/>
      <c r="H257" s="207"/>
      <c r="I257" s="207"/>
      <c r="J257" s="207"/>
      <c r="K257" s="207"/>
      <c r="L257" s="207"/>
      <c r="M257" s="207"/>
      <c r="N257" s="207"/>
      <c r="O257" s="207"/>
      <c r="P257" s="207"/>
      <c r="Q257" s="207"/>
      <c r="R257" s="207"/>
      <c r="S257" s="207"/>
      <c r="T257" s="207"/>
      <c r="U257" s="207"/>
      <c r="V257" s="207"/>
      <c r="W257" s="207"/>
      <c r="X257" s="207"/>
      <c r="Y257" s="207"/>
      <c r="Z257" s="207"/>
      <c r="AA257" s="207"/>
      <c r="AB257" s="207"/>
      <c r="AC257" s="207"/>
      <c r="AD257" s="207"/>
      <c r="AE257" s="207"/>
      <c r="AF257" s="207"/>
      <c r="AG257" s="207"/>
    </row>
    <row r="258" spans="1:33" x14ac:dyDescent="0.2">
      <c r="A258" s="207"/>
      <c r="B258" s="207"/>
      <c r="C258" s="207"/>
      <c r="D258" s="207"/>
      <c r="E258" s="207"/>
      <c r="F258" s="207"/>
      <c r="G258" s="207"/>
      <c r="H258" s="207"/>
      <c r="I258" s="207"/>
      <c r="J258" s="207"/>
      <c r="K258" s="207"/>
      <c r="L258" s="207"/>
      <c r="M258" s="207"/>
      <c r="N258" s="207"/>
      <c r="O258" s="207"/>
      <c r="P258" s="207"/>
      <c r="Q258" s="207"/>
      <c r="R258" s="207"/>
      <c r="S258" s="207"/>
      <c r="T258" s="207"/>
      <c r="U258" s="207"/>
      <c r="V258" s="207"/>
      <c r="W258" s="207"/>
      <c r="X258" s="207"/>
      <c r="Y258" s="207"/>
      <c r="Z258" s="207"/>
      <c r="AA258" s="207"/>
      <c r="AB258" s="207"/>
      <c r="AC258" s="207"/>
      <c r="AD258" s="207"/>
      <c r="AE258" s="207"/>
      <c r="AF258" s="207"/>
      <c r="AG258" s="207"/>
    </row>
    <row r="259" spans="1:33" x14ac:dyDescent="0.2">
      <c r="A259" s="207"/>
      <c r="B259" s="207"/>
      <c r="C259" s="207"/>
      <c r="D259" s="207"/>
      <c r="E259" s="207"/>
      <c r="F259" s="207"/>
      <c r="G259" s="207"/>
      <c r="H259" s="207"/>
      <c r="I259" s="207"/>
      <c r="J259" s="207"/>
      <c r="K259" s="207"/>
      <c r="L259" s="207"/>
      <c r="M259" s="207"/>
      <c r="N259" s="207"/>
      <c r="O259" s="207"/>
      <c r="P259" s="207"/>
      <c r="Q259" s="207"/>
      <c r="R259" s="207"/>
      <c r="S259" s="207"/>
      <c r="T259" s="207"/>
      <c r="U259" s="207"/>
      <c r="V259" s="207"/>
      <c r="W259" s="207"/>
      <c r="X259" s="207"/>
      <c r="Y259" s="207"/>
      <c r="Z259" s="207"/>
      <c r="AA259" s="207"/>
      <c r="AB259" s="207"/>
      <c r="AC259" s="207"/>
      <c r="AD259" s="207"/>
      <c r="AE259" s="207"/>
      <c r="AF259" s="207"/>
      <c r="AG259" s="207"/>
    </row>
    <row r="260" spans="1:33" x14ac:dyDescent="0.2">
      <c r="A260" s="207"/>
      <c r="B260" s="207"/>
      <c r="C260" s="207"/>
      <c r="D260" s="207"/>
      <c r="E260" s="207"/>
      <c r="F260" s="207"/>
      <c r="G260" s="207"/>
      <c r="H260" s="207"/>
      <c r="I260" s="207"/>
      <c r="J260" s="207"/>
      <c r="K260" s="207"/>
      <c r="L260" s="207"/>
      <c r="M260" s="207"/>
      <c r="N260" s="207"/>
      <c r="O260" s="207"/>
      <c r="P260" s="207"/>
      <c r="Q260" s="207"/>
      <c r="R260" s="207"/>
      <c r="S260" s="207"/>
      <c r="T260" s="207"/>
      <c r="U260" s="207"/>
      <c r="V260" s="207"/>
      <c r="W260" s="207"/>
      <c r="X260" s="207"/>
      <c r="Y260" s="207"/>
      <c r="Z260" s="207"/>
      <c r="AA260" s="207"/>
      <c r="AB260" s="207"/>
      <c r="AC260" s="207"/>
      <c r="AD260" s="207"/>
      <c r="AE260" s="207"/>
      <c r="AF260" s="207"/>
      <c r="AG260" s="207"/>
    </row>
    <row r="261" spans="1:33" x14ac:dyDescent="0.2">
      <c r="A261" s="207"/>
      <c r="B261" s="207"/>
      <c r="C261" s="207"/>
      <c r="D261" s="207"/>
      <c r="E261" s="207"/>
      <c r="F261" s="207"/>
      <c r="G261" s="207"/>
      <c r="H261" s="207"/>
      <c r="I261" s="207"/>
      <c r="J261" s="207"/>
      <c r="K261" s="207"/>
      <c r="L261" s="207"/>
      <c r="M261" s="207"/>
      <c r="N261" s="207"/>
      <c r="O261" s="207"/>
      <c r="P261" s="207"/>
      <c r="Q261" s="207"/>
      <c r="R261" s="207"/>
      <c r="S261" s="207"/>
      <c r="T261" s="207"/>
      <c r="U261" s="207"/>
      <c r="V261" s="207"/>
      <c r="W261" s="207"/>
      <c r="X261" s="207"/>
      <c r="Y261" s="207"/>
      <c r="Z261" s="207"/>
      <c r="AA261" s="207"/>
      <c r="AB261" s="207"/>
      <c r="AC261" s="207"/>
      <c r="AD261" s="207"/>
      <c r="AE261" s="207"/>
      <c r="AF261" s="207"/>
      <c r="AG261" s="207"/>
    </row>
    <row r="262" spans="1:33" x14ac:dyDescent="0.2">
      <c r="A262" s="207"/>
      <c r="B262" s="207"/>
      <c r="C262" s="207"/>
      <c r="D262" s="207"/>
      <c r="E262" s="207"/>
      <c r="F262" s="207"/>
      <c r="G262" s="207"/>
      <c r="H262" s="207"/>
      <c r="I262" s="207"/>
      <c r="J262" s="207"/>
      <c r="K262" s="207"/>
      <c r="L262" s="207"/>
      <c r="M262" s="207"/>
      <c r="N262" s="207"/>
      <c r="O262" s="207"/>
      <c r="P262" s="207"/>
      <c r="Q262" s="207"/>
      <c r="R262" s="207"/>
      <c r="S262" s="207"/>
      <c r="T262" s="207"/>
      <c r="U262" s="207"/>
      <c r="V262" s="207"/>
      <c r="W262" s="207"/>
      <c r="X262" s="207"/>
      <c r="Y262" s="207"/>
      <c r="Z262" s="207"/>
      <c r="AA262" s="207"/>
      <c r="AB262" s="207"/>
      <c r="AC262" s="207"/>
      <c r="AD262" s="207"/>
      <c r="AE262" s="207"/>
      <c r="AF262" s="207"/>
      <c r="AG262" s="207"/>
    </row>
    <row r="263" spans="1:33" x14ac:dyDescent="0.2">
      <c r="A263" s="207"/>
      <c r="B263" s="207"/>
      <c r="C263" s="207"/>
      <c r="D263" s="207"/>
      <c r="E263" s="207"/>
      <c r="F263" s="207"/>
      <c r="G263" s="207"/>
      <c r="H263" s="207"/>
      <c r="I263" s="207"/>
      <c r="J263" s="207"/>
      <c r="K263" s="207"/>
      <c r="L263" s="207"/>
      <c r="M263" s="207"/>
      <c r="N263" s="207"/>
      <c r="O263" s="207"/>
      <c r="P263" s="207"/>
      <c r="Q263" s="207"/>
      <c r="R263" s="207"/>
      <c r="S263" s="207"/>
      <c r="T263" s="207"/>
      <c r="U263" s="207"/>
      <c r="V263" s="207"/>
      <c r="W263" s="207"/>
      <c r="X263" s="207"/>
      <c r="Y263" s="207"/>
      <c r="Z263" s="207"/>
      <c r="AA263" s="207"/>
      <c r="AB263" s="207"/>
      <c r="AC263" s="207"/>
      <c r="AD263" s="207"/>
      <c r="AE263" s="207"/>
      <c r="AF263" s="207"/>
      <c r="AG263" s="207"/>
    </row>
    <row r="264" spans="1:33" x14ac:dyDescent="0.2">
      <c r="A264" s="207"/>
      <c r="B264" s="207"/>
      <c r="C264" s="207"/>
      <c r="D264" s="207"/>
      <c r="E264" s="207"/>
      <c r="F264" s="207"/>
      <c r="G264" s="207"/>
      <c r="H264" s="207"/>
      <c r="I264" s="207"/>
      <c r="J264" s="207"/>
      <c r="K264" s="207"/>
      <c r="L264" s="207"/>
      <c r="M264" s="207"/>
      <c r="N264" s="207"/>
      <c r="O264" s="207"/>
      <c r="P264" s="207"/>
      <c r="Q264" s="207"/>
      <c r="R264" s="207"/>
      <c r="S264" s="207"/>
      <c r="T264" s="207"/>
      <c r="U264" s="207"/>
      <c r="V264" s="207"/>
      <c r="W264" s="207"/>
      <c r="X264" s="207"/>
      <c r="Y264" s="207"/>
      <c r="Z264" s="207"/>
      <c r="AA264" s="207"/>
      <c r="AB264" s="207"/>
      <c r="AC264" s="207"/>
      <c r="AD264" s="207"/>
      <c r="AE264" s="207"/>
      <c r="AF264" s="207"/>
      <c r="AG264" s="207"/>
    </row>
    <row r="265" spans="1:33" x14ac:dyDescent="0.2">
      <c r="A265" s="207"/>
      <c r="B265" s="207"/>
      <c r="C265" s="207"/>
      <c r="D265" s="207"/>
      <c r="E265" s="207"/>
      <c r="F265" s="207"/>
      <c r="G265" s="207"/>
      <c r="H265" s="207"/>
      <c r="I265" s="207"/>
      <c r="J265" s="207"/>
      <c r="K265" s="207"/>
      <c r="L265" s="207"/>
      <c r="M265" s="207"/>
      <c r="N265" s="207"/>
      <c r="O265" s="207"/>
      <c r="P265" s="207"/>
      <c r="Q265" s="207"/>
      <c r="R265" s="207"/>
      <c r="S265" s="207"/>
      <c r="T265" s="207"/>
      <c r="U265" s="207"/>
      <c r="V265" s="207"/>
      <c r="W265" s="207"/>
      <c r="X265" s="207"/>
      <c r="Y265" s="207"/>
      <c r="Z265" s="207"/>
      <c r="AA265" s="207"/>
      <c r="AB265" s="207"/>
      <c r="AC265" s="207"/>
      <c r="AD265" s="207"/>
      <c r="AE265" s="207"/>
      <c r="AF265" s="207"/>
      <c r="AG265" s="207"/>
    </row>
    <row r="266" spans="1:33" x14ac:dyDescent="0.2">
      <c r="A266" s="207"/>
      <c r="B266" s="207"/>
      <c r="C266" s="207"/>
      <c r="D266" s="207"/>
      <c r="E266" s="207"/>
      <c r="F266" s="207"/>
      <c r="G266" s="207"/>
      <c r="H266" s="207"/>
      <c r="I266" s="207"/>
      <c r="J266" s="207"/>
      <c r="K266" s="207"/>
      <c r="L266" s="207"/>
      <c r="M266" s="207"/>
      <c r="N266" s="207"/>
      <c r="O266" s="207"/>
      <c r="P266" s="207"/>
      <c r="Q266" s="207"/>
      <c r="R266" s="207"/>
      <c r="S266" s="207"/>
      <c r="T266" s="207"/>
      <c r="U266" s="207"/>
      <c r="V266" s="207"/>
      <c r="W266" s="207"/>
      <c r="X266" s="207"/>
      <c r="Y266" s="207"/>
      <c r="Z266" s="207"/>
      <c r="AA266" s="207"/>
      <c r="AB266" s="207"/>
      <c r="AC266" s="207"/>
      <c r="AD266" s="207"/>
      <c r="AE266" s="207"/>
      <c r="AF266" s="207"/>
      <c r="AG266" s="207"/>
    </row>
    <row r="267" spans="1:33" x14ac:dyDescent="0.2">
      <c r="A267" s="207"/>
      <c r="B267" s="207"/>
      <c r="C267" s="207"/>
      <c r="D267" s="207"/>
      <c r="E267" s="207"/>
      <c r="F267" s="207"/>
      <c r="G267" s="207"/>
      <c r="H267" s="207"/>
      <c r="I267" s="207"/>
      <c r="J267" s="207"/>
      <c r="K267" s="207"/>
      <c r="L267" s="207"/>
      <c r="M267" s="207"/>
      <c r="N267" s="207"/>
      <c r="O267" s="207"/>
      <c r="P267" s="207"/>
      <c r="Q267" s="207"/>
      <c r="R267" s="207"/>
      <c r="S267" s="207"/>
      <c r="T267" s="207"/>
      <c r="U267" s="207"/>
      <c r="V267" s="207"/>
      <c r="W267" s="207"/>
      <c r="X267" s="207"/>
      <c r="Y267" s="207"/>
      <c r="Z267" s="207"/>
      <c r="AA267" s="207"/>
      <c r="AB267" s="207"/>
      <c r="AC267" s="207"/>
      <c r="AD267" s="207"/>
      <c r="AE267" s="207"/>
      <c r="AF267" s="207"/>
      <c r="AG267" s="207"/>
    </row>
    <row r="268" spans="1:33" x14ac:dyDescent="0.2">
      <c r="A268" s="207"/>
      <c r="B268" s="207"/>
      <c r="C268" s="207"/>
      <c r="D268" s="207"/>
      <c r="E268" s="207"/>
      <c r="F268" s="207"/>
      <c r="G268" s="207"/>
      <c r="H268" s="207"/>
      <c r="I268" s="207"/>
      <c r="J268" s="207"/>
      <c r="K268" s="207"/>
      <c r="L268" s="207"/>
      <c r="M268" s="207"/>
      <c r="N268" s="207"/>
      <c r="O268" s="207"/>
      <c r="P268" s="207"/>
      <c r="Q268" s="207"/>
      <c r="R268" s="207"/>
      <c r="S268" s="207"/>
      <c r="T268" s="207"/>
      <c r="U268" s="207"/>
      <c r="V268" s="207"/>
      <c r="W268" s="207"/>
      <c r="X268" s="207"/>
      <c r="Y268" s="207"/>
      <c r="Z268" s="207"/>
      <c r="AA268" s="207"/>
      <c r="AB268" s="207"/>
      <c r="AC268" s="207"/>
      <c r="AD268" s="207"/>
      <c r="AE268" s="207"/>
      <c r="AF268" s="207"/>
      <c r="AG268" s="207"/>
    </row>
    <row r="269" spans="1:33" x14ac:dyDescent="0.2">
      <c r="A269" s="207"/>
      <c r="B269" s="207"/>
      <c r="C269" s="207"/>
      <c r="D269" s="207"/>
      <c r="E269" s="207"/>
      <c r="F269" s="207"/>
      <c r="G269" s="207"/>
      <c r="H269" s="207"/>
      <c r="I269" s="207"/>
      <c r="J269" s="207"/>
      <c r="K269" s="207"/>
      <c r="L269" s="207"/>
      <c r="M269" s="207"/>
      <c r="N269" s="207"/>
      <c r="O269" s="207"/>
      <c r="P269" s="207"/>
      <c r="Q269" s="207"/>
      <c r="R269" s="207"/>
      <c r="S269" s="207"/>
      <c r="T269" s="207"/>
      <c r="U269" s="207"/>
      <c r="V269" s="207"/>
      <c r="W269" s="207"/>
      <c r="X269" s="207"/>
      <c r="Y269" s="207"/>
      <c r="Z269" s="207"/>
      <c r="AA269" s="207"/>
      <c r="AB269" s="207"/>
      <c r="AC269" s="207"/>
      <c r="AD269" s="207"/>
      <c r="AE269" s="207"/>
      <c r="AF269" s="207"/>
      <c r="AG269" s="207"/>
    </row>
    <row r="270" spans="1:33" x14ac:dyDescent="0.2">
      <c r="A270" s="207"/>
      <c r="B270" s="207"/>
      <c r="C270" s="207"/>
      <c r="D270" s="207"/>
      <c r="E270" s="207"/>
      <c r="F270" s="207"/>
      <c r="G270" s="207"/>
      <c r="H270" s="207"/>
      <c r="I270" s="207"/>
      <c r="J270" s="207"/>
      <c r="K270" s="207"/>
      <c r="L270" s="207"/>
      <c r="M270" s="207"/>
      <c r="N270" s="207"/>
      <c r="O270" s="207"/>
      <c r="P270" s="207"/>
      <c r="Q270" s="207"/>
      <c r="R270" s="207"/>
      <c r="S270" s="207"/>
      <c r="T270" s="207"/>
      <c r="U270" s="207"/>
      <c r="V270" s="207"/>
      <c r="W270" s="207"/>
      <c r="X270" s="207"/>
      <c r="Y270" s="207"/>
      <c r="Z270" s="207"/>
      <c r="AA270" s="207"/>
      <c r="AB270" s="207"/>
      <c r="AC270" s="207"/>
      <c r="AD270" s="207"/>
      <c r="AE270" s="207"/>
      <c r="AF270" s="207"/>
      <c r="AG270" s="207"/>
    </row>
    <row r="271" spans="1:33" x14ac:dyDescent="0.2">
      <c r="A271" s="207"/>
      <c r="B271" s="207"/>
      <c r="C271" s="207"/>
      <c r="D271" s="207"/>
      <c r="E271" s="207"/>
      <c r="F271" s="207"/>
      <c r="G271" s="207"/>
      <c r="H271" s="207"/>
      <c r="I271" s="207"/>
      <c r="J271" s="207"/>
      <c r="K271" s="207"/>
      <c r="L271" s="207"/>
      <c r="M271" s="207"/>
      <c r="N271" s="207"/>
      <c r="O271" s="207"/>
      <c r="P271" s="207"/>
      <c r="Q271" s="207"/>
      <c r="R271" s="207"/>
      <c r="S271" s="207"/>
      <c r="T271" s="207"/>
      <c r="U271" s="207"/>
      <c r="V271" s="207"/>
      <c r="W271" s="207"/>
      <c r="X271" s="207"/>
      <c r="Y271" s="207"/>
      <c r="Z271" s="207"/>
      <c r="AA271" s="207"/>
      <c r="AB271" s="207"/>
      <c r="AC271" s="207"/>
      <c r="AD271" s="207"/>
      <c r="AE271" s="207"/>
      <c r="AF271" s="207"/>
      <c r="AG271" s="207"/>
    </row>
    <row r="272" spans="1:33" x14ac:dyDescent="0.2">
      <c r="A272" s="207"/>
      <c r="B272" s="207"/>
      <c r="C272" s="207"/>
      <c r="D272" s="207"/>
      <c r="E272" s="207"/>
      <c r="F272" s="207"/>
      <c r="G272" s="207"/>
      <c r="H272" s="207"/>
      <c r="I272" s="207"/>
      <c r="J272" s="207"/>
      <c r="K272" s="207"/>
      <c r="L272" s="207"/>
      <c r="M272" s="207"/>
      <c r="N272" s="207"/>
      <c r="O272" s="207"/>
      <c r="P272" s="207"/>
      <c r="Q272" s="207"/>
      <c r="R272" s="207"/>
      <c r="S272" s="207"/>
      <c r="T272" s="207"/>
      <c r="U272" s="207"/>
      <c r="V272" s="207"/>
      <c r="W272" s="207"/>
      <c r="X272" s="207"/>
      <c r="Y272" s="207"/>
      <c r="Z272" s="207"/>
      <c r="AA272" s="207"/>
      <c r="AB272" s="207"/>
      <c r="AC272" s="207"/>
      <c r="AD272" s="207"/>
      <c r="AE272" s="207"/>
      <c r="AF272" s="207"/>
      <c r="AG272" s="207"/>
    </row>
    <row r="273" spans="1:33" x14ac:dyDescent="0.2">
      <c r="A273" s="207"/>
      <c r="B273" s="207"/>
      <c r="C273" s="207"/>
      <c r="D273" s="207"/>
      <c r="E273" s="207"/>
      <c r="F273" s="207"/>
      <c r="G273" s="207"/>
      <c r="H273" s="207"/>
      <c r="I273" s="207"/>
      <c r="J273" s="207"/>
      <c r="K273" s="207"/>
      <c r="L273" s="207"/>
      <c r="M273" s="207"/>
      <c r="N273" s="207"/>
      <c r="O273" s="207"/>
      <c r="P273" s="207"/>
      <c r="Q273" s="207"/>
      <c r="R273" s="207"/>
      <c r="S273" s="207"/>
      <c r="T273" s="207"/>
      <c r="U273" s="207"/>
      <c r="V273" s="207"/>
      <c r="W273" s="207"/>
      <c r="X273" s="207"/>
      <c r="Y273" s="207"/>
      <c r="Z273" s="207"/>
      <c r="AA273" s="207"/>
      <c r="AB273" s="207"/>
      <c r="AC273" s="207"/>
      <c r="AD273" s="207"/>
      <c r="AE273" s="207"/>
      <c r="AF273" s="207"/>
      <c r="AG273" s="207"/>
    </row>
    <row r="274" spans="1:33" x14ac:dyDescent="0.2">
      <c r="A274" s="207"/>
      <c r="B274" s="207"/>
      <c r="C274" s="207"/>
      <c r="D274" s="207"/>
      <c r="E274" s="207"/>
      <c r="F274" s="207"/>
      <c r="G274" s="207"/>
      <c r="H274" s="207"/>
      <c r="I274" s="207"/>
      <c r="J274" s="207"/>
      <c r="K274" s="207"/>
      <c r="L274" s="207"/>
      <c r="M274" s="207"/>
      <c r="N274" s="207"/>
      <c r="O274" s="207"/>
      <c r="P274" s="207"/>
      <c r="Q274" s="207"/>
      <c r="R274" s="207"/>
      <c r="S274" s="207"/>
      <c r="T274" s="207"/>
      <c r="U274" s="207"/>
      <c r="V274" s="207"/>
      <c r="W274" s="207"/>
      <c r="X274" s="207"/>
      <c r="Y274" s="207"/>
      <c r="Z274" s="207"/>
      <c r="AA274" s="207"/>
      <c r="AB274" s="207"/>
      <c r="AC274" s="207"/>
      <c r="AD274" s="207"/>
      <c r="AE274" s="207"/>
      <c r="AF274" s="207"/>
      <c r="AG274" s="207"/>
    </row>
    <row r="275" spans="1:33" x14ac:dyDescent="0.2">
      <c r="A275" s="207"/>
      <c r="B275" s="207"/>
      <c r="C275" s="207"/>
      <c r="D275" s="207"/>
      <c r="E275" s="207"/>
      <c r="F275" s="207"/>
      <c r="G275" s="207"/>
      <c r="H275" s="207"/>
      <c r="I275" s="207"/>
      <c r="J275" s="207"/>
      <c r="K275" s="207"/>
      <c r="L275" s="207"/>
      <c r="M275" s="207"/>
      <c r="N275" s="207"/>
      <c r="O275" s="207"/>
      <c r="P275" s="207"/>
      <c r="Q275" s="207"/>
      <c r="R275" s="207"/>
      <c r="S275" s="207"/>
      <c r="T275" s="207"/>
      <c r="U275" s="207"/>
      <c r="V275" s="207"/>
      <c r="W275" s="207"/>
      <c r="X275" s="207"/>
      <c r="Y275" s="207"/>
      <c r="Z275" s="207"/>
      <c r="AA275" s="207"/>
      <c r="AB275" s="207"/>
      <c r="AC275" s="207"/>
      <c r="AD275" s="207"/>
      <c r="AE275" s="207"/>
      <c r="AF275" s="207"/>
      <c r="AG275" s="207"/>
    </row>
    <row r="276" spans="1:33" x14ac:dyDescent="0.2">
      <c r="A276" s="207"/>
      <c r="B276" s="207"/>
      <c r="C276" s="207"/>
      <c r="D276" s="207"/>
      <c r="E276" s="207"/>
      <c r="F276" s="207"/>
      <c r="G276" s="207"/>
      <c r="H276" s="207"/>
      <c r="I276" s="207"/>
      <c r="J276" s="207"/>
      <c r="K276" s="207"/>
      <c r="L276" s="207"/>
      <c r="M276" s="207"/>
      <c r="N276" s="207"/>
      <c r="O276" s="207"/>
      <c r="P276" s="207"/>
      <c r="Q276" s="207"/>
      <c r="R276" s="207"/>
      <c r="S276" s="207"/>
      <c r="T276" s="207"/>
      <c r="U276" s="207"/>
      <c r="V276" s="207"/>
      <c r="W276" s="207"/>
      <c r="X276" s="207"/>
      <c r="Y276" s="207"/>
      <c r="Z276" s="207"/>
      <c r="AA276" s="207"/>
      <c r="AB276" s="207"/>
      <c r="AC276" s="207"/>
      <c r="AD276" s="207"/>
      <c r="AE276" s="207"/>
      <c r="AF276" s="207"/>
      <c r="AG276" s="207"/>
    </row>
    <row r="277" spans="1:33" x14ac:dyDescent="0.2">
      <c r="A277" s="207"/>
      <c r="B277" s="207"/>
      <c r="C277" s="207"/>
      <c r="D277" s="207"/>
      <c r="E277" s="207"/>
      <c r="F277" s="207"/>
      <c r="G277" s="207"/>
      <c r="H277" s="207"/>
      <c r="I277" s="207"/>
      <c r="J277" s="207"/>
      <c r="K277" s="207"/>
      <c r="L277" s="207"/>
      <c r="M277" s="207"/>
      <c r="N277" s="207"/>
      <c r="O277" s="207"/>
      <c r="P277" s="207"/>
      <c r="Q277" s="207"/>
      <c r="R277" s="207"/>
      <c r="S277" s="207"/>
      <c r="T277" s="207"/>
      <c r="U277" s="207"/>
      <c r="V277" s="207"/>
      <c r="W277" s="207"/>
      <c r="X277" s="207"/>
      <c r="Y277" s="207"/>
      <c r="Z277" s="207"/>
      <c r="AA277" s="207"/>
      <c r="AB277" s="207"/>
      <c r="AC277" s="207"/>
      <c r="AD277" s="207"/>
      <c r="AE277" s="207"/>
      <c r="AF277" s="207"/>
      <c r="AG277" s="207"/>
    </row>
    <row r="278" spans="1:33" x14ac:dyDescent="0.2">
      <c r="A278" s="207"/>
      <c r="B278" s="207"/>
      <c r="C278" s="207"/>
      <c r="D278" s="207"/>
      <c r="E278" s="207"/>
      <c r="F278" s="207"/>
      <c r="G278" s="207"/>
      <c r="H278" s="207"/>
      <c r="I278" s="207"/>
      <c r="J278" s="207"/>
      <c r="K278" s="207"/>
      <c r="L278" s="207"/>
      <c r="M278" s="207"/>
      <c r="N278" s="207"/>
      <c r="O278" s="207"/>
      <c r="P278" s="207"/>
      <c r="Q278" s="207"/>
      <c r="R278" s="207"/>
      <c r="S278" s="207"/>
      <c r="T278" s="207"/>
      <c r="U278" s="207"/>
      <c r="V278" s="207"/>
      <c r="W278" s="207"/>
      <c r="X278" s="207"/>
      <c r="Y278" s="207"/>
      <c r="Z278" s="207"/>
      <c r="AA278" s="207"/>
      <c r="AB278" s="207"/>
      <c r="AC278" s="207"/>
      <c r="AD278" s="207"/>
      <c r="AE278" s="207"/>
      <c r="AF278" s="207"/>
      <c r="AG278" s="207"/>
    </row>
    <row r="279" spans="1:33" x14ac:dyDescent="0.2">
      <c r="A279" s="207"/>
      <c r="B279" s="207"/>
      <c r="C279" s="207"/>
      <c r="D279" s="207"/>
      <c r="E279" s="207"/>
      <c r="F279" s="207"/>
      <c r="G279" s="207"/>
      <c r="H279" s="207"/>
      <c r="I279" s="207"/>
      <c r="J279" s="207"/>
      <c r="K279" s="207"/>
      <c r="L279" s="207"/>
      <c r="M279" s="207"/>
      <c r="N279" s="207"/>
      <c r="O279" s="207"/>
      <c r="P279" s="207"/>
      <c r="Q279" s="207"/>
      <c r="R279" s="207"/>
      <c r="S279" s="207"/>
      <c r="T279" s="207"/>
      <c r="U279" s="207"/>
      <c r="V279" s="207"/>
      <c r="W279" s="207"/>
      <c r="X279" s="207"/>
      <c r="Y279" s="207"/>
      <c r="Z279" s="207"/>
      <c r="AA279" s="207"/>
      <c r="AB279" s="207"/>
      <c r="AC279" s="207"/>
      <c r="AD279" s="207"/>
      <c r="AE279" s="207"/>
      <c r="AF279" s="207"/>
      <c r="AG279" s="207"/>
    </row>
    <row r="280" spans="1:33" x14ac:dyDescent="0.2">
      <c r="A280" s="207"/>
      <c r="B280" s="207"/>
      <c r="C280" s="207"/>
      <c r="D280" s="207"/>
      <c r="E280" s="207"/>
      <c r="F280" s="207"/>
      <c r="G280" s="207"/>
      <c r="H280" s="207"/>
      <c r="I280" s="207"/>
      <c r="J280" s="207"/>
      <c r="K280" s="207"/>
      <c r="L280" s="207"/>
      <c r="M280" s="207"/>
      <c r="N280" s="207"/>
      <c r="O280" s="207"/>
      <c r="P280" s="207"/>
      <c r="Q280" s="207"/>
      <c r="R280" s="207"/>
      <c r="S280" s="207"/>
      <c r="T280" s="207"/>
      <c r="U280" s="207"/>
      <c r="V280" s="207"/>
      <c r="W280" s="207"/>
      <c r="X280" s="207"/>
      <c r="Y280" s="207"/>
      <c r="Z280" s="207"/>
      <c r="AA280" s="207"/>
      <c r="AB280" s="207"/>
      <c r="AC280" s="207"/>
      <c r="AD280" s="207"/>
      <c r="AE280" s="207"/>
      <c r="AF280" s="207"/>
      <c r="AG280" s="207"/>
    </row>
    <row r="281" spans="1:33" x14ac:dyDescent="0.2">
      <c r="A281" s="207"/>
      <c r="B281" s="207"/>
      <c r="C281" s="207"/>
      <c r="D281" s="207"/>
      <c r="E281" s="207"/>
      <c r="F281" s="207"/>
      <c r="G281" s="207"/>
      <c r="H281" s="207"/>
      <c r="I281" s="207"/>
      <c r="J281" s="207"/>
      <c r="K281" s="207"/>
      <c r="L281" s="207"/>
      <c r="M281" s="207"/>
      <c r="N281" s="207"/>
      <c r="O281" s="207"/>
      <c r="P281" s="207"/>
      <c r="Q281" s="207"/>
      <c r="R281" s="207"/>
      <c r="S281" s="207"/>
      <c r="T281" s="207"/>
      <c r="U281" s="207"/>
      <c r="V281" s="207"/>
      <c r="W281" s="207"/>
      <c r="X281" s="207"/>
      <c r="Y281" s="207"/>
      <c r="Z281" s="207"/>
      <c r="AA281" s="207"/>
      <c r="AB281" s="207"/>
      <c r="AC281" s="207"/>
      <c r="AD281" s="207"/>
      <c r="AE281" s="207"/>
      <c r="AF281" s="207"/>
      <c r="AG281" s="207"/>
    </row>
    <row r="282" spans="1:33" x14ac:dyDescent="0.2">
      <c r="A282" s="207"/>
      <c r="B282" s="207"/>
      <c r="C282" s="207"/>
      <c r="D282" s="207"/>
      <c r="E282" s="207"/>
      <c r="F282" s="207"/>
      <c r="G282" s="207"/>
      <c r="H282" s="207"/>
      <c r="I282" s="207"/>
      <c r="J282" s="207"/>
      <c r="K282" s="207"/>
      <c r="L282" s="207"/>
      <c r="M282" s="207"/>
      <c r="N282" s="207"/>
      <c r="O282" s="207"/>
      <c r="P282" s="207"/>
      <c r="Q282" s="207"/>
      <c r="R282" s="207"/>
      <c r="S282" s="207"/>
      <c r="T282" s="207"/>
      <c r="U282" s="207"/>
      <c r="V282" s="207"/>
      <c r="W282" s="207"/>
      <c r="X282" s="207"/>
      <c r="Y282" s="207"/>
      <c r="Z282" s="207"/>
      <c r="AA282" s="207"/>
      <c r="AB282" s="207"/>
      <c r="AC282" s="207"/>
      <c r="AD282" s="207"/>
      <c r="AE282" s="207"/>
      <c r="AF282" s="207"/>
      <c r="AG282" s="207"/>
    </row>
    <row r="283" spans="1:33" x14ac:dyDescent="0.2">
      <c r="A283" s="207"/>
      <c r="B283" s="207"/>
      <c r="C283" s="207"/>
      <c r="D283" s="207"/>
      <c r="E283" s="207"/>
      <c r="F283" s="207"/>
      <c r="G283" s="207"/>
      <c r="H283" s="207"/>
      <c r="I283" s="207"/>
      <c r="J283" s="207"/>
      <c r="K283" s="207"/>
      <c r="L283" s="207"/>
      <c r="M283" s="207"/>
      <c r="N283" s="207"/>
      <c r="O283" s="207"/>
      <c r="P283" s="207"/>
      <c r="Q283" s="207"/>
      <c r="R283" s="207"/>
      <c r="S283" s="207"/>
      <c r="T283" s="207"/>
      <c r="U283" s="207"/>
      <c r="V283" s="207"/>
      <c r="W283" s="207"/>
      <c r="X283" s="207"/>
      <c r="Y283" s="207"/>
      <c r="Z283" s="207"/>
      <c r="AA283" s="207"/>
      <c r="AB283" s="207"/>
      <c r="AC283" s="207"/>
      <c r="AD283" s="207"/>
      <c r="AE283" s="207"/>
      <c r="AF283" s="207"/>
      <c r="AG283" s="207"/>
    </row>
    <row r="284" spans="1:33" x14ac:dyDescent="0.2">
      <c r="A284" s="207"/>
      <c r="B284" s="207"/>
      <c r="C284" s="207"/>
      <c r="D284" s="207"/>
      <c r="E284" s="207"/>
      <c r="F284" s="207"/>
      <c r="G284" s="207"/>
      <c r="H284" s="207"/>
      <c r="I284" s="207"/>
      <c r="J284" s="207"/>
      <c r="K284" s="207"/>
      <c r="L284" s="207"/>
      <c r="M284" s="207"/>
      <c r="N284" s="207"/>
      <c r="O284" s="207"/>
      <c r="P284" s="207"/>
      <c r="Q284" s="207"/>
      <c r="R284" s="207"/>
      <c r="S284" s="207"/>
      <c r="T284" s="207"/>
      <c r="U284" s="207"/>
      <c r="V284" s="207"/>
      <c r="W284" s="207"/>
      <c r="X284" s="207"/>
      <c r="Y284" s="207"/>
      <c r="Z284" s="207"/>
      <c r="AA284" s="207"/>
      <c r="AB284" s="207"/>
      <c r="AC284" s="207"/>
      <c r="AD284" s="207"/>
      <c r="AE284" s="207"/>
      <c r="AF284" s="207"/>
      <c r="AG284" s="207"/>
    </row>
    <row r="285" spans="1:33" x14ac:dyDescent="0.2">
      <c r="A285" s="207"/>
      <c r="B285" s="207"/>
      <c r="C285" s="207"/>
      <c r="D285" s="207"/>
      <c r="E285" s="207"/>
      <c r="F285" s="207"/>
      <c r="G285" s="207"/>
      <c r="H285" s="207"/>
      <c r="I285" s="207"/>
      <c r="J285" s="207"/>
      <c r="K285" s="207"/>
      <c r="L285" s="207"/>
      <c r="M285" s="207"/>
      <c r="N285" s="207"/>
      <c r="O285" s="207"/>
      <c r="P285" s="207"/>
      <c r="Q285" s="207"/>
      <c r="R285" s="207"/>
      <c r="S285" s="207"/>
      <c r="T285" s="207"/>
      <c r="U285" s="207"/>
      <c r="V285" s="207"/>
      <c r="W285" s="207"/>
      <c r="X285" s="207"/>
      <c r="Y285" s="207"/>
      <c r="Z285" s="207"/>
      <c r="AA285" s="207"/>
      <c r="AB285" s="207"/>
      <c r="AC285" s="207"/>
      <c r="AD285" s="207"/>
      <c r="AE285" s="207"/>
      <c r="AF285" s="207"/>
      <c r="AG285" s="207"/>
    </row>
    <row r="286" spans="1:33" x14ac:dyDescent="0.2">
      <c r="A286" s="207"/>
      <c r="B286" s="207"/>
      <c r="C286" s="207"/>
      <c r="D286" s="207"/>
      <c r="E286" s="207"/>
      <c r="F286" s="207"/>
      <c r="G286" s="207"/>
      <c r="H286" s="207"/>
      <c r="I286" s="207"/>
      <c r="J286" s="207"/>
      <c r="K286" s="207"/>
      <c r="L286" s="207"/>
      <c r="M286" s="207"/>
      <c r="N286" s="207"/>
      <c r="O286" s="207"/>
      <c r="P286" s="207"/>
      <c r="Q286" s="207"/>
      <c r="R286" s="207"/>
      <c r="S286" s="207"/>
      <c r="T286" s="207"/>
      <c r="U286" s="207"/>
      <c r="V286" s="207"/>
      <c r="W286" s="207"/>
      <c r="X286" s="207"/>
      <c r="Y286" s="207"/>
      <c r="Z286" s="207"/>
      <c r="AA286" s="207"/>
      <c r="AB286" s="207"/>
      <c r="AC286" s="207"/>
      <c r="AD286" s="207"/>
      <c r="AE286" s="207"/>
      <c r="AF286" s="207"/>
      <c r="AG286" s="207"/>
    </row>
    <row r="287" spans="1:33" x14ac:dyDescent="0.2">
      <c r="A287" s="207"/>
      <c r="B287" s="207"/>
      <c r="C287" s="207"/>
      <c r="D287" s="207"/>
      <c r="E287" s="207"/>
      <c r="F287" s="207"/>
      <c r="G287" s="207"/>
      <c r="H287" s="207"/>
      <c r="I287" s="207"/>
      <c r="J287" s="207"/>
      <c r="K287" s="207"/>
      <c r="L287" s="207"/>
      <c r="M287" s="207"/>
      <c r="N287" s="207"/>
      <c r="O287" s="207"/>
      <c r="P287" s="207"/>
      <c r="Q287" s="207"/>
      <c r="R287" s="207"/>
      <c r="S287" s="207"/>
      <c r="T287" s="207"/>
      <c r="U287" s="207"/>
      <c r="V287" s="207"/>
      <c r="W287" s="207"/>
      <c r="X287" s="207"/>
      <c r="Y287" s="207"/>
      <c r="Z287" s="207"/>
      <c r="AA287" s="207"/>
      <c r="AB287" s="207"/>
      <c r="AC287" s="207"/>
      <c r="AD287" s="207"/>
      <c r="AE287" s="207"/>
      <c r="AF287" s="207"/>
      <c r="AG287" s="207"/>
    </row>
    <row r="288" spans="1:33" x14ac:dyDescent="0.2">
      <c r="A288" s="207"/>
      <c r="B288" s="207"/>
      <c r="C288" s="207"/>
      <c r="D288" s="207"/>
      <c r="E288" s="207"/>
      <c r="F288" s="207"/>
      <c r="G288" s="207"/>
      <c r="H288" s="207"/>
      <c r="I288" s="207"/>
      <c r="J288" s="207"/>
      <c r="K288" s="207"/>
      <c r="L288" s="207"/>
      <c r="M288" s="207"/>
      <c r="N288" s="207"/>
      <c r="O288" s="207"/>
      <c r="P288" s="207"/>
      <c r="Q288" s="207"/>
      <c r="R288" s="207"/>
      <c r="S288" s="207"/>
      <c r="T288" s="207"/>
      <c r="U288" s="207"/>
      <c r="V288" s="207"/>
      <c r="W288" s="207"/>
      <c r="X288" s="207"/>
      <c r="Y288" s="207"/>
      <c r="Z288" s="207"/>
      <c r="AA288" s="207"/>
      <c r="AB288" s="207"/>
      <c r="AC288" s="207"/>
      <c r="AD288" s="207"/>
      <c r="AE288" s="207"/>
      <c r="AF288" s="207"/>
      <c r="AG288" s="207"/>
    </row>
    <row r="289" spans="1:33" x14ac:dyDescent="0.2">
      <c r="A289" s="207"/>
      <c r="B289" s="207"/>
      <c r="C289" s="207"/>
      <c r="D289" s="207"/>
      <c r="E289" s="207"/>
      <c r="F289" s="207"/>
      <c r="G289" s="207"/>
      <c r="H289" s="207"/>
      <c r="I289" s="207"/>
      <c r="J289" s="207"/>
      <c r="K289" s="207"/>
      <c r="L289" s="207"/>
      <c r="M289" s="207"/>
      <c r="N289" s="207"/>
      <c r="O289" s="207"/>
      <c r="P289" s="207"/>
      <c r="Q289" s="207"/>
      <c r="R289" s="207"/>
      <c r="S289" s="207"/>
      <c r="T289" s="207"/>
      <c r="U289" s="207"/>
      <c r="V289" s="207"/>
      <c r="W289" s="207"/>
      <c r="X289" s="207"/>
      <c r="Y289" s="207"/>
      <c r="Z289" s="207"/>
      <c r="AA289" s="207"/>
      <c r="AB289" s="207"/>
      <c r="AC289" s="207"/>
      <c r="AD289" s="207"/>
      <c r="AE289" s="207"/>
      <c r="AF289" s="207"/>
      <c r="AG289" s="207"/>
    </row>
    <row r="290" spans="1:33" x14ac:dyDescent="0.2">
      <c r="A290" s="207"/>
      <c r="B290" s="207"/>
      <c r="C290" s="207"/>
      <c r="D290" s="207"/>
      <c r="E290" s="207"/>
      <c r="F290" s="207"/>
      <c r="G290" s="207"/>
      <c r="H290" s="207"/>
      <c r="I290" s="207"/>
      <c r="J290" s="207"/>
      <c r="K290" s="207"/>
      <c r="L290" s="207"/>
      <c r="M290" s="207"/>
      <c r="N290" s="207"/>
      <c r="O290" s="207"/>
      <c r="P290" s="207"/>
      <c r="Q290" s="207"/>
      <c r="R290" s="207"/>
      <c r="S290" s="207"/>
      <c r="T290" s="207"/>
      <c r="U290" s="207"/>
      <c r="V290" s="207"/>
      <c r="W290" s="207"/>
      <c r="X290" s="207"/>
      <c r="Y290" s="207"/>
      <c r="Z290" s="207"/>
      <c r="AA290" s="207"/>
      <c r="AB290" s="207"/>
      <c r="AC290" s="207"/>
      <c r="AD290" s="207"/>
      <c r="AE290" s="207"/>
      <c r="AF290" s="207"/>
      <c r="AG290" s="207"/>
    </row>
    <row r="291" spans="1:33" x14ac:dyDescent="0.2">
      <c r="A291" s="207"/>
      <c r="B291" s="207"/>
      <c r="C291" s="207"/>
      <c r="D291" s="207"/>
      <c r="E291" s="207"/>
      <c r="F291" s="207"/>
      <c r="G291" s="207"/>
      <c r="H291" s="207"/>
      <c r="I291" s="207"/>
      <c r="J291" s="207"/>
      <c r="K291" s="207"/>
      <c r="L291" s="207"/>
      <c r="M291" s="207"/>
      <c r="N291" s="207"/>
      <c r="O291" s="207"/>
      <c r="P291" s="207"/>
      <c r="Q291" s="207"/>
      <c r="R291" s="207"/>
      <c r="S291" s="207"/>
      <c r="T291" s="207"/>
      <c r="U291" s="207"/>
      <c r="V291" s="207"/>
      <c r="W291" s="207"/>
      <c r="X291" s="207"/>
      <c r="Y291" s="207"/>
      <c r="Z291" s="207"/>
      <c r="AA291" s="207"/>
      <c r="AB291" s="207"/>
      <c r="AC291" s="207"/>
      <c r="AD291" s="207"/>
      <c r="AE291" s="207"/>
      <c r="AF291" s="207"/>
      <c r="AG291" s="207"/>
    </row>
    <row r="292" spans="1:33" x14ac:dyDescent="0.2">
      <c r="A292" s="207"/>
      <c r="B292" s="207"/>
      <c r="C292" s="207"/>
      <c r="D292" s="207"/>
      <c r="E292" s="207"/>
      <c r="F292" s="207"/>
      <c r="G292" s="207"/>
      <c r="H292" s="207"/>
      <c r="I292" s="207"/>
      <c r="J292" s="207"/>
      <c r="K292" s="207"/>
      <c r="L292" s="207"/>
      <c r="M292" s="207"/>
      <c r="N292" s="207"/>
      <c r="O292" s="207"/>
      <c r="P292" s="207"/>
      <c r="Q292" s="207"/>
      <c r="R292" s="207"/>
      <c r="S292" s="207"/>
      <c r="T292" s="207"/>
      <c r="U292" s="207"/>
      <c r="V292" s="207"/>
      <c r="W292" s="207"/>
      <c r="X292" s="207"/>
      <c r="Y292" s="207"/>
      <c r="Z292" s="207"/>
      <c r="AA292" s="207"/>
      <c r="AB292" s="207"/>
      <c r="AC292" s="207"/>
      <c r="AD292" s="207"/>
      <c r="AE292" s="207"/>
      <c r="AF292" s="207"/>
      <c r="AG292" s="207"/>
    </row>
    <row r="293" spans="1:33" x14ac:dyDescent="0.2">
      <c r="A293" s="207"/>
      <c r="B293" s="207"/>
      <c r="C293" s="207"/>
      <c r="D293" s="207"/>
      <c r="E293" s="207"/>
      <c r="F293" s="207"/>
      <c r="G293" s="207"/>
      <c r="H293" s="207"/>
      <c r="I293" s="207"/>
      <c r="J293" s="207"/>
      <c r="K293" s="207"/>
      <c r="L293" s="207"/>
      <c r="M293" s="207"/>
      <c r="N293" s="207"/>
      <c r="O293" s="207"/>
      <c r="P293" s="207"/>
      <c r="Q293" s="207"/>
      <c r="R293" s="207"/>
      <c r="S293" s="207"/>
      <c r="T293" s="207"/>
      <c r="U293" s="207"/>
      <c r="V293" s="207"/>
      <c r="W293" s="207"/>
      <c r="X293" s="207"/>
      <c r="Y293" s="207"/>
      <c r="Z293" s="207"/>
      <c r="AA293" s="207"/>
      <c r="AB293" s="207"/>
      <c r="AC293" s="207"/>
      <c r="AD293" s="207"/>
      <c r="AE293" s="207"/>
      <c r="AF293" s="207"/>
      <c r="AG293" s="207"/>
    </row>
    <row r="294" spans="1:33" x14ac:dyDescent="0.2">
      <c r="A294" s="207"/>
      <c r="B294" s="207"/>
      <c r="C294" s="207"/>
      <c r="D294" s="207"/>
      <c r="E294" s="207"/>
      <c r="F294" s="207"/>
      <c r="G294" s="207"/>
      <c r="H294" s="207"/>
      <c r="I294" s="207"/>
      <c r="J294" s="207"/>
      <c r="K294" s="207"/>
      <c r="L294" s="207"/>
      <c r="M294" s="207"/>
      <c r="N294" s="207"/>
      <c r="O294" s="207"/>
      <c r="P294" s="207"/>
      <c r="Q294" s="207"/>
      <c r="R294" s="207"/>
      <c r="S294" s="207"/>
      <c r="T294" s="207"/>
      <c r="U294" s="207"/>
      <c r="V294" s="207"/>
      <c r="W294" s="207"/>
      <c r="X294" s="207"/>
      <c r="Y294" s="207"/>
      <c r="Z294" s="207"/>
      <c r="AA294" s="207"/>
      <c r="AB294" s="207"/>
      <c r="AC294" s="207"/>
      <c r="AD294" s="207"/>
      <c r="AE294" s="207"/>
      <c r="AF294" s="207"/>
      <c r="AG294" s="207"/>
    </row>
    <row r="295" spans="1:33" x14ac:dyDescent="0.2">
      <c r="A295" s="207"/>
      <c r="B295" s="207"/>
      <c r="C295" s="207"/>
      <c r="D295" s="207"/>
      <c r="E295" s="207"/>
      <c r="F295" s="207"/>
      <c r="G295" s="207"/>
      <c r="H295" s="207"/>
      <c r="I295" s="207"/>
      <c r="J295" s="207"/>
      <c r="K295" s="207"/>
      <c r="L295" s="207"/>
      <c r="M295" s="207"/>
      <c r="N295" s="207"/>
      <c r="O295" s="207"/>
      <c r="P295" s="207"/>
      <c r="Q295" s="207"/>
      <c r="R295" s="207"/>
      <c r="S295" s="207"/>
      <c r="T295" s="207"/>
      <c r="U295" s="207"/>
      <c r="V295" s="207"/>
      <c r="W295" s="207"/>
      <c r="X295" s="207"/>
      <c r="Y295" s="207"/>
      <c r="Z295" s="207"/>
      <c r="AA295" s="207"/>
      <c r="AB295" s="207"/>
      <c r="AC295" s="207"/>
      <c r="AD295" s="207"/>
      <c r="AE295" s="207"/>
      <c r="AF295" s="207"/>
      <c r="AG295" s="207"/>
    </row>
    <row r="296" spans="1:33" x14ac:dyDescent="0.2">
      <c r="A296" s="207"/>
      <c r="B296" s="207"/>
      <c r="C296" s="207"/>
      <c r="D296" s="207"/>
      <c r="E296" s="207"/>
      <c r="F296" s="207"/>
      <c r="G296" s="207"/>
      <c r="H296" s="207"/>
      <c r="I296" s="207"/>
      <c r="J296" s="207"/>
      <c r="K296" s="207"/>
      <c r="L296" s="207"/>
      <c r="M296" s="207"/>
      <c r="N296" s="207"/>
      <c r="O296" s="207"/>
      <c r="P296" s="207"/>
      <c r="Q296" s="207"/>
      <c r="R296" s="207"/>
      <c r="S296" s="207"/>
      <c r="T296" s="207"/>
      <c r="U296" s="207"/>
      <c r="V296" s="207"/>
      <c r="W296" s="207"/>
      <c r="X296" s="207"/>
      <c r="Y296" s="207"/>
      <c r="Z296" s="207"/>
      <c r="AA296" s="207"/>
      <c r="AB296" s="207"/>
      <c r="AC296" s="207"/>
      <c r="AD296" s="207"/>
      <c r="AE296" s="207"/>
      <c r="AF296" s="207"/>
      <c r="AG296" s="207"/>
    </row>
    <row r="297" spans="1:33" x14ac:dyDescent="0.2">
      <c r="A297" s="207"/>
      <c r="B297" s="207"/>
      <c r="C297" s="207"/>
      <c r="D297" s="207"/>
      <c r="E297" s="207"/>
      <c r="F297" s="207"/>
      <c r="G297" s="207"/>
      <c r="H297" s="207"/>
      <c r="I297" s="207"/>
      <c r="J297" s="207"/>
      <c r="K297" s="207"/>
      <c r="L297" s="207"/>
      <c r="M297" s="207"/>
      <c r="N297" s="207"/>
      <c r="O297" s="207"/>
      <c r="P297" s="207"/>
      <c r="Q297" s="207"/>
      <c r="R297" s="207"/>
      <c r="S297" s="207"/>
      <c r="T297" s="207"/>
      <c r="U297" s="207"/>
      <c r="V297" s="207"/>
      <c r="W297" s="207"/>
      <c r="X297" s="207"/>
      <c r="Y297" s="207"/>
      <c r="Z297" s="207"/>
      <c r="AA297" s="207"/>
      <c r="AB297" s="207"/>
      <c r="AC297" s="207"/>
      <c r="AD297" s="207"/>
      <c r="AE297" s="207"/>
      <c r="AF297" s="207"/>
      <c r="AG297" s="207"/>
    </row>
    <row r="298" spans="1:33" x14ac:dyDescent="0.2">
      <c r="A298" s="207"/>
      <c r="B298" s="207"/>
      <c r="C298" s="207"/>
      <c r="D298" s="207"/>
      <c r="E298" s="207"/>
      <c r="F298" s="207"/>
      <c r="G298" s="207"/>
      <c r="H298" s="207"/>
      <c r="I298" s="207"/>
      <c r="J298" s="207"/>
      <c r="K298" s="207"/>
      <c r="L298" s="207"/>
      <c r="M298" s="207"/>
      <c r="N298" s="207"/>
      <c r="O298" s="207"/>
      <c r="P298" s="207"/>
      <c r="Q298" s="207"/>
      <c r="R298" s="207"/>
      <c r="S298" s="207"/>
      <c r="T298" s="207"/>
      <c r="U298" s="207"/>
      <c r="V298" s="207"/>
      <c r="W298" s="207"/>
      <c r="X298" s="207"/>
      <c r="Y298" s="207"/>
      <c r="Z298" s="207"/>
      <c r="AA298" s="207"/>
      <c r="AB298" s="207"/>
      <c r="AC298" s="207"/>
      <c r="AD298" s="207"/>
      <c r="AE298" s="207"/>
      <c r="AF298" s="207"/>
      <c r="AG298" s="207"/>
    </row>
    <row r="299" spans="1:33" x14ac:dyDescent="0.2">
      <c r="A299" s="207"/>
      <c r="B299" s="207"/>
      <c r="C299" s="207"/>
      <c r="D299" s="207"/>
      <c r="E299" s="207"/>
      <c r="F299" s="207"/>
      <c r="G299" s="207"/>
      <c r="H299" s="207"/>
      <c r="I299" s="207"/>
      <c r="J299" s="207"/>
      <c r="K299" s="207"/>
      <c r="L299" s="207"/>
      <c r="M299" s="207"/>
      <c r="N299" s="207"/>
      <c r="O299" s="207"/>
      <c r="P299" s="207"/>
      <c r="Q299" s="207"/>
      <c r="R299" s="207"/>
      <c r="S299" s="207"/>
      <c r="T299" s="207"/>
      <c r="U299" s="207"/>
      <c r="V299" s="207"/>
      <c r="W299" s="207"/>
      <c r="X299" s="207"/>
      <c r="Y299" s="207"/>
      <c r="Z299" s="207"/>
      <c r="AA299" s="207"/>
      <c r="AB299" s="207"/>
      <c r="AC299" s="207"/>
      <c r="AD299" s="207"/>
      <c r="AE299" s="207"/>
      <c r="AF299" s="207"/>
      <c r="AG299" s="207"/>
    </row>
    <row r="300" spans="1:33" x14ac:dyDescent="0.2">
      <c r="A300" s="207"/>
      <c r="B300" s="207"/>
      <c r="C300" s="207"/>
      <c r="D300" s="207"/>
      <c r="E300" s="207"/>
      <c r="F300" s="207"/>
      <c r="G300" s="207"/>
      <c r="H300" s="207"/>
      <c r="I300" s="207"/>
      <c r="J300" s="207"/>
      <c r="K300" s="207"/>
      <c r="L300" s="207"/>
      <c r="M300" s="207"/>
      <c r="N300" s="207"/>
      <c r="O300" s="207"/>
      <c r="P300" s="207"/>
      <c r="Q300" s="207"/>
      <c r="R300" s="207"/>
      <c r="S300" s="207"/>
      <c r="T300" s="207"/>
      <c r="U300" s="207"/>
      <c r="V300" s="207"/>
      <c r="W300" s="207"/>
      <c r="X300" s="207"/>
      <c r="Y300" s="207"/>
      <c r="Z300" s="207"/>
      <c r="AA300" s="207"/>
      <c r="AB300" s="207"/>
      <c r="AC300" s="207"/>
      <c r="AD300" s="207"/>
      <c r="AE300" s="207"/>
      <c r="AF300" s="207"/>
      <c r="AG300" s="207"/>
    </row>
    <row r="301" spans="1:33" x14ac:dyDescent="0.2">
      <c r="A301" s="207"/>
      <c r="B301" s="207"/>
      <c r="C301" s="207"/>
      <c r="D301" s="207"/>
      <c r="E301" s="207"/>
      <c r="F301" s="207"/>
      <c r="G301" s="207"/>
      <c r="H301" s="207"/>
      <c r="I301" s="207"/>
      <c r="J301" s="207"/>
      <c r="K301" s="207"/>
      <c r="L301" s="207"/>
      <c r="M301" s="207"/>
      <c r="N301" s="207"/>
      <c r="O301" s="207"/>
      <c r="P301" s="207"/>
      <c r="Q301" s="207"/>
      <c r="R301" s="207"/>
      <c r="S301" s="207"/>
      <c r="T301" s="207"/>
      <c r="U301" s="207"/>
      <c r="V301" s="207"/>
      <c r="W301" s="207"/>
      <c r="X301" s="207"/>
      <c r="Y301" s="207"/>
      <c r="Z301" s="207"/>
      <c r="AA301" s="207"/>
      <c r="AB301" s="207"/>
      <c r="AC301" s="207"/>
      <c r="AD301" s="207"/>
      <c r="AE301" s="207"/>
      <c r="AF301" s="207"/>
      <c r="AG301" s="207"/>
    </row>
    <row r="302" spans="1:33" x14ac:dyDescent="0.2">
      <c r="A302" s="207"/>
      <c r="B302" s="207"/>
      <c r="C302" s="207"/>
      <c r="D302" s="207"/>
      <c r="E302" s="207"/>
      <c r="F302" s="207"/>
      <c r="G302" s="207"/>
      <c r="H302" s="207"/>
      <c r="I302" s="207"/>
      <c r="J302" s="207"/>
      <c r="K302" s="207"/>
      <c r="L302" s="207"/>
      <c r="M302" s="207"/>
      <c r="N302" s="207"/>
      <c r="O302" s="207"/>
      <c r="P302" s="207"/>
      <c r="Q302" s="207"/>
      <c r="R302" s="207"/>
      <c r="S302" s="207"/>
      <c r="T302" s="207"/>
      <c r="U302" s="207"/>
      <c r="V302" s="207"/>
      <c r="W302" s="207"/>
      <c r="X302" s="207"/>
      <c r="Y302" s="207"/>
      <c r="Z302" s="207"/>
      <c r="AA302" s="207"/>
      <c r="AB302" s="207"/>
      <c r="AC302" s="207"/>
      <c r="AD302" s="207"/>
      <c r="AE302" s="207"/>
      <c r="AF302" s="207"/>
      <c r="AG302" s="207"/>
    </row>
    <row r="303" spans="1:33" x14ac:dyDescent="0.2">
      <c r="A303" s="207"/>
      <c r="B303" s="207"/>
      <c r="C303" s="207"/>
      <c r="D303" s="207"/>
      <c r="E303" s="207"/>
      <c r="F303" s="207"/>
      <c r="G303" s="207"/>
      <c r="H303" s="207"/>
      <c r="I303" s="207"/>
      <c r="J303" s="207"/>
      <c r="K303" s="207"/>
      <c r="L303" s="207"/>
      <c r="M303" s="207"/>
      <c r="N303" s="207"/>
      <c r="O303" s="207"/>
      <c r="P303" s="207"/>
      <c r="Q303" s="207"/>
      <c r="R303" s="207"/>
      <c r="S303" s="207"/>
      <c r="T303" s="207"/>
      <c r="U303" s="207"/>
      <c r="V303" s="207"/>
      <c r="W303" s="207"/>
      <c r="X303" s="207"/>
      <c r="Y303" s="207"/>
      <c r="Z303" s="207"/>
      <c r="AA303" s="207"/>
      <c r="AB303" s="207"/>
      <c r="AC303" s="207"/>
      <c r="AD303" s="207"/>
      <c r="AE303" s="207"/>
      <c r="AF303" s="207"/>
      <c r="AG303" s="207"/>
    </row>
    <row r="304" spans="1:33" x14ac:dyDescent="0.2">
      <c r="A304" s="207"/>
      <c r="B304" s="207"/>
      <c r="C304" s="207"/>
      <c r="D304" s="207"/>
      <c r="E304" s="207"/>
      <c r="F304" s="207"/>
      <c r="G304" s="207"/>
      <c r="H304" s="207"/>
      <c r="I304" s="207"/>
      <c r="J304" s="207"/>
      <c r="K304" s="207"/>
      <c r="L304" s="207"/>
      <c r="M304" s="207"/>
      <c r="N304" s="207"/>
      <c r="O304" s="207"/>
      <c r="P304" s="207"/>
      <c r="Q304" s="207"/>
      <c r="R304" s="207"/>
      <c r="S304" s="207"/>
      <c r="T304" s="207"/>
      <c r="U304" s="207"/>
      <c r="V304" s="207"/>
      <c r="W304" s="207"/>
      <c r="X304" s="207"/>
      <c r="Y304" s="207"/>
      <c r="Z304" s="207"/>
      <c r="AA304" s="207"/>
      <c r="AB304" s="207"/>
      <c r="AC304" s="207"/>
      <c r="AD304" s="207"/>
      <c r="AE304" s="207"/>
      <c r="AF304" s="207"/>
      <c r="AG304" s="207"/>
    </row>
    <row r="305" spans="1:33" x14ac:dyDescent="0.2">
      <c r="A305" s="207"/>
      <c r="B305" s="207"/>
      <c r="C305" s="207"/>
      <c r="D305" s="207"/>
      <c r="E305" s="207"/>
      <c r="F305" s="207"/>
      <c r="G305" s="207"/>
      <c r="H305" s="207"/>
      <c r="I305" s="207"/>
      <c r="J305" s="207"/>
      <c r="K305" s="207"/>
      <c r="L305" s="207"/>
      <c r="M305" s="207"/>
      <c r="N305" s="207"/>
      <c r="O305" s="207"/>
      <c r="P305" s="207"/>
      <c r="Q305" s="207"/>
      <c r="R305" s="207"/>
      <c r="S305" s="207"/>
      <c r="T305" s="207"/>
      <c r="U305" s="207"/>
      <c r="V305" s="207"/>
      <c r="W305" s="207"/>
      <c r="X305" s="207"/>
      <c r="Y305" s="207"/>
      <c r="Z305" s="207"/>
      <c r="AA305" s="207"/>
      <c r="AB305" s="207"/>
      <c r="AC305" s="207"/>
      <c r="AD305" s="207"/>
      <c r="AE305" s="207"/>
      <c r="AF305" s="207"/>
      <c r="AG305" s="207"/>
    </row>
    <row r="306" spans="1:33" x14ac:dyDescent="0.2">
      <c r="A306" s="207"/>
      <c r="B306" s="207"/>
      <c r="C306" s="207"/>
      <c r="D306" s="207"/>
      <c r="E306" s="207"/>
      <c r="F306" s="207"/>
      <c r="G306" s="207"/>
      <c r="H306" s="207"/>
      <c r="I306" s="207"/>
      <c r="J306" s="207"/>
      <c r="K306" s="207"/>
      <c r="L306" s="207"/>
      <c r="M306" s="207"/>
      <c r="N306" s="207"/>
      <c r="O306" s="207"/>
      <c r="P306" s="207"/>
      <c r="Q306" s="207"/>
      <c r="R306" s="207"/>
      <c r="S306" s="207"/>
      <c r="T306" s="207"/>
      <c r="U306" s="207"/>
      <c r="V306" s="207"/>
      <c r="W306" s="207"/>
      <c r="X306" s="207"/>
      <c r="Y306" s="207"/>
      <c r="Z306" s="207"/>
      <c r="AA306" s="207"/>
      <c r="AB306" s="207"/>
      <c r="AC306" s="207"/>
      <c r="AD306" s="207"/>
      <c r="AE306" s="207"/>
      <c r="AF306" s="207"/>
      <c r="AG306" s="207"/>
    </row>
    <row r="307" spans="1:33" x14ac:dyDescent="0.2">
      <c r="A307" s="207"/>
      <c r="B307" s="207"/>
      <c r="C307" s="207"/>
      <c r="D307" s="207"/>
      <c r="E307" s="207"/>
      <c r="F307" s="207"/>
      <c r="G307" s="207"/>
      <c r="H307" s="207"/>
      <c r="I307" s="207"/>
      <c r="J307" s="207"/>
      <c r="K307" s="207"/>
      <c r="L307" s="207"/>
      <c r="M307" s="207"/>
      <c r="N307" s="207"/>
      <c r="O307" s="207"/>
      <c r="P307" s="207"/>
      <c r="Q307" s="207"/>
      <c r="R307" s="207"/>
      <c r="S307" s="207"/>
      <c r="T307" s="207"/>
      <c r="U307" s="207"/>
      <c r="V307" s="207"/>
      <c r="W307" s="207"/>
      <c r="X307" s="207"/>
      <c r="Y307" s="207"/>
      <c r="Z307" s="207"/>
      <c r="AA307" s="207"/>
      <c r="AB307" s="207"/>
      <c r="AC307" s="207"/>
      <c r="AD307" s="207"/>
      <c r="AE307" s="207"/>
      <c r="AF307" s="207"/>
      <c r="AG307" s="207"/>
    </row>
    <row r="308" spans="1:33" x14ac:dyDescent="0.2">
      <c r="A308" s="207"/>
      <c r="B308" s="207"/>
      <c r="C308" s="207"/>
      <c r="D308" s="207"/>
      <c r="E308" s="207"/>
      <c r="F308" s="207"/>
      <c r="G308" s="207"/>
      <c r="H308" s="207"/>
      <c r="I308" s="207"/>
      <c r="J308" s="207"/>
      <c r="K308" s="207"/>
      <c r="L308" s="207"/>
      <c r="M308" s="207"/>
      <c r="N308" s="207"/>
      <c r="O308" s="207"/>
      <c r="P308" s="207"/>
      <c r="Q308" s="207"/>
      <c r="R308" s="207"/>
      <c r="S308" s="207"/>
      <c r="T308" s="207"/>
      <c r="U308" s="207"/>
      <c r="V308" s="207"/>
      <c r="W308" s="207"/>
      <c r="X308" s="207"/>
      <c r="Y308" s="207"/>
      <c r="Z308" s="207"/>
      <c r="AA308" s="207"/>
      <c r="AB308" s="207"/>
      <c r="AC308" s="207"/>
      <c r="AD308" s="207"/>
      <c r="AE308" s="207"/>
      <c r="AF308" s="207"/>
      <c r="AG308" s="207"/>
    </row>
    <row r="309" spans="1:33" x14ac:dyDescent="0.2">
      <c r="A309" s="207"/>
      <c r="B309" s="207"/>
      <c r="C309" s="207"/>
      <c r="D309" s="207"/>
      <c r="E309" s="207"/>
      <c r="F309" s="207"/>
      <c r="G309" s="207"/>
      <c r="H309" s="207"/>
      <c r="I309" s="207"/>
      <c r="J309" s="207"/>
      <c r="K309" s="207"/>
      <c r="L309" s="207"/>
      <c r="M309" s="207"/>
      <c r="N309" s="207"/>
      <c r="O309" s="207"/>
      <c r="P309" s="207"/>
      <c r="Q309" s="207"/>
      <c r="R309" s="207"/>
      <c r="S309" s="207"/>
      <c r="T309" s="207"/>
      <c r="U309" s="207"/>
      <c r="V309" s="207"/>
      <c r="W309" s="207"/>
      <c r="X309" s="207"/>
      <c r="Y309" s="207"/>
      <c r="Z309" s="207"/>
      <c r="AA309" s="207"/>
      <c r="AB309" s="207"/>
      <c r="AC309" s="207"/>
      <c r="AD309" s="207"/>
      <c r="AE309" s="207"/>
      <c r="AF309" s="207"/>
      <c r="AG309" s="207"/>
    </row>
    <row r="310" spans="1:33" x14ac:dyDescent="0.2">
      <c r="A310" s="207"/>
      <c r="B310" s="207"/>
      <c r="C310" s="207"/>
      <c r="D310" s="207"/>
      <c r="E310" s="207"/>
      <c r="F310" s="207"/>
      <c r="G310" s="207"/>
      <c r="H310" s="207"/>
      <c r="I310" s="207"/>
      <c r="J310" s="207"/>
      <c r="K310" s="207"/>
      <c r="L310" s="207"/>
      <c r="M310" s="207"/>
      <c r="N310" s="207"/>
      <c r="O310" s="207"/>
      <c r="P310" s="207"/>
      <c r="Q310" s="207"/>
      <c r="R310" s="207"/>
      <c r="S310" s="207"/>
      <c r="T310" s="207"/>
      <c r="U310" s="207"/>
      <c r="V310" s="207"/>
      <c r="W310" s="207"/>
      <c r="X310" s="207"/>
      <c r="Y310" s="207"/>
      <c r="Z310" s="207"/>
      <c r="AA310" s="207"/>
      <c r="AB310" s="207"/>
      <c r="AC310" s="207"/>
      <c r="AD310" s="207"/>
      <c r="AE310" s="207"/>
      <c r="AF310" s="207"/>
      <c r="AG310" s="207"/>
    </row>
    <row r="311" spans="1:33" x14ac:dyDescent="0.2">
      <c r="A311" s="207"/>
      <c r="B311" s="207"/>
      <c r="C311" s="207"/>
      <c r="D311" s="207"/>
      <c r="E311" s="207"/>
      <c r="F311" s="207"/>
      <c r="G311" s="207"/>
      <c r="H311" s="207"/>
      <c r="I311" s="207"/>
      <c r="J311" s="207"/>
      <c r="K311" s="207"/>
      <c r="L311" s="207"/>
      <c r="M311" s="207"/>
      <c r="N311" s="207"/>
      <c r="O311" s="207"/>
      <c r="P311" s="207"/>
      <c r="Q311" s="207"/>
      <c r="R311" s="207"/>
      <c r="S311" s="207"/>
      <c r="T311" s="207"/>
      <c r="U311" s="207"/>
      <c r="V311" s="207"/>
      <c r="W311" s="207"/>
      <c r="X311" s="207"/>
      <c r="Y311" s="207"/>
      <c r="Z311" s="207"/>
      <c r="AA311" s="207"/>
      <c r="AB311" s="207"/>
      <c r="AC311" s="207"/>
      <c r="AD311" s="207"/>
      <c r="AE311" s="207"/>
      <c r="AF311" s="207"/>
      <c r="AG311" s="207"/>
    </row>
    <row r="312" spans="1:33" x14ac:dyDescent="0.2">
      <c r="A312" s="207"/>
      <c r="B312" s="207"/>
      <c r="C312" s="207"/>
      <c r="D312" s="207"/>
      <c r="E312" s="207"/>
      <c r="F312" s="207"/>
      <c r="G312" s="207"/>
      <c r="H312" s="207"/>
      <c r="I312" s="207"/>
      <c r="J312" s="207"/>
      <c r="K312" s="207"/>
      <c r="L312" s="207"/>
      <c r="M312" s="207"/>
      <c r="N312" s="207"/>
      <c r="O312" s="207"/>
      <c r="P312" s="207"/>
      <c r="Q312" s="207"/>
      <c r="R312" s="207"/>
      <c r="S312" s="207"/>
      <c r="T312" s="207"/>
      <c r="U312" s="207"/>
      <c r="V312" s="207"/>
      <c r="W312" s="207"/>
      <c r="X312" s="207"/>
      <c r="Y312" s="207"/>
      <c r="Z312" s="207"/>
      <c r="AA312" s="207"/>
      <c r="AB312" s="207"/>
      <c r="AC312" s="207"/>
      <c r="AD312" s="207"/>
      <c r="AE312" s="207"/>
      <c r="AF312" s="207"/>
      <c r="AG312" s="207"/>
    </row>
    <row r="313" spans="1:33" x14ac:dyDescent="0.2">
      <c r="A313" s="207"/>
      <c r="B313" s="207"/>
      <c r="C313" s="207"/>
      <c r="D313" s="207"/>
      <c r="E313" s="207"/>
      <c r="F313" s="207"/>
      <c r="G313" s="207"/>
      <c r="H313" s="207"/>
      <c r="I313" s="207"/>
      <c r="J313" s="207"/>
      <c r="K313" s="207"/>
      <c r="L313" s="207"/>
      <c r="M313" s="207"/>
      <c r="N313" s="207"/>
      <c r="O313" s="207"/>
      <c r="P313" s="207"/>
      <c r="Q313" s="207"/>
      <c r="R313" s="207"/>
      <c r="S313" s="207"/>
      <c r="T313" s="207"/>
      <c r="U313" s="207"/>
      <c r="V313" s="207"/>
      <c r="W313" s="207"/>
      <c r="X313" s="207"/>
      <c r="Y313" s="207"/>
      <c r="Z313" s="207"/>
      <c r="AA313" s="207"/>
      <c r="AB313" s="207"/>
      <c r="AC313" s="207"/>
      <c r="AD313" s="207"/>
      <c r="AE313" s="207"/>
      <c r="AF313" s="207"/>
      <c r="AG313" s="207"/>
    </row>
    <row r="314" spans="1:33" x14ac:dyDescent="0.2">
      <c r="A314" s="207"/>
      <c r="B314" s="207"/>
      <c r="C314" s="207"/>
      <c r="D314" s="207"/>
      <c r="E314" s="207"/>
      <c r="F314" s="207"/>
      <c r="G314" s="207"/>
      <c r="H314" s="207"/>
      <c r="I314" s="207"/>
      <c r="J314" s="207"/>
      <c r="K314" s="207"/>
      <c r="L314" s="207"/>
      <c r="M314" s="207"/>
      <c r="N314" s="207"/>
      <c r="O314" s="207"/>
      <c r="P314" s="207"/>
      <c r="Q314" s="207"/>
      <c r="R314" s="207"/>
      <c r="S314" s="207"/>
      <c r="T314" s="207"/>
      <c r="U314" s="207"/>
      <c r="V314" s="207"/>
      <c r="W314" s="207"/>
      <c r="X314" s="207"/>
      <c r="Y314" s="207"/>
      <c r="Z314" s="207"/>
      <c r="AA314" s="207"/>
      <c r="AB314" s="207"/>
      <c r="AC314" s="207"/>
      <c r="AD314" s="207"/>
      <c r="AE314" s="207"/>
      <c r="AF314" s="207"/>
      <c r="AG314" s="207"/>
    </row>
    <row r="315" spans="1:33" x14ac:dyDescent="0.2">
      <c r="A315" s="207"/>
      <c r="B315" s="207"/>
      <c r="C315" s="207"/>
      <c r="D315" s="207"/>
      <c r="E315" s="207"/>
      <c r="F315" s="207"/>
      <c r="G315" s="207"/>
      <c r="H315" s="207"/>
      <c r="I315" s="207"/>
      <c r="J315" s="207"/>
      <c r="K315" s="207"/>
      <c r="L315" s="207"/>
      <c r="M315" s="207"/>
      <c r="N315" s="207"/>
      <c r="O315" s="207"/>
      <c r="P315" s="207"/>
      <c r="Q315" s="207"/>
      <c r="R315" s="207"/>
      <c r="S315" s="207"/>
      <c r="T315" s="207"/>
      <c r="U315" s="207"/>
      <c r="V315" s="207"/>
      <c r="W315" s="207"/>
      <c r="X315" s="207"/>
      <c r="Y315" s="207"/>
      <c r="Z315" s="207"/>
      <c r="AA315" s="207"/>
      <c r="AB315" s="207"/>
      <c r="AC315" s="207"/>
      <c r="AD315" s="207"/>
      <c r="AE315" s="207"/>
      <c r="AF315" s="207"/>
      <c r="AG315" s="207"/>
    </row>
    <row r="316" spans="1:33" x14ac:dyDescent="0.2">
      <c r="A316" s="207"/>
      <c r="B316" s="207"/>
      <c r="C316" s="207"/>
      <c r="D316" s="207"/>
      <c r="E316" s="207"/>
      <c r="F316" s="207"/>
      <c r="G316" s="207"/>
      <c r="H316" s="207"/>
      <c r="I316" s="207"/>
      <c r="J316" s="207"/>
      <c r="K316" s="207"/>
      <c r="L316" s="207"/>
      <c r="M316" s="207"/>
      <c r="N316" s="207"/>
      <c r="O316" s="207"/>
      <c r="P316" s="207"/>
      <c r="Q316" s="207"/>
      <c r="R316" s="207"/>
      <c r="S316" s="207"/>
      <c r="T316" s="207"/>
      <c r="U316" s="207"/>
      <c r="V316" s="207"/>
      <c r="W316" s="207"/>
      <c r="X316" s="207"/>
      <c r="Y316" s="207"/>
      <c r="Z316" s="207"/>
      <c r="AA316" s="207"/>
      <c r="AB316" s="207"/>
      <c r="AC316" s="207"/>
      <c r="AD316" s="207"/>
      <c r="AE316" s="207"/>
      <c r="AF316" s="207"/>
      <c r="AG316" s="207"/>
    </row>
    <row r="317" spans="1:33" x14ac:dyDescent="0.2">
      <c r="A317" s="207"/>
      <c r="B317" s="207"/>
      <c r="C317" s="207"/>
      <c r="D317" s="207"/>
      <c r="E317" s="207"/>
      <c r="F317" s="207"/>
      <c r="G317" s="207"/>
      <c r="H317" s="207"/>
      <c r="I317" s="207"/>
      <c r="J317" s="207"/>
      <c r="K317" s="207"/>
      <c r="L317" s="207"/>
      <c r="M317" s="207"/>
      <c r="N317" s="207"/>
      <c r="O317" s="207"/>
      <c r="P317" s="207"/>
      <c r="Q317" s="207"/>
      <c r="R317" s="207"/>
      <c r="S317" s="207"/>
      <c r="T317" s="207"/>
      <c r="U317" s="207"/>
      <c r="V317" s="207"/>
      <c r="W317" s="207"/>
      <c r="X317" s="207"/>
      <c r="Y317" s="207"/>
      <c r="Z317" s="207"/>
      <c r="AA317" s="207"/>
      <c r="AB317" s="207"/>
      <c r="AC317" s="207"/>
      <c r="AD317" s="207"/>
      <c r="AE317" s="207"/>
      <c r="AF317" s="207"/>
      <c r="AG317" s="207"/>
    </row>
    <row r="318" spans="1:33" x14ac:dyDescent="0.2">
      <c r="A318" s="207"/>
      <c r="B318" s="207"/>
      <c r="C318" s="207"/>
      <c r="D318" s="207"/>
      <c r="E318" s="207"/>
      <c r="F318" s="207"/>
      <c r="G318" s="207"/>
      <c r="H318" s="207"/>
      <c r="I318" s="207"/>
      <c r="J318" s="207"/>
      <c r="K318" s="207"/>
      <c r="L318" s="207"/>
      <c r="M318" s="207"/>
      <c r="N318" s="207"/>
      <c r="O318" s="207"/>
      <c r="P318" s="207"/>
      <c r="Q318" s="207"/>
      <c r="R318" s="207"/>
      <c r="S318" s="207"/>
      <c r="T318" s="207"/>
      <c r="U318" s="207"/>
      <c r="V318" s="207"/>
      <c r="W318" s="207"/>
      <c r="X318" s="207"/>
      <c r="Y318" s="207"/>
      <c r="Z318" s="207"/>
      <c r="AA318" s="207"/>
      <c r="AB318" s="207"/>
      <c r="AC318" s="207"/>
      <c r="AD318" s="207"/>
      <c r="AE318" s="207"/>
      <c r="AF318" s="207"/>
      <c r="AG318" s="207"/>
    </row>
    <row r="319" spans="1:33" x14ac:dyDescent="0.2">
      <c r="A319" s="207"/>
      <c r="B319" s="207"/>
      <c r="C319" s="207"/>
      <c r="D319" s="207"/>
      <c r="E319" s="207"/>
      <c r="F319" s="207"/>
      <c r="G319" s="207"/>
      <c r="H319" s="207"/>
      <c r="I319" s="207"/>
      <c r="J319" s="207"/>
      <c r="K319" s="207"/>
      <c r="L319" s="207"/>
      <c r="M319" s="207"/>
      <c r="N319" s="207"/>
      <c r="O319" s="207"/>
      <c r="P319" s="207"/>
      <c r="Q319" s="207"/>
      <c r="R319" s="207"/>
      <c r="S319" s="207"/>
      <c r="T319" s="207"/>
      <c r="U319" s="207"/>
      <c r="V319" s="207"/>
      <c r="W319" s="207"/>
      <c r="X319" s="207"/>
      <c r="Y319" s="207"/>
      <c r="Z319" s="207"/>
      <c r="AA319" s="207"/>
      <c r="AB319" s="207"/>
      <c r="AC319" s="207"/>
      <c r="AD319" s="207"/>
      <c r="AE319" s="207"/>
      <c r="AF319" s="207"/>
      <c r="AG319" s="207"/>
    </row>
    <row r="320" spans="1:33" x14ac:dyDescent="0.2">
      <c r="A320" s="207"/>
      <c r="B320" s="207"/>
      <c r="C320" s="207"/>
      <c r="D320" s="207"/>
      <c r="E320" s="207"/>
      <c r="F320" s="207"/>
      <c r="G320" s="207"/>
      <c r="H320" s="207"/>
      <c r="I320" s="207"/>
      <c r="J320" s="207"/>
      <c r="K320" s="207"/>
      <c r="L320" s="207"/>
      <c r="M320" s="207"/>
      <c r="N320" s="207"/>
      <c r="O320" s="207"/>
      <c r="P320" s="207"/>
      <c r="Q320" s="207"/>
      <c r="R320" s="207"/>
      <c r="S320" s="207"/>
      <c r="T320" s="207"/>
      <c r="U320" s="207"/>
      <c r="V320" s="207"/>
      <c r="W320" s="207"/>
      <c r="X320" s="207"/>
      <c r="Y320" s="207"/>
      <c r="Z320" s="207"/>
      <c r="AA320" s="207"/>
      <c r="AB320" s="207"/>
      <c r="AC320" s="207"/>
      <c r="AD320" s="207"/>
      <c r="AE320" s="207"/>
      <c r="AF320" s="207"/>
      <c r="AG320" s="207"/>
    </row>
    <row r="321" spans="1:33" x14ac:dyDescent="0.2">
      <c r="A321" s="207"/>
      <c r="B321" s="207"/>
      <c r="C321" s="207"/>
      <c r="D321" s="207"/>
      <c r="E321" s="207"/>
      <c r="F321" s="207"/>
      <c r="G321" s="207"/>
      <c r="H321" s="207"/>
      <c r="I321" s="207"/>
      <c r="J321" s="207"/>
      <c r="K321" s="207"/>
      <c r="L321" s="207"/>
      <c r="M321" s="207"/>
      <c r="N321" s="207"/>
      <c r="O321" s="207"/>
      <c r="P321" s="207"/>
      <c r="Q321" s="207"/>
      <c r="R321" s="207"/>
      <c r="S321" s="207"/>
      <c r="T321" s="207"/>
      <c r="U321" s="207"/>
      <c r="V321" s="207"/>
      <c r="W321" s="207"/>
      <c r="X321" s="207"/>
      <c r="Y321" s="207"/>
      <c r="Z321" s="207"/>
      <c r="AA321" s="207"/>
      <c r="AB321" s="207"/>
      <c r="AC321" s="207"/>
      <c r="AD321" s="207"/>
      <c r="AE321" s="207"/>
      <c r="AF321" s="207"/>
      <c r="AG321" s="207"/>
    </row>
    <row r="322" spans="1:33" x14ac:dyDescent="0.2">
      <c r="A322" s="207"/>
      <c r="B322" s="207"/>
      <c r="C322" s="207"/>
      <c r="D322" s="207"/>
      <c r="E322" s="207"/>
      <c r="F322" s="207"/>
      <c r="G322" s="207"/>
      <c r="H322" s="207"/>
      <c r="I322" s="207"/>
      <c r="J322" s="207"/>
      <c r="K322" s="207"/>
      <c r="L322" s="207"/>
      <c r="M322" s="207"/>
      <c r="N322" s="207"/>
      <c r="O322" s="207"/>
      <c r="P322" s="207"/>
      <c r="Q322" s="207"/>
      <c r="R322" s="207"/>
      <c r="S322" s="207"/>
      <c r="T322" s="207"/>
      <c r="U322" s="207"/>
      <c r="V322" s="207"/>
      <c r="W322" s="207"/>
      <c r="X322" s="207"/>
      <c r="Y322" s="207"/>
      <c r="Z322" s="207"/>
      <c r="AA322" s="207"/>
      <c r="AB322" s="207"/>
      <c r="AC322" s="207"/>
      <c r="AD322" s="207"/>
      <c r="AE322" s="207"/>
      <c r="AF322" s="207"/>
      <c r="AG322" s="207"/>
    </row>
    <row r="323" spans="1:33" x14ac:dyDescent="0.2">
      <c r="A323" s="207"/>
      <c r="B323" s="207"/>
      <c r="C323" s="207"/>
      <c r="D323" s="207"/>
      <c r="E323" s="207"/>
      <c r="F323" s="207"/>
      <c r="G323" s="207"/>
      <c r="H323" s="207"/>
      <c r="I323" s="207"/>
      <c r="J323" s="207"/>
      <c r="K323" s="207"/>
      <c r="L323" s="207"/>
      <c r="M323" s="207"/>
      <c r="N323" s="207"/>
      <c r="O323" s="207"/>
      <c r="P323" s="207"/>
      <c r="Q323" s="207"/>
      <c r="R323" s="207"/>
      <c r="S323" s="207"/>
      <c r="T323" s="207"/>
      <c r="U323" s="207"/>
      <c r="V323" s="207"/>
      <c r="W323" s="207"/>
      <c r="X323" s="207"/>
      <c r="Y323" s="207"/>
      <c r="Z323" s="207"/>
      <c r="AA323" s="207"/>
      <c r="AB323" s="207"/>
      <c r="AC323" s="207"/>
      <c r="AD323" s="207"/>
      <c r="AE323" s="207"/>
      <c r="AF323" s="207"/>
      <c r="AG323" s="207"/>
    </row>
    <row r="324" spans="1:33" x14ac:dyDescent="0.2">
      <c r="A324" s="207"/>
      <c r="B324" s="207"/>
      <c r="C324" s="207"/>
      <c r="D324" s="207"/>
      <c r="E324" s="207"/>
      <c r="F324" s="207"/>
      <c r="G324" s="207"/>
      <c r="H324" s="207"/>
      <c r="I324" s="207"/>
      <c r="J324" s="207"/>
      <c r="K324" s="207"/>
      <c r="L324" s="207"/>
      <c r="M324" s="207"/>
      <c r="N324" s="207"/>
      <c r="O324" s="207"/>
      <c r="P324" s="207"/>
      <c r="Q324" s="207"/>
      <c r="R324" s="207"/>
      <c r="S324" s="207"/>
      <c r="T324" s="207"/>
      <c r="U324" s="207"/>
      <c r="V324" s="207"/>
      <c r="W324" s="207"/>
      <c r="X324" s="207"/>
      <c r="Y324" s="207"/>
      <c r="Z324" s="207"/>
      <c r="AA324" s="207"/>
      <c r="AB324" s="207"/>
      <c r="AC324" s="207"/>
      <c r="AD324" s="207"/>
      <c r="AE324" s="207"/>
      <c r="AF324" s="207"/>
      <c r="AG324" s="207"/>
    </row>
    <row r="325" spans="1:33" x14ac:dyDescent="0.2">
      <c r="A325" s="207"/>
      <c r="B325" s="207"/>
      <c r="C325" s="207"/>
      <c r="D325" s="207"/>
      <c r="E325" s="207"/>
      <c r="F325" s="207"/>
      <c r="G325" s="207"/>
      <c r="H325" s="207"/>
      <c r="I325" s="207"/>
      <c r="J325" s="207"/>
      <c r="K325" s="207"/>
      <c r="L325" s="207"/>
      <c r="M325" s="207"/>
      <c r="N325" s="207"/>
      <c r="O325" s="207"/>
      <c r="P325" s="207"/>
      <c r="Q325" s="207"/>
      <c r="R325" s="207"/>
      <c r="S325" s="207"/>
      <c r="T325" s="207"/>
      <c r="U325" s="207"/>
      <c r="V325" s="207"/>
      <c r="W325" s="207"/>
      <c r="X325" s="207"/>
      <c r="Y325" s="207"/>
      <c r="Z325" s="207"/>
      <c r="AA325" s="207"/>
      <c r="AB325" s="207"/>
      <c r="AC325" s="207"/>
      <c r="AD325" s="207"/>
      <c r="AE325" s="207"/>
      <c r="AF325" s="207"/>
      <c r="AG325" s="207"/>
    </row>
    <row r="326" spans="1:33" x14ac:dyDescent="0.2">
      <c r="A326" s="207"/>
      <c r="B326" s="207"/>
      <c r="C326" s="207"/>
      <c r="D326" s="207"/>
      <c r="E326" s="207"/>
      <c r="F326" s="207"/>
      <c r="G326" s="207"/>
      <c r="H326" s="207"/>
      <c r="I326" s="207"/>
      <c r="J326" s="207"/>
      <c r="K326" s="207"/>
      <c r="L326" s="207"/>
      <c r="M326" s="207"/>
      <c r="N326" s="207"/>
      <c r="O326" s="207"/>
      <c r="P326" s="207"/>
      <c r="Q326" s="207"/>
      <c r="R326" s="207"/>
      <c r="S326" s="207"/>
      <c r="T326" s="207"/>
      <c r="U326" s="207"/>
      <c r="V326" s="207"/>
      <c r="W326" s="207"/>
      <c r="X326" s="207"/>
      <c r="Y326" s="207"/>
      <c r="Z326" s="207"/>
      <c r="AA326" s="207"/>
      <c r="AB326" s="207"/>
      <c r="AC326" s="207"/>
      <c r="AD326" s="207"/>
      <c r="AE326" s="207"/>
      <c r="AF326" s="207"/>
      <c r="AG326" s="207"/>
    </row>
    <row r="327" spans="1:33" x14ac:dyDescent="0.2">
      <c r="A327" s="207"/>
      <c r="B327" s="207"/>
      <c r="C327" s="207"/>
      <c r="D327" s="207"/>
      <c r="E327" s="207"/>
      <c r="F327" s="207"/>
      <c r="G327" s="207"/>
      <c r="H327" s="207"/>
      <c r="I327" s="207"/>
      <c r="J327" s="207"/>
      <c r="K327" s="207"/>
      <c r="L327" s="207"/>
      <c r="M327" s="207"/>
      <c r="N327" s="207"/>
      <c r="O327" s="207"/>
      <c r="P327" s="207"/>
      <c r="Q327" s="207"/>
      <c r="R327" s="207"/>
      <c r="S327" s="207"/>
      <c r="T327" s="207"/>
      <c r="U327" s="207"/>
      <c r="V327" s="207"/>
      <c r="W327" s="207"/>
      <c r="X327" s="207"/>
      <c r="Y327" s="207"/>
      <c r="Z327" s="207"/>
      <c r="AA327" s="207"/>
      <c r="AB327" s="207"/>
      <c r="AC327" s="207"/>
      <c r="AD327" s="207"/>
      <c r="AE327" s="207"/>
      <c r="AF327" s="207"/>
      <c r="AG327" s="207"/>
    </row>
    <row r="328" spans="1:33" x14ac:dyDescent="0.2">
      <c r="A328" s="207"/>
      <c r="B328" s="207"/>
      <c r="C328" s="207"/>
      <c r="D328" s="207"/>
      <c r="E328" s="207"/>
      <c r="F328" s="207"/>
      <c r="G328" s="207"/>
      <c r="H328" s="207"/>
      <c r="I328" s="207"/>
      <c r="J328" s="207"/>
      <c r="K328" s="207"/>
      <c r="L328" s="207"/>
      <c r="M328" s="207"/>
      <c r="N328" s="207"/>
      <c r="O328" s="207"/>
      <c r="P328" s="207"/>
      <c r="Q328" s="207"/>
      <c r="R328" s="207"/>
      <c r="S328" s="207"/>
      <c r="T328" s="207"/>
      <c r="U328" s="207"/>
      <c r="V328" s="207"/>
      <c r="W328" s="207"/>
      <c r="X328" s="207"/>
      <c r="Y328" s="207"/>
      <c r="Z328" s="207"/>
      <c r="AA328" s="207"/>
      <c r="AB328" s="207"/>
      <c r="AC328" s="207"/>
      <c r="AD328" s="207"/>
      <c r="AE328" s="207"/>
      <c r="AF328" s="207"/>
      <c r="AG328" s="207"/>
    </row>
    <row r="329" spans="1:33" x14ac:dyDescent="0.2">
      <c r="A329" s="207"/>
      <c r="B329" s="207"/>
      <c r="C329" s="207"/>
      <c r="D329" s="207"/>
      <c r="E329" s="207"/>
      <c r="F329" s="207"/>
      <c r="G329" s="207"/>
      <c r="H329" s="207"/>
      <c r="I329" s="207"/>
      <c r="J329" s="207"/>
      <c r="K329" s="207"/>
      <c r="L329" s="207"/>
      <c r="M329" s="207"/>
      <c r="N329" s="207"/>
      <c r="O329" s="207"/>
      <c r="P329" s="207"/>
      <c r="Q329" s="207"/>
      <c r="R329" s="207"/>
      <c r="S329" s="207"/>
      <c r="T329" s="207"/>
      <c r="U329" s="207"/>
      <c r="V329" s="207"/>
      <c r="W329" s="207"/>
      <c r="X329" s="207"/>
      <c r="Y329" s="207"/>
      <c r="Z329" s="207"/>
      <c r="AA329" s="207"/>
      <c r="AB329" s="207"/>
      <c r="AC329" s="207"/>
      <c r="AD329" s="207"/>
      <c r="AE329" s="207"/>
      <c r="AF329" s="207"/>
      <c r="AG329" s="207"/>
    </row>
    <row r="330" spans="1:33" x14ac:dyDescent="0.2">
      <c r="A330" s="207"/>
      <c r="B330" s="207"/>
      <c r="C330" s="207"/>
      <c r="D330" s="207"/>
      <c r="E330" s="207"/>
      <c r="F330" s="207"/>
      <c r="G330" s="207"/>
      <c r="H330" s="207"/>
      <c r="I330" s="207"/>
      <c r="J330" s="207"/>
      <c r="K330" s="207"/>
      <c r="L330" s="207"/>
      <c r="M330" s="207"/>
      <c r="N330" s="207"/>
      <c r="O330" s="207"/>
      <c r="P330" s="207"/>
      <c r="Q330" s="207"/>
      <c r="R330" s="207"/>
      <c r="S330" s="207"/>
      <c r="T330" s="207"/>
      <c r="U330" s="207"/>
      <c r="V330" s="207"/>
      <c r="W330" s="207"/>
      <c r="X330" s="207"/>
      <c r="Y330" s="207"/>
      <c r="Z330" s="207"/>
      <c r="AA330" s="207"/>
      <c r="AB330" s="207"/>
      <c r="AC330" s="207"/>
      <c r="AD330" s="207"/>
      <c r="AE330" s="207"/>
      <c r="AF330" s="207"/>
      <c r="AG330" s="207"/>
    </row>
    <row r="331" spans="1:33" x14ac:dyDescent="0.2">
      <c r="A331" s="207"/>
      <c r="B331" s="207"/>
      <c r="C331" s="207"/>
      <c r="D331" s="207"/>
      <c r="E331" s="207"/>
      <c r="F331" s="207"/>
      <c r="G331" s="207"/>
      <c r="H331" s="207"/>
      <c r="I331" s="207"/>
      <c r="J331" s="207"/>
      <c r="K331" s="207"/>
      <c r="L331" s="207"/>
      <c r="M331" s="207"/>
      <c r="N331" s="207"/>
      <c r="O331" s="207"/>
      <c r="P331" s="207"/>
      <c r="Q331" s="207"/>
      <c r="R331" s="207"/>
      <c r="S331" s="207"/>
      <c r="T331" s="207"/>
      <c r="U331" s="207"/>
      <c r="V331" s="207"/>
      <c r="W331" s="207"/>
      <c r="X331" s="207"/>
      <c r="Y331" s="207"/>
      <c r="Z331" s="207"/>
      <c r="AA331" s="207"/>
      <c r="AB331" s="207"/>
      <c r="AC331" s="207"/>
      <c r="AD331" s="207"/>
      <c r="AE331" s="207"/>
      <c r="AF331" s="207"/>
      <c r="AG331" s="207"/>
    </row>
    <row r="332" spans="1:33" x14ac:dyDescent="0.2">
      <c r="A332" s="207"/>
      <c r="B332" s="207"/>
      <c r="C332" s="207"/>
      <c r="D332" s="207"/>
      <c r="E332" s="207"/>
      <c r="F332" s="207"/>
      <c r="G332" s="207"/>
      <c r="H332" s="207"/>
      <c r="I332" s="207"/>
      <c r="J332" s="207"/>
      <c r="K332" s="207"/>
      <c r="L332" s="207"/>
      <c r="M332" s="207"/>
      <c r="N332" s="207"/>
      <c r="O332" s="207"/>
      <c r="P332" s="207"/>
      <c r="Q332" s="207"/>
      <c r="R332" s="207"/>
      <c r="S332" s="207"/>
      <c r="T332" s="207"/>
      <c r="U332" s="207"/>
      <c r="V332" s="207"/>
      <c r="W332" s="207"/>
      <c r="X332" s="207"/>
      <c r="Y332" s="207"/>
      <c r="Z332" s="207"/>
      <c r="AA332" s="207"/>
      <c r="AB332" s="207"/>
      <c r="AC332" s="207"/>
      <c r="AD332" s="207"/>
      <c r="AE332" s="207"/>
      <c r="AF332" s="207"/>
      <c r="AG332" s="207"/>
    </row>
    <row r="333" spans="1:33" x14ac:dyDescent="0.2">
      <c r="A333" s="207"/>
      <c r="B333" s="207"/>
      <c r="C333" s="207"/>
      <c r="D333" s="207"/>
      <c r="E333" s="207"/>
      <c r="F333" s="207"/>
      <c r="G333" s="207"/>
      <c r="H333" s="207"/>
      <c r="I333" s="207"/>
      <c r="J333" s="207"/>
      <c r="K333" s="207"/>
      <c r="L333" s="207"/>
      <c r="M333" s="207"/>
      <c r="N333" s="207"/>
      <c r="O333" s="207"/>
      <c r="P333" s="207"/>
      <c r="Q333" s="207"/>
      <c r="R333" s="207"/>
      <c r="S333" s="207"/>
      <c r="T333" s="207"/>
      <c r="U333" s="207"/>
      <c r="V333" s="207"/>
      <c r="W333" s="207"/>
      <c r="X333" s="207"/>
      <c r="Y333" s="207"/>
      <c r="Z333" s="207"/>
      <c r="AA333" s="207"/>
      <c r="AB333" s="207"/>
      <c r="AC333" s="207"/>
      <c r="AD333" s="207"/>
      <c r="AE333" s="207"/>
      <c r="AF333" s="207"/>
      <c r="AG333" s="207"/>
    </row>
    <row r="334" spans="1:33" x14ac:dyDescent="0.2">
      <c r="A334" s="207"/>
      <c r="B334" s="207"/>
      <c r="C334" s="207"/>
      <c r="D334" s="207"/>
      <c r="E334" s="207"/>
      <c r="F334" s="207"/>
      <c r="G334" s="207"/>
      <c r="H334" s="207"/>
      <c r="I334" s="207"/>
      <c r="J334" s="207"/>
      <c r="K334" s="207"/>
      <c r="L334" s="207"/>
      <c r="M334" s="207"/>
      <c r="N334" s="207"/>
      <c r="O334" s="207"/>
      <c r="P334" s="207"/>
      <c r="Q334" s="207"/>
      <c r="R334" s="207"/>
      <c r="S334" s="207"/>
      <c r="T334" s="207"/>
      <c r="U334" s="207"/>
      <c r="V334" s="207"/>
      <c r="W334" s="207"/>
      <c r="X334" s="207"/>
      <c r="Y334" s="207"/>
      <c r="Z334" s="207"/>
      <c r="AA334" s="207"/>
      <c r="AB334" s="207"/>
      <c r="AC334" s="207"/>
      <c r="AD334" s="207"/>
      <c r="AE334" s="207"/>
      <c r="AF334" s="207"/>
      <c r="AG334" s="207"/>
    </row>
    <row r="335" spans="1:33" x14ac:dyDescent="0.2">
      <c r="A335" s="207"/>
      <c r="B335" s="207"/>
      <c r="C335" s="207"/>
      <c r="D335" s="207"/>
      <c r="E335" s="207"/>
      <c r="F335" s="207"/>
      <c r="G335" s="207"/>
      <c r="H335" s="207"/>
      <c r="I335" s="207"/>
      <c r="J335" s="207"/>
      <c r="K335" s="207"/>
      <c r="L335" s="207"/>
      <c r="M335" s="207"/>
      <c r="N335" s="207"/>
      <c r="O335" s="207"/>
      <c r="P335" s="207"/>
      <c r="Q335" s="207"/>
      <c r="R335" s="207"/>
      <c r="S335" s="207"/>
      <c r="T335" s="207"/>
      <c r="U335" s="207"/>
      <c r="V335" s="207"/>
      <c r="W335" s="207"/>
      <c r="X335" s="207"/>
      <c r="Y335" s="207"/>
      <c r="Z335" s="207"/>
      <c r="AA335" s="207"/>
      <c r="AB335" s="207"/>
      <c r="AC335" s="207"/>
      <c r="AD335" s="207"/>
      <c r="AE335" s="207"/>
      <c r="AF335" s="207"/>
      <c r="AG335" s="207"/>
    </row>
    <row r="336" spans="1:33" x14ac:dyDescent="0.2">
      <c r="A336" s="207"/>
      <c r="B336" s="207"/>
      <c r="C336" s="207"/>
      <c r="D336" s="207"/>
      <c r="E336" s="207"/>
      <c r="F336" s="207"/>
      <c r="G336" s="207"/>
      <c r="H336" s="207"/>
      <c r="I336" s="207"/>
      <c r="J336" s="207"/>
      <c r="K336" s="207"/>
      <c r="L336" s="207"/>
      <c r="M336" s="207"/>
      <c r="N336" s="207"/>
      <c r="O336" s="207"/>
      <c r="P336" s="207"/>
      <c r="Q336" s="207"/>
      <c r="R336" s="207"/>
      <c r="S336" s="207"/>
      <c r="T336" s="207"/>
      <c r="U336" s="207"/>
      <c r="V336" s="207"/>
      <c r="W336" s="207"/>
      <c r="X336" s="207"/>
      <c r="Y336" s="207"/>
      <c r="Z336" s="207"/>
      <c r="AA336" s="207"/>
      <c r="AB336" s="207"/>
      <c r="AC336" s="207"/>
      <c r="AD336" s="207"/>
      <c r="AE336" s="207"/>
      <c r="AF336" s="207"/>
      <c r="AG336" s="207"/>
    </row>
    <row r="337" spans="1:33" x14ac:dyDescent="0.2">
      <c r="A337" s="207"/>
      <c r="B337" s="207"/>
      <c r="C337" s="207"/>
      <c r="D337" s="207"/>
      <c r="E337" s="207"/>
      <c r="F337" s="207"/>
      <c r="G337" s="207"/>
      <c r="H337" s="207"/>
      <c r="I337" s="207"/>
      <c r="J337" s="207"/>
      <c r="K337" s="207"/>
      <c r="L337" s="207"/>
      <c r="M337" s="207"/>
      <c r="N337" s="207"/>
      <c r="O337" s="207"/>
      <c r="P337" s="207"/>
      <c r="Q337" s="207"/>
      <c r="R337" s="207"/>
      <c r="S337" s="207"/>
      <c r="T337" s="207"/>
      <c r="U337" s="207"/>
      <c r="V337" s="207"/>
      <c r="W337" s="207"/>
      <c r="X337" s="207"/>
      <c r="Y337" s="207"/>
      <c r="Z337" s="207"/>
      <c r="AA337" s="207"/>
      <c r="AB337" s="207"/>
      <c r="AC337" s="207"/>
      <c r="AD337" s="207"/>
      <c r="AE337" s="207"/>
      <c r="AF337" s="207"/>
      <c r="AG337" s="207"/>
    </row>
    <row r="338" spans="1:33" x14ac:dyDescent="0.2">
      <c r="A338" s="207"/>
      <c r="B338" s="207"/>
      <c r="C338" s="207"/>
      <c r="D338" s="207"/>
      <c r="E338" s="207"/>
      <c r="F338" s="207"/>
      <c r="G338" s="207"/>
      <c r="H338" s="207"/>
      <c r="I338" s="207"/>
      <c r="J338" s="207"/>
      <c r="K338" s="207"/>
      <c r="L338" s="207"/>
      <c r="M338" s="207"/>
      <c r="N338" s="207"/>
      <c r="O338" s="207"/>
      <c r="P338" s="207"/>
      <c r="Q338" s="207"/>
      <c r="R338" s="207"/>
      <c r="S338" s="207"/>
      <c r="T338" s="207"/>
      <c r="U338" s="207"/>
      <c r="V338" s="207"/>
      <c r="W338" s="207"/>
      <c r="X338" s="207"/>
      <c r="Y338" s="207"/>
      <c r="Z338" s="207"/>
      <c r="AA338" s="207"/>
      <c r="AB338" s="207"/>
      <c r="AC338" s="207"/>
      <c r="AD338" s="207"/>
      <c r="AE338" s="207"/>
      <c r="AF338" s="207"/>
      <c r="AG338" s="207"/>
    </row>
    <row r="339" spans="1:33" x14ac:dyDescent="0.2">
      <c r="A339" s="207"/>
      <c r="B339" s="207"/>
      <c r="C339" s="207"/>
      <c r="D339" s="207"/>
      <c r="E339" s="207"/>
      <c r="F339" s="207"/>
      <c r="G339" s="207"/>
      <c r="H339" s="207"/>
      <c r="I339" s="207"/>
      <c r="J339" s="207"/>
      <c r="K339" s="207"/>
      <c r="L339" s="207"/>
      <c r="M339" s="207"/>
      <c r="N339" s="207"/>
      <c r="O339" s="207"/>
      <c r="P339" s="207"/>
      <c r="Q339" s="207"/>
      <c r="R339" s="207"/>
      <c r="S339" s="207"/>
      <c r="T339" s="207"/>
      <c r="U339" s="207"/>
      <c r="V339" s="207"/>
      <c r="W339" s="207"/>
      <c r="X339" s="207"/>
      <c r="Y339" s="207"/>
      <c r="Z339" s="207"/>
      <c r="AA339" s="207"/>
      <c r="AB339" s="207"/>
      <c r="AC339" s="207"/>
      <c r="AD339" s="207"/>
      <c r="AE339" s="207"/>
      <c r="AF339" s="207"/>
      <c r="AG339" s="207"/>
    </row>
    <row r="340" spans="1:33" x14ac:dyDescent="0.2">
      <c r="A340" s="207"/>
      <c r="B340" s="207"/>
      <c r="C340" s="207"/>
      <c r="D340" s="207"/>
      <c r="E340" s="207"/>
      <c r="F340" s="207"/>
      <c r="G340" s="207"/>
      <c r="H340" s="207"/>
      <c r="I340" s="207"/>
      <c r="J340" s="207"/>
      <c r="K340" s="207"/>
      <c r="L340" s="207"/>
      <c r="M340" s="207"/>
      <c r="N340" s="207"/>
      <c r="O340" s="207"/>
      <c r="P340" s="207"/>
      <c r="Q340" s="207"/>
      <c r="R340" s="207"/>
      <c r="S340" s="207"/>
      <c r="T340" s="207"/>
      <c r="U340" s="207"/>
      <c r="V340" s="207"/>
      <c r="W340" s="207"/>
      <c r="X340" s="207"/>
      <c r="Y340" s="207"/>
      <c r="Z340" s="207"/>
      <c r="AA340" s="207"/>
      <c r="AB340" s="207"/>
      <c r="AC340" s="207"/>
      <c r="AD340" s="207"/>
      <c r="AE340" s="207"/>
      <c r="AF340" s="207"/>
      <c r="AG340" s="207"/>
    </row>
    <row r="341" spans="1:33" x14ac:dyDescent="0.2">
      <c r="A341" s="207"/>
      <c r="B341" s="207"/>
      <c r="C341" s="207"/>
      <c r="D341" s="207"/>
      <c r="E341" s="207"/>
      <c r="F341" s="207"/>
      <c r="G341" s="207"/>
      <c r="H341" s="207"/>
      <c r="I341" s="207"/>
      <c r="J341" s="207"/>
      <c r="K341" s="207"/>
      <c r="L341" s="207"/>
      <c r="M341" s="207"/>
      <c r="N341" s="207"/>
      <c r="O341" s="207"/>
      <c r="P341" s="207"/>
      <c r="Q341" s="207"/>
      <c r="R341" s="207"/>
      <c r="S341" s="207"/>
      <c r="T341" s="207"/>
      <c r="U341" s="207"/>
      <c r="V341" s="207"/>
      <c r="W341" s="207"/>
      <c r="X341" s="207"/>
      <c r="Y341" s="207"/>
      <c r="Z341" s="207"/>
      <c r="AA341" s="207"/>
      <c r="AB341" s="207"/>
      <c r="AC341" s="207"/>
      <c r="AD341" s="207"/>
      <c r="AE341" s="207"/>
      <c r="AF341" s="207"/>
      <c r="AG341" s="207"/>
    </row>
    <row r="342" spans="1:33" x14ac:dyDescent="0.2">
      <c r="A342" s="207"/>
      <c r="B342" s="207"/>
      <c r="C342" s="207"/>
      <c r="D342" s="207"/>
      <c r="E342" s="207"/>
      <c r="F342" s="207"/>
      <c r="G342" s="207"/>
      <c r="H342" s="207"/>
      <c r="I342" s="207"/>
      <c r="J342" s="207"/>
      <c r="K342" s="207"/>
      <c r="L342" s="207"/>
      <c r="M342" s="207"/>
      <c r="N342" s="207"/>
      <c r="O342" s="207"/>
      <c r="P342" s="207"/>
      <c r="Q342" s="207"/>
      <c r="R342" s="207"/>
      <c r="S342" s="207"/>
      <c r="T342" s="207"/>
      <c r="U342" s="207"/>
      <c r="V342" s="207"/>
      <c r="W342" s="207"/>
      <c r="X342" s="207"/>
      <c r="Y342" s="207"/>
      <c r="Z342" s="207"/>
      <c r="AA342" s="207"/>
      <c r="AB342" s="207"/>
      <c r="AC342" s="207"/>
      <c r="AD342" s="207"/>
      <c r="AE342" s="207"/>
      <c r="AF342" s="207"/>
      <c r="AG342" s="207"/>
    </row>
    <row r="343" spans="1:33" x14ac:dyDescent="0.2">
      <c r="A343" s="207"/>
      <c r="B343" s="207"/>
      <c r="C343" s="207"/>
      <c r="D343" s="207"/>
      <c r="E343" s="207"/>
      <c r="F343" s="207"/>
      <c r="G343" s="207"/>
      <c r="H343" s="207"/>
      <c r="I343" s="207"/>
      <c r="J343" s="207"/>
      <c r="K343" s="207"/>
      <c r="L343" s="207"/>
      <c r="M343" s="207"/>
      <c r="N343" s="207"/>
      <c r="O343" s="207"/>
      <c r="P343" s="207"/>
      <c r="Q343" s="207"/>
      <c r="R343" s="207"/>
      <c r="S343" s="207"/>
      <c r="T343" s="207"/>
      <c r="U343" s="207"/>
      <c r="V343" s="207"/>
      <c r="W343" s="207"/>
      <c r="X343" s="207"/>
      <c r="Y343" s="207"/>
      <c r="Z343" s="207"/>
      <c r="AA343" s="207"/>
      <c r="AB343" s="207"/>
      <c r="AC343" s="207"/>
      <c r="AD343" s="207"/>
      <c r="AE343" s="207"/>
      <c r="AF343" s="207"/>
      <c r="AG343" s="207"/>
    </row>
    <row r="344" spans="1:33" x14ac:dyDescent="0.2">
      <c r="A344" s="207"/>
      <c r="B344" s="207"/>
      <c r="C344" s="207"/>
      <c r="D344" s="207"/>
      <c r="E344" s="207"/>
      <c r="F344" s="207"/>
      <c r="G344" s="207"/>
      <c r="H344" s="207"/>
      <c r="I344" s="207"/>
      <c r="J344" s="207"/>
      <c r="K344" s="207"/>
      <c r="L344" s="207"/>
      <c r="M344" s="207"/>
      <c r="N344" s="207"/>
      <c r="O344" s="207"/>
      <c r="P344" s="207"/>
      <c r="Q344" s="207"/>
      <c r="R344" s="207"/>
      <c r="S344" s="207"/>
      <c r="T344" s="207"/>
      <c r="U344" s="207"/>
      <c r="V344" s="207"/>
      <c r="W344" s="207"/>
      <c r="X344" s="207"/>
      <c r="Y344" s="207"/>
      <c r="Z344" s="207"/>
      <c r="AA344" s="207"/>
      <c r="AB344" s="207"/>
      <c r="AC344" s="207"/>
      <c r="AD344" s="207"/>
      <c r="AE344" s="207"/>
      <c r="AF344" s="207"/>
      <c r="AG344" s="207"/>
    </row>
    <row r="345" spans="1:33" x14ac:dyDescent="0.2">
      <c r="A345" s="207"/>
      <c r="B345" s="207"/>
      <c r="C345" s="207"/>
      <c r="D345" s="207"/>
      <c r="E345" s="207"/>
      <c r="F345" s="207"/>
      <c r="G345" s="207"/>
      <c r="H345" s="207"/>
      <c r="I345" s="207"/>
      <c r="J345" s="207"/>
      <c r="K345" s="207"/>
      <c r="L345" s="207"/>
      <c r="M345" s="207"/>
      <c r="N345" s="207"/>
      <c r="O345" s="207"/>
      <c r="P345" s="207"/>
      <c r="Q345" s="207"/>
      <c r="R345" s="207"/>
      <c r="S345" s="207"/>
      <c r="T345" s="207"/>
      <c r="U345" s="207"/>
      <c r="V345" s="207"/>
      <c r="W345" s="207"/>
      <c r="X345" s="207"/>
      <c r="Y345" s="207"/>
      <c r="Z345" s="207"/>
      <c r="AA345" s="207"/>
      <c r="AB345" s="207"/>
      <c r="AC345" s="207"/>
      <c r="AD345" s="207"/>
      <c r="AE345" s="207"/>
      <c r="AF345" s="207"/>
      <c r="AG345" s="207"/>
    </row>
    <row r="346" spans="1:33" x14ac:dyDescent="0.2">
      <c r="A346" s="207"/>
      <c r="B346" s="207"/>
      <c r="C346" s="207"/>
      <c r="D346" s="207"/>
      <c r="E346" s="207"/>
      <c r="F346" s="207"/>
      <c r="G346" s="207"/>
      <c r="H346" s="207"/>
      <c r="I346" s="207"/>
      <c r="J346" s="207"/>
      <c r="K346" s="207"/>
      <c r="L346" s="207"/>
      <c r="M346" s="207"/>
      <c r="N346" s="207"/>
      <c r="O346" s="207"/>
      <c r="P346" s="207"/>
      <c r="Q346" s="207"/>
      <c r="R346" s="207"/>
      <c r="S346" s="207"/>
      <c r="T346" s="207"/>
      <c r="U346" s="207"/>
      <c r="V346" s="207"/>
      <c r="W346" s="207"/>
      <c r="X346" s="207"/>
      <c r="Y346" s="207"/>
      <c r="Z346" s="207"/>
      <c r="AA346" s="207"/>
      <c r="AB346" s="207"/>
      <c r="AC346" s="207"/>
      <c r="AD346" s="207"/>
      <c r="AE346" s="207"/>
      <c r="AF346" s="207"/>
      <c r="AG346" s="207"/>
    </row>
    <row r="347" spans="1:33" x14ac:dyDescent="0.2">
      <c r="A347" s="207"/>
      <c r="B347" s="207"/>
      <c r="C347" s="207"/>
      <c r="D347" s="207"/>
      <c r="E347" s="207"/>
      <c r="F347" s="207"/>
      <c r="G347" s="207"/>
      <c r="H347" s="207"/>
      <c r="I347" s="207"/>
      <c r="J347" s="207"/>
      <c r="K347" s="207"/>
      <c r="L347" s="207"/>
      <c r="M347" s="207"/>
      <c r="N347" s="207"/>
      <c r="O347" s="207"/>
      <c r="P347" s="207"/>
      <c r="Q347" s="207"/>
      <c r="R347" s="207"/>
      <c r="S347" s="207"/>
      <c r="T347" s="207"/>
      <c r="U347" s="207"/>
      <c r="V347" s="207"/>
      <c r="W347" s="207"/>
      <c r="X347" s="207"/>
      <c r="Y347" s="207"/>
      <c r="Z347" s="207"/>
      <c r="AA347" s="207"/>
      <c r="AB347" s="207"/>
      <c r="AC347" s="207"/>
      <c r="AD347" s="207"/>
      <c r="AE347" s="207"/>
      <c r="AF347" s="207"/>
      <c r="AG347" s="207"/>
    </row>
    <row r="348" spans="1:33" x14ac:dyDescent="0.2">
      <c r="A348" s="207"/>
      <c r="B348" s="207"/>
      <c r="C348" s="207"/>
      <c r="D348" s="207"/>
      <c r="E348" s="207"/>
      <c r="F348" s="207"/>
      <c r="G348" s="207"/>
      <c r="H348" s="207"/>
      <c r="I348" s="207"/>
      <c r="J348" s="207"/>
      <c r="K348" s="207"/>
      <c r="L348" s="207"/>
      <c r="M348" s="207"/>
      <c r="N348" s="207"/>
      <c r="O348" s="207"/>
      <c r="P348" s="207"/>
      <c r="Q348" s="207"/>
      <c r="R348" s="207"/>
      <c r="S348" s="207"/>
      <c r="T348" s="207"/>
      <c r="U348" s="207"/>
      <c r="V348" s="207"/>
      <c r="W348" s="207"/>
      <c r="X348" s="207"/>
      <c r="Y348" s="207"/>
      <c r="Z348" s="207"/>
      <c r="AA348" s="207"/>
      <c r="AB348" s="207"/>
      <c r="AC348" s="207"/>
      <c r="AD348" s="207"/>
      <c r="AE348" s="207"/>
      <c r="AF348" s="207"/>
      <c r="AG348" s="207"/>
    </row>
    <row r="349" spans="1:33" x14ac:dyDescent="0.2">
      <c r="A349" s="207"/>
      <c r="B349" s="207"/>
      <c r="C349" s="207"/>
      <c r="D349" s="207"/>
      <c r="E349" s="207"/>
      <c r="F349" s="207"/>
      <c r="G349" s="207"/>
      <c r="H349" s="207"/>
      <c r="I349" s="207"/>
      <c r="J349" s="207"/>
      <c r="K349" s="207"/>
      <c r="L349" s="207"/>
      <c r="M349" s="207"/>
      <c r="N349" s="207"/>
      <c r="O349" s="207"/>
      <c r="P349" s="207"/>
      <c r="Q349" s="207"/>
      <c r="R349" s="207"/>
      <c r="S349" s="207"/>
      <c r="T349" s="207"/>
      <c r="U349" s="207"/>
      <c r="V349" s="207"/>
      <c r="W349" s="207"/>
      <c r="X349" s="207"/>
      <c r="Y349" s="207"/>
      <c r="Z349" s="207"/>
      <c r="AA349" s="207"/>
      <c r="AB349" s="207"/>
      <c r="AC349" s="207"/>
      <c r="AD349" s="207"/>
      <c r="AE349" s="207"/>
      <c r="AF349" s="207"/>
      <c r="AG349" s="207"/>
    </row>
    <row r="350" spans="1:33" x14ac:dyDescent="0.2">
      <c r="A350" s="207"/>
      <c r="B350" s="207"/>
      <c r="C350" s="207"/>
      <c r="D350" s="207"/>
      <c r="E350" s="207"/>
      <c r="F350" s="207"/>
      <c r="G350" s="207"/>
      <c r="H350" s="207"/>
      <c r="I350" s="207"/>
      <c r="J350" s="207"/>
      <c r="K350" s="207"/>
      <c r="L350" s="207"/>
      <c r="M350" s="207"/>
      <c r="N350" s="207"/>
      <c r="O350" s="207"/>
      <c r="P350" s="207"/>
      <c r="Q350" s="207"/>
      <c r="R350" s="207"/>
      <c r="S350" s="207"/>
      <c r="T350" s="207"/>
      <c r="U350" s="207"/>
      <c r="V350" s="207"/>
      <c r="W350" s="207"/>
      <c r="X350" s="207"/>
      <c r="Y350" s="207"/>
      <c r="Z350" s="207"/>
      <c r="AA350" s="207"/>
      <c r="AB350" s="207"/>
      <c r="AC350" s="207"/>
      <c r="AD350" s="207"/>
      <c r="AE350" s="207"/>
      <c r="AF350" s="207"/>
      <c r="AG350" s="207"/>
    </row>
    <row r="351" spans="1:33" x14ac:dyDescent="0.2">
      <c r="A351" s="207"/>
      <c r="B351" s="207"/>
      <c r="C351" s="207"/>
      <c r="D351" s="207"/>
      <c r="E351" s="207"/>
      <c r="F351" s="207"/>
      <c r="G351" s="207"/>
      <c r="H351" s="207"/>
      <c r="I351" s="207"/>
      <c r="J351" s="207"/>
      <c r="K351" s="207"/>
      <c r="L351" s="207"/>
      <c r="M351" s="207"/>
      <c r="N351" s="207"/>
      <c r="O351" s="207"/>
      <c r="P351" s="207"/>
      <c r="Q351" s="207"/>
      <c r="R351" s="207"/>
      <c r="S351" s="207"/>
      <c r="T351" s="207"/>
      <c r="U351" s="207"/>
      <c r="V351" s="207"/>
      <c r="W351" s="207"/>
      <c r="X351" s="207"/>
      <c r="Y351" s="207"/>
      <c r="Z351" s="207"/>
      <c r="AA351" s="207"/>
      <c r="AB351" s="207"/>
      <c r="AC351" s="207"/>
      <c r="AD351" s="207"/>
      <c r="AE351" s="207"/>
      <c r="AF351" s="207"/>
      <c r="AG351" s="207"/>
    </row>
    <row r="352" spans="1:33" x14ac:dyDescent="0.2">
      <c r="A352" s="207"/>
      <c r="B352" s="207"/>
      <c r="C352" s="207"/>
      <c r="D352" s="207"/>
      <c r="E352" s="207"/>
      <c r="F352" s="207"/>
      <c r="G352" s="207"/>
      <c r="H352" s="207"/>
      <c r="I352" s="207"/>
      <c r="J352" s="207"/>
      <c r="K352" s="207"/>
      <c r="L352" s="207"/>
      <c r="M352" s="207"/>
      <c r="N352" s="207"/>
      <c r="O352" s="207"/>
      <c r="P352" s="207"/>
      <c r="Q352" s="207"/>
      <c r="R352" s="207"/>
      <c r="S352" s="207"/>
      <c r="T352" s="207"/>
      <c r="U352" s="207"/>
      <c r="V352" s="207"/>
      <c r="W352" s="207"/>
      <c r="X352" s="207"/>
      <c r="Y352" s="207"/>
      <c r="Z352" s="207"/>
      <c r="AA352" s="207"/>
      <c r="AB352" s="207"/>
      <c r="AC352" s="207"/>
      <c r="AD352" s="207"/>
      <c r="AE352" s="207"/>
      <c r="AF352" s="207"/>
      <c r="AG352" s="207"/>
    </row>
    <row r="353" spans="1:33" x14ac:dyDescent="0.2">
      <c r="A353" s="207"/>
      <c r="B353" s="207"/>
      <c r="C353" s="207"/>
      <c r="D353" s="207"/>
      <c r="E353" s="207"/>
      <c r="F353" s="207"/>
      <c r="G353" s="207"/>
      <c r="H353" s="207"/>
      <c r="I353" s="207"/>
      <c r="J353" s="207"/>
      <c r="K353" s="207"/>
      <c r="L353" s="207"/>
      <c r="M353" s="207"/>
      <c r="N353" s="207"/>
      <c r="O353" s="207"/>
      <c r="P353" s="207"/>
      <c r="Q353" s="207"/>
      <c r="R353" s="207"/>
      <c r="S353" s="207"/>
      <c r="T353" s="207"/>
      <c r="U353" s="207"/>
      <c r="V353" s="207"/>
      <c r="W353" s="207"/>
      <c r="X353" s="207"/>
      <c r="Y353" s="207"/>
      <c r="Z353" s="207"/>
      <c r="AA353" s="207"/>
      <c r="AB353" s="207"/>
      <c r="AC353" s="207"/>
      <c r="AD353" s="207"/>
      <c r="AE353" s="207"/>
      <c r="AF353" s="207"/>
      <c r="AG353" s="207"/>
    </row>
    <row r="354" spans="1:33" x14ac:dyDescent="0.2">
      <c r="A354" s="207"/>
      <c r="B354" s="207"/>
      <c r="C354" s="207"/>
      <c r="D354" s="207"/>
      <c r="E354" s="207"/>
      <c r="F354" s="207"/>
      <c r="G354" s="207"/>
      <c r="H354" s="207"/>
      <c r="I354" s="207"/>
      <c r="J354" s="207"/>
      <c r="K354" s="207"/>
      <c r="L354" s="207"/>
      <c r="M354" s="207"/>
      <c r="N354" s="207"/>
      <c r="O354" s="207"/>
      <c r="P354" s="207"/>
      <c r="Q354" s="207"/>
      <c r="R354" s="207"/>
      <c r="S354" s="207"/>
      <c r="T354" s="207"/>
      <c r="U354" s="207"/>
      <c r="V354" s="207"/>
      <c r="W354" s="207"/>
      <c r="X354" s="207"/>
      <c r="Y354" s="207"/>
      <c r="Z354" s="207"/>
      <c r="AA354" s="207"/>
      <c r="AB354" s="207"/>
      <c r="AC354" s="207"/>
      <c r="AD354" s="207"/>
      <c r="AE354" s="207"/>
      <c r="AF354" s="207"/>
      <c r="AG354" s="207"/>
    </row>
    <row r="355" spans="1:33" x14ac:dyDescent="0.2">
      <c r="A355" s="207"/>
      <c r="B355" s="207"/>
      <c r="C355" s="207"/>
      <c r="D355" s="207"/>
      <c r="E355" s="207"/>
      <c r="F355" s="207"/>
      <c r="G355" s="207"/>
      <c r="H355" s="207"/>
      <c r="I355" s="207"/>
      <c r="J355" s="207"/>
      <c r="K355" s="207"/>
      <c r="L355" s="207"/>
      <c r="M355" s="207"/>
      <c r="N355" s="207"/>
      <c r="O355" s="207"/>
      <c r="P355" s="207"/>
      <c r="Q355" s="207"/>
      <c r="R355" s="207"/>
      <c r="S355" s="207"/>
      <c r="T355" s="207"/>
      <c r="U355" s="207"/>
      <c r="V355" s="207"/>
      <c r="W355" s="207"/>
      <c r="X355" s="207"/>
      <c r="Y355" s="207"/>
      <c r="Z355" s="207"/>
      <c r="AA355" s="207"/>
      <c r="AB355" s="207"/>
      <c r="AC355" s="207"/>
      <c r="AD355" s="207"/>
      <c r="AE355" s="207"/>
      <c r="AF355" s="207"/>
      <c r="AG355" s="207"/>
    </row>
    <row r="356" spans="1:33" x14ac:dyDescent="0.2">
      <c r="A356" s="207"/>
      <c r="B356" s="207"/>
      <c r="C356" s="207"/>
      <c r="D356" s="207"/>
      <c r="E356" s="207"/>
      <c r="F356" s="207"/>
      <c r="G356" s="207"/>
      <c r="H356" s="207"/>
      <c r="I356" s="207"/>
      <c r="J356" s="207"/>
      <c r="K356" s="207"/>
      <c r="L356" s="207"/>
      <c r="M356" s="207"/>
      <c r="N356" s="207"/>
      <c r="O356" s="207"/>
      <c r="P356" s="207"/>
      <c r="Q356" s="207"/>
      <c r="R356" s="207"/>
      <c r="S356" s="207"/>
      <c r="T356" s="207"/>
      <c r="U356" s="207"/>
      <c r="V356" s="207"/>
      <c r="W356" s="207"/>
      <c r="X356" s="207"/>
      <c r="Y356" s="207"/>
      <c r="Z356" s="207"/>
      <c r="AA356" s="207"/>
      <c r="AB356" s="207"/>
      <c r="AC356" s="207"/>
      <c r="AD356" s="207"/>
      <c r="AE356" s="207"/>
      <c r="AF356" s="207"/>
      <c r="AG356" s="207"/>
    </row>
    <row r="357" spans="1:33" x14ac:dyDescent="0.2">
      <c r="A357" s="207"/>
      <c r="B357" s="207"/>
      <c r="C357" s="207"/>
      <c r="D357" s="207"/>
      <c r="E357" s="207"/>
      <c r="F357" s="207"/>
      <c r="G357" s="207"/>
      <c r="H357" s="207"/>
      <c r="I357" s="207"/>
      <c r="J357" s="207"/>
      <c r="K357" s="207"/>
      <c r="L357" s="207"/>
      <c r="M357" s="207"/>
      <c r="N357" s="207"/>
      <c r="O357" s="207"/>
      <c r="P357" s="207"/>
      <c r="Q357" s="207"/>
      <c r="R357" s="207"/>
      <c r="S357" s="207"/>
      <c r="T357" s="207"/>
      <c r="U357" s="207"/>
      <c r="V357" s="207"/>
      <c r="W357" s="207"/>
      <c r="X357" s="207"/>
      <c r="Y357" s="207"/>
      <c r="Z357" s="207"/>
      <c r="AA357" s="207"/>
      <c r="AB357" s="207"/>
      <c r="AC357" s="207"/>
      <c r="AD357" s="207"/>
      <c r="AE357" s="207"/>
      <c r="AF357" s="207"/>
      <c r="AG357" s="207"/>
    </row>
    <row r="358" spans="1:33" x14ac:dyDescent="0.2">
      <c r="A358" s="207"/>
      <c r="B358" s="207"/>
      <c r="C358" s="207"/>
      <c r="D358" s="207"/>
      <c r="E358" s="207"/>
      <c r="F358" s="207"/>
      <c r="G358" s="207"/>
      <c r="H358" s="207"/>
      <c r="I358" s="207"/>
      <c r="J358" s="207"/>
      <c r="K358" s="207"/>
      <c r="L358" s="207"/>
      <c r="M358" s="207"/>
      <c r="N358" s="207"/>
      <c r="O358" s="207"/>
      <c r="P358" s="207"/>
      <c r="Q358" s="207"/>
      <c r="R358" s="207"/>
      <c r="S358" s="207"/>
      <c r="T358" s="207"/>
      <c r="U358" s="207"/>
      <c r="V358" s="207"/>
      <c r="W358" s="207"/>
      <c r="X358" s="207"/>
      <c r="Y358" s="207"/>
      <c r="Z358" s="207"/>
      <c r="AA358" s="207"/>
      <c r="AB358" s="207"/>
      <c r="AC358" s="207"/>
      <c r="AD358" s="207"/>
      <c r="AE358" s="207"/>
      <c r="AF358" s="207"/>
      <c r="AG358" s="207"/>
    </row>
    <row r="359" spans="1:33" x14ac:dyDescent="0.2">
      <c r="A359" s="207"/>
      <c r="B359" s="207"/>
      <c r="C359" s="207"/>
      <c r="D359" s="207"/>
      <c r="E359" s="207"/>
      <c r="F359" s="207"/>
      <c r="G359" s="207"/>
      <c r="H359" s="207"/>
      <c r="I359" s="207"/>
      <c r="J359" s="207"/>
      <c r="K359" s="207"/>
      <c r="L359" s="207"/>
      <c r="M359" s="207"/>
      <c r="N359" s="207"/>
      <c r="O359" s="207"/>
      <c r="P359" s="207"/>
      <c r="Q359" s="207"/>
      <c r="R359" s="207"/>
      <c r="S359" s="207"/>
      <c r="T359" s="207"/>
      <c r="U359" s="207"/>
      <c r="V359" s="207"/>
      <c r="W359" s="207"/>
      <c r="X359" s="207"/>
      <c r="Y359" s="207"/>
      <c r="Z359" s="207"/>
      <c r="AA359" s="207"/>
      <c r="AB359" s="207"/>
      <c r="AC359" s="207"/>
      <c r="AD359" s="207"/>
      <c r="AE359" s="207"/>
      <c r="AF359" s="207"/>
      <c r="AG359" s="207"/>
    </row>
    <row r="360" spans="1:33" x14ac:dyDescent="0.2">
      <c r="A360" s="207"/>
      <c r="B360" s="207"/>
      <c r="C360" s="207"/>
      <c r="D360" s="207"/>
      <c r="E360" s="207"/>
      <c r="F360" s="207"/>
      <c r="G360" s="207"/>
      <c r="H360" s="207"/>
      <c r="I360" s="207"/>
      <c r="J360" s="207"/>
      <c r="K360" s="207"/>
      <c r="L360" s="207"/>
      <c r="M360" s="207"/>
      <c r="N360" s="207"/>
      <c r="O360" s="207"/>
      <c r="P360" s="207"/>
      <c r="Q360" s="207"/>
      <c r="R360" s="207"/>
      <c r="S360" s="207"/>
      <c r="T360" s="207"/>
      <c r="U360" s="207"/>
      <c r="V360" s="207"/>
      <c r="W360" s="207"/>
      <c r="X360" s="207"/>
      <c r="Y360" s="207"/>
      <c r="Z360" s="207"/>
      <c r="AA360" s="207"/>
      <c r="AB360" s="207"/>
      <c r="AC360" s="207"/>
      <c r="AD360" s="207"/>
      <c r="AE360" s="207"/>
      <c r="AF360" s="207"/>
      <c r="AG360" s="207"/>
    </row>
    <row r="361" spans="1:33" x14ac:dyDescent="0.2">
      <c r="A361" s="207"/>
      <c r="B361" s="207"/>
      <c r="C361" s="207"/>
      <c r="D361" s="207"/>
      <c r="E361" s="207"/>
      <c r="F361" s="207"/>
      <c r="G361" s="207"/>
      <c r="H361" s="207"/>
      <c r="I361" s="207"/>
      <c r="J361" s="207"/>
      <c r="K361" s="207"/>
      <c r="L361" s="207"/>
      <c r="M361" s="207"/>
      <c r="N361" s="207"/>
      <c r="O361" s="207"/>
      <c r="P361" s="207"/>
      <c r="Q361" s="207"/>
      <c r="R361" s="207"/>
      <c r="S361" s="207"/>
      <c r="T361" s="207"/>
      <c r="U361" s="207"/>
      <c r="V361" s="207"/>
      <c r="W361" s="207"/>
      <c r="X361" s="207"/>
      <c r="Y361" s="207"/>
      <c r="Z361" s="207"/>
      <c r="AA361" s="207"/>
      <c r="AB361" s="207"/>
      <c r="AC361" s="207"/>
      <c r="AD361" s="207"/>
      <c r="AE361" s="207"/>
      <c r="AF361" s="207"/>
      <c r="AG361" s="207"/>
    </row>
    <row r="362" spans="1:33" x14ac:dyDescent="0.2">
      <c r="A362" s="207"/>
      <c r="B362" s="207"/>
      <c r="C362" s="207"/>
      <c r="D362" s="207"/>
      <c r="E362" s="207"/>
      <c r="F362" s="207"/>
      <c r="G362" s="207"/>
      <c r="H362" s="207"/>
      <c r="I362" s="207"/>
      <c r="J362" s="207"/>
      <c r="K362" s="207"/>
      <c r="L362" s="207"/>
      <c r="M362" s="207"/>
      <c r="N362" s="207"/>
      <c r="O362" s="207"/>
      <c r="P362" s="207"/>
      <c r="Q362" s="207"/>
      <c r="R362" s="207"/>
      <c r="S362" s="207"/>
      <c r="T362" s="207"/>
      <c r="U362" s="207"/>
      <c r="V362" s="207"/>
      <c r="W362" s="207"/>
      <c r="X362" s="207"/>
      <c r="Y362" s="207"/>
      <c r="Z362" s="207"/>
      <c r="AA362" s="207"/>
      <c r="AB362" s="207"/>
      <c r="AC362" s="207"/>
      <c r="AD362" s="207"/>
      <c r="AE362" s="207"/>
      <c r="AF362" s="207"/>
      <c r="AG362" s="207"/>
    </row>
    <row r="363" spans="1:33" x14ac:dyDescent="0.2">
      <c r="A363" s="207"/>
      <c r="B363" s="207"/>
      <c r="C363" s="207"/>
      <c r="D363" s="207"/>
      <c r="E363" s="207"/>
      <c r="F363" s="207"/>
      <c r="G363" s="207"/>
      <c r="H363" s="207"/>
      <c r="I363" s="207"/>
      <c r="J363" s="207"/>
      <c r="K363" s="207"/>
      <c r="L363" s="207"/>
      <c r="M363" s="207"/>
      <c r="N363" s="207"/>
      <c r="O363" s="207"/>
      <c r="P363" s="207"/>
      <c r="Q363" s="207"/>
      <c r="R363" s="207"/>
      <c r="S363" s="207"/>
      <c r="T363" s="207"/>
      <c r="U363" s="207"/>
      <c r="V363" s="207"/>
      <c r="W363" s="207"/>
      <c r="X363" s="207"/>
      <c r="Y363" s="207"/>
      <c r="Z363" s="207"/>
      <c r="AA363" s="207"/>
      <c r="AB363" s="207"/>
      <c r="AC363" s="207"/>
      <c r="AD363" s="207"/>
      <c r="AE363" s="207"/>
      <c r="AF363" s="207"/>
      <c r="AG363" s="207"/>
    </row>
    <row r="364" spans="1:33" x14ac:dyDescent="0.2">
      <c r="A364" s="207"/>
      <c r="B364" s="207"/>
      <c r="C364" s="207"/>
      <c r="D364" s="207"/>
      <c r="E364" s="207"/>
      <c r="F364" s="207"/>
      <c r="G364" s="207"/>
      <c r="H364" s="207"/>
      <c r="I364" s="207"/>
      <c r="J364" s="207"/>
      <c r="K364" s="207"/>
      <c r="L364" s="207"/>
      <c r="M364" s="207"/>
      <c r="N364" s="207"/>
      <c r="O364" s="207"/>
      <c r="P364" s="207"/>
      <c r="Q364" s="207"/>
      <c r="R364" s="207"/>
      <c r="S364" s="207"/>
      <c r="T364" s="207"/>
      <c r="U364" s="207"/>
      <c r="V364" s="207"/>
      <c r="W364" s="207"/>
      <c r="X364" s="207"/>
      <c r="Y364" s="207"/>
      <c r="Z364" s="207"/>
      <c r="AA364" s="207"/>
      <c r="AB364" s="207"/>
      <c r="AC364" s="207"/>
      <c r="AD364" s="207"/>
      <c r="AE364" s="207"/>
      <c r="AF364" s="207"/>
      <c r="AG364" s="207"/>
    </row>
    <row r="365" spans="1:33" x14ac:dyDescent="0.2">
      <c r="A365" s="207"/>
      <c r="B365" s="207"/>
      <c r="C365" s="207"/>
      <c r="D365" s="207"/>
      <c r="E365" s="207"/>
      <c r="F365" s="207"/>
      <c r="G365" s="207"/>
      <c r="H365" s="207"/>
      <c r="I365" s="207"/>
      <c r="J365" s="207"/>
      <c r="K365" s="207"/>
      <c r="L365" s="207"/>
      <c r="M365" s="207"/>
      <c r="N365" s="207"/>
      <c r="O365" s="207"/>
      <c r="P365" s="207"/>
      <c r="Q365" s="207"/>
      <c r="R365" s="207"/>
      <c r="S365" s="207"/>
      <c r="T365" s="207"/>
      <c r="U365" s="207"/>
      <c r="V365" s="207"/>
      <c r="W365" s="207"/>
      <c r="X365" s="207"/>
      <c r="Y365" s="207"/>
      <c r="Z365" s="207"/>
      <c r="AA365" s="207"/>
      <c r="AB365" s="207"/>
      <c r="AC365" s="207"/>
      <c r="AD365" s="207"/>
      <c r="AE365" s="207"/>
      <c r="AF365" s="207"/>
      <c r="AG365" s="207"/>
    </row>
    <row r="366" spans="1:33" x14ac:dyDescent="0.2">
      <c r="A366" s="207"/>
      <c r="B366" s="207"/>
      <c r="C366" s="207"/>
      <c r="D366" s="207"/>
      <c r="E366" s="207"/>
      <c r="F366" s="207"/>
      <c r="G366" s="207"/>
      <c r="H366" s="207"/>
      <c r="I366" s="207"/>
      <c r="J366" s="207"/>
      <c r="K366" s="207"/>
      <c r="L366" s="207"/>
      <c r="M366" s="207"/>
      <c r="N366" s="207"/>
      <c r="O366" s="207"/>
      <c r="P366" s="207"/>
      <c r="Q366" s="207"/>
      <c r="R366" s="207"/>
      <c r="S366" s="207"/>
      <c r="T366" s="207"/>
      <c r="U366" s="207"/>
      <c r="V366" s="207"/>
      <c r="W366" s="207"/>
      <c r="X366" s="207"/>
      <c r="Y366" s="207"/>
      <c r="Z366" s="207"/>
      <c r="AA366" s="207"/>
      <c r="AB366" s="207"/>
      <c r="AC366" s="207"/>
      <c r="AD366" s="207"/>
      <c r="AE366" s="207"/>
      <c r="AF366" s="207"/>
      <c r="AG366" s="207"/>
    </row>
    <row r="367" spans="1:33" x14ac:dyDescent="0.2">
      <c r="A367" s="207"/>
      <c r="B367" s="207"/>
      <c r="C367" s="207"/>
      <c r="D367" s="207"/>
      <c r="E367" s="207"/>
      <c r="F367" s="207"/>
      <c r="G367" s="207"/>
      <c r="H367" s="207"/>
      <c r="I367" s="207"/>
      <c r="J367" s="207"/>
      <c r="K367" s="207"/>
      <c r="L367" s="207"/>
      <c r="M367" s="207"/>
      <c r="N367" s="207"/>
      <c r="O367" s="207"/>
      <c r="P367" s="207"/>
      <c r="Q367" s="207"/>
      <c r="R367" s="207"/>
      <c r="S367" s="207"/>
      <c r="T367" s="207"/>
      <c r="U367" s="207"/>
      <c r="V367" s="207"/>
      <c r="W367" s="207"/>
      <c r="X367" s="207"/>
      <c r="Y367" s="207"/>
      <c r="Z367" s="207"/>
      <c r="AA367" s="207"/>
      <c r="AB367" s="207"/>
      <c r="AC367" s="207"/>
      <c r="AD367" s="207"/>
      <c r="AE367" s="207"/>
      <c r="AF367" s="207"/>
      <c r="AG367" s="207"/>
    </row>
    <row r="368" spans="1:33" x14ac:dyDescent="0.2">
      <c r="A368" s="207"/>
      <c r="B368" s="207"/>
      <c r="C368" s="207"/>
      <c r="D368" s="207"/>
      <c r="E368" s="207"/>
      <c r="F368" s="207"/>
      <c r="G368" s="207"/>
      <c r="H368" s="207"/>
      <c r="I368" s="207"/>
      <c r="J368" s="207"/>
      <c r="K368" s="207"/>
      <c r="L368" s="207"/>
      <c r="M368" s="207"/>
      <c r="N368" s="207"/>
      <c r="O368" s="207"/>
      <c r="P368" s="207"/>
      <c r="Q368" s="207"/>
      <c r="R368" s="207"/>
      <c r="S368" s="207"/>
      <c r="T368" s="207"/>
      <c r="U368" s="207"/>
      <c r="V368" s="207"/>
      <c r="W368" s="207"/>
      <c r="X368" s="207"/>
      <c r="Y368" s="207"/>
      <c r="Z368" s="207"/>
      <c r="AA368" s="207"/>
      <c r="AB368" s="207"/>
      <c r="AC368" s="207"/>
      <c r="AD368" s="207"/>
      <c r="AE368" s="207"/>
      <c r="AF368" s="207"/>
      <c r="AG368" s="207"/>
    </row>
    <row r="369" spans="1:33" x14ac:dyDescent="0.2">
      <c r="A369" s="207"/>
      <c r="B369" s="207"/>
      <c r="C369" s="207"/>
      <c r="D369" s="207"/>
      <c r="E369" s="207"/>
      <c r="F369" s="207"/>
      <c r="G369" s="207"/>
      <c r="H369" s="207"/>
      <c r="I369" s="207"/>
      <c r="J369" s="207"/>
      <c r="K369" s="207"/>
      <c r="L369" s="207"/>
      <c r="M369" s="207"/>
      <c r="N369" s="207"/>
      <c r="O369" s="207"/>
      <c r="P369" s="207"/>
      <c r="Q369" s="207"/>
      <c r="R369" s="207"/>
      <c r="S369" s="207"/>
      <c r="T369" s="207"/>
      <c r="U369" s="207"/>
      <c r="V369" s="207"/>
      <c r="W369" s="207"/>
      <c r="X369" s="207"/>
      <c r="Y369" s="207"/>
      <c r="Z369" s="207"/>
      <c r="AA369" s="207"/>
      <c r="AB369" s="207"/>
      <c r="AC369" s="207"/>
      <c r="AD369" s="207"/>
      <c r="AE369" s="207"/>
      <c r="AF369" s="207"/>
      <c r="AG369" s="207"/>
    </row>
    <row r="370" spans="1:33" x14ac:dyDescent="0.2">
      <c r="A370" s="207"/>
      <c r="B370" s="207"/>
      <c r="C370" s="207"/>
      <c r="D370" s="207"/>
      <c r="E370" s="207"/>
      <c r="F370" s="207"/>
      <c r="G370" s="207"/>
      <c r="H370" s="207"/>
      <c r="I370" s="207"/>
      <c r="J370" s="207"/>
      <c r="K370" s="207"/>
      <c r="L370" s="207"/>
      <c r="M370" s="207"/>
      <c r="N370" s="207"/>
      <c r="O370" s="207"/>
      <c r="P370" s="207"/>
      <c r="Q370" s="207"/>
      <c r="R370" s="207"/>
      <c r="S370" s="207"/>
      <c r="T370" s="207"/>
      <c r="U370" s="207"/>
      <c r="V370" s="207"/>
      <c r="W370" s="207"/>
      <c r="X370" s="207"/>
      <c r="Y370" s="207"/>
      <c r="Z370" s="207"/>
      <c r="AA370" s="207"/>
      <c r="AB370" s="207"/>
      <c r="AC370" s="207"/>
      <c r="AD370" s="207"/>
      <c r="AE370" s="207"/>
      <c r="AF370" s="207"/>
      <c r="AG370" s="207"/>
    </row>
    <row r="371" spans="1:33" x14ac:dyDescent="0.2">
      <c r="A371" s="207"/>
      <c r="B371" s="207"/>
      <c r="C371" s="207"/>
      <c r="D371" s="207"/>
      <c r="E371" s="207"/>
      <c r="F371" s="207"/>
      <c r="G371" s="207"/>
      <c r="H371" s="207"/>
      <c r="I371" s="207"/>
      <c r="J371" s="207"/>
      <c r="K371" s="207"/>
      <c r="L371" s="207"/>
      <c r="M371" s="207"/>
      <c r="N371" s="207"/>
      <c r="O371" s="207"/>
      <c r="P371" s="207"/>
      <c r="Q371" s="207"/>
      <c r="R371" s="207"/>
      <c r="S371" s="207"/>
      <c r="T371" s="207"/>
      <c r="U371" s="207"/>
      <c r="V371" s="207"/>
      <c r="W371" s="207"/>
      <c r="X371" s="207"/>
      <c r="Y371" s="207"/>
      <c r="Z371" s="207"/>
      <c r="AA371" s="207"/>
      <c r="AB371" s="207"/>
      <c r="AC371" s="207"/>
      <c r="AD371" s="207"/>
      <c r="AE371" s="207"/>
      <c r="AF371" s="207"/>
      <c r="AG371" s="207"/>
    </row>
    <row r="372" spans="1:33" x14ac:dyDescent="0.2">
      <c r="A372" s="207"/>
      <c r="B372" s="207"/>
      <c r="C372" s="207"/>
      <c r="D372" s="207"/>
      <c r="E372" s="207"/>
      <c r="F372" s="207"/>
      <c r="G372" s="207"/>
      <c r="H372" s="207"/>
      <c r="I372" s="207"/>
      <c r="J372" s="207"/>
      <c r="K372" s="207"/>
      <c r="L372" s="207"/>
      <c r="M372" s="207"/>
      <c r="N372" s="207"/>
      <c r="O372" s="207"/>
      <c r="P372" s="207"/>
      <c r="Q372" s="207"/>
      <c r="R372" s="207"/>
      <c r="S372" s="207"/>
      <c r="T372" s="207"/>
      <c r="U372" s="207"/>
      <c r="V372" s="207"/>
      <c r="W372" s="207"/>
      <c r="X372" s="207"/>
      <c r="Y372" s="207"/>
      <c r="Z372" s="207"/>
      <c r="AA372" s="207"/>
      <c r="AB372" s="207"/>
      <c r="AC372" s="207"/>
      <c r="AD372" s="207"/>
      <c r="AE372" s="207"/>
      <c r="AF372" s="207"/>
      <c r="AG372" s="207"/>
    </row>
    <row r="373" spans="1:33" x14ac:dyDescent="0.2">
      <c r="A373" s="207"/>
      <c r="B373" s="207"/>
      <c r="C373" s="207"/>
      <c r="D373" s="207"/>
      <c r="E373" s="207"/>
      <c r="F373" s="207"/>
      <c r="G373" s="207"/>
      <c r="H373" s="207"/>
      <c r="I373" s="207"/>
      <c r="J373" s="207"/>
      <c r="K373" s="207"/>
      <c r="L373" s="207"/>
      <c r="M373" s="207"/>
      <c r="N373" s="207"/>
      <c r="O373" s="207"/>
      <c r="P373" s="207"/>
      <c r="Q373" s="207"/>
      <c r="R373" s="207"/>
      <c r="S373" s="207"/>
      <c r="T373" s="207"/>
      <c r="U373" s="207"/>
      <c r="V373" s="207"/>
      <c r="W373" s="207"/>
      <c r="X373" s="207"/>
      <c r="Y373" s="207"/>
      <c r="Z373" s="207"/>
      <c r="AA373" s="207"/>
      <c r="AB373" s="207"/>
      <c r="AC373" s="207"/>
      <c r="AD373" s="207"/>
      <c r="AE373" s="207"/>
      <c r="AF373" s="207"/>
      <c r="AG373" s="207"/>
    </row>
    <row r="374" spans="1:33" x14ac:dyDescent="0.2">
      <c r="A374" s="207"/>
      <c r="B374" s="207"/>
      <c r="C374" s="207"/>
      <c r="D374" s="207"/>
      <c r="E374" s="207"/>
      <c r="F374" s="207"/>
      <c r="G374" s="207"/>
      <c r="H374" s="207"/>
      <c r="I374" s="207"/>
      <c r="J374" s="207"/>
      <c r="K374" s="207"/>
      <c r="L374" s="207"/>
      <c r="M374" s="207"/>
      <c r="N374" s="207"/>
      <c r="O374" s="207"/>
      <c r="P374" s="207"/>
      <c r="Q374" s="207"/>
      <c r="R374" s="207"/>
      <c r="S374" s="207"/>
      <c r="T374" s="207"/>
      <c r="U374" s="207"/>
      <c r="V374" s="207"/>
      <c r="W374" s="207"/>
      <c r="X374" s="207"/>
      <c r="Y374" s="207"/>
      <c r="Z374" s="207"/>
      <c r="AA374" s="207"/>
      <c r="AB374" s="207"/>
      <c r="AC374" s="207"/>
      <c r="AD374" s="207"/>
      <c r="AE374" s="207"/>
      <c r="AF374" s="207"/>
      <c r="AG374" s="207"/>
    </row>
    <row r="375" spans="1:33" x14ac:dyDescent="0.2">
      <c r="A375" s="207"/>
      <c r="B375" s="207"/>
      <c r="C375" s="207"/>
      <c r="D375" s="207"/>
      <c r="E375" s="207"/>
      <c r="F375" s="207"/>
      <c r="G375" s="207"/>
      <c r="H375" s="207"/>
      <c r="I375" s="207"/>
      <c r="J375" s="207"/>
      <c r="K375" s="207"/>
      <c r="L375" s="207"/>
      <c r="M375" s="207"/>
      <c r="N375" s="207"/>
      <c r="O375" s="207"/>
      <c r="P375" s="207"/>
      <c r="Q375" s="207"/>
      <c r="R375" s="207"/>
      <c r="S375" s="207"/>
      <c r="T375" s="207"/>
      <c r="U375" s="207"/>
      <c r="V375" s="207"/>
      <c r="W375" s="207"/>
      <c r="X375" s="207"/>
      <c r="Y375" s="207"/>
      <c r="Z375" s="207"/>
      <c r="AA375" s="207"/>
      <c r="AB375" s="207"/>
      <c r="AC375" s="207"/>
      <c r="AD375" s="207"/>
      <c r="AE375" s="207"/>
      <c r="AF375" s="207"/>
      <c r="AG375" s="207"/>
    </row>
    <row r="376" spans="1:33" x14ac:dyDescent="0.2">
      <c r="A376" s="207"/>
      <c r="B376" s="207"/>
      <c r="C376" s="207"/>
      <c r="D376" s="207"/>
      <c r="E376" s="207"/>
      <c r="F376" s="207"/>
      <c r="G376" s="207"/>
      <c r="H376" s="207"/>
      <c r="I376" s="207"/>
      <c r="J376" s="207"/>
      <c r="K376" s="207"/>
      <c r="L376" s="207"/>
      <c r="M376" s="207"/>
      <c r="N376" s="207"/>
      <c r="O376" s="207"/>
      <c r="P376" s="207"/>
      <c r="Q376" s="207"/>
      <c r="R376" s="207"/>
      <c r="S376" s="207"/>
      <c r="T376" s="207"/>
      <c r="U376" s="207"/>
      <c r="V376" s="207"/>
      <c r="W376" s="207"/>
      <c r="X376" s="207"/>
      <c r="Y376" s="207"/>
      <c r="Z376" s="207"/>
      <c r="AA376" s="207"/>
      <c r="AB376" s="207"/>
      <c r="AC376" s="207"/>
      <c r="AD376" s="207"/>
      <c r="AE376" s="207"/>
      <c r="AF376" s="207"/>
      <c r="AG376" s="207"/>
    </row>
    <row r="377" spans="1:33" x14ac:dyDescent="0.2">
      <c r="A377" s="207"/>
      <c r="B377" s="207"/>
      <c r="C377" s="207"/>
      <c r="D377" s="207"/>
      <c r="E377" s="207"/>
      <c r="F377" s="207"/>
      <c r="G377" s="207"/>
      <c r="H377" s="207"/>
      <c r="I377" s="207"/>
      <c r="J377" s="207"/>
      <c r="K377" s="207"/>
      <c r="L377" s="207"/>
      <c r="M377" s="207"/>
      <c r="N377" s="207"/>
      <c r="O377" s="207"/>
      <c r="P377" s="207"/>
      <c r="Q377" s="207"/>
      <c r="R377" s="207"/>
      <c r="S377" s="207"/>
      <c r="T377" s="207"/>
      <c r="U377" s="207"/>
      <c r="V377" s="207"/>
      <c r="W377" s="207"/>
      <c r="X377" s="207"/>
      <c r="Y377" s="207"/>
      <c r="Z377" s="207"/>
      <c r="AA377" s="207"/>
      <c r="AB377" s="207"/>
      <c r="AC377" s="207"/>
      <c r="AD377" s="207"/>
      <c r="AE377" s="207"/>
      <c r="AF377" s="207"/>
      <c r="AG377" s="207"/>
    </row>
    <row r="378" spans="1:33" x14ac:dyDescent="0.2">
      <c r="A378" s="207"/>
      <c r="B378" s="207"/>
      <c r="C378" s="207"/>
      <c r="D378" s="207"/>
      <c r="E378" s="207"/>
      <c r="F378" s="207"/>
      <c r="G378" s="207"/>
      <c r="H378" s="207"/>
      <c r="I378" s="207"/>
      <c r="J378" s="207"/>
      <c r="K378" s="207"/>
      <c r="L378" s="207"/>
      <c r="M378" s="207"/>
      <c r="N378" s="207"/>
      <c r="O378" s="207"/>
      <c r="P378" s="207"/>
      <c r="Q378" s="207"/>
      <c r="R378" s="207"/>
      <c r="S378" s="207"/>
      <c r="T378" s="207"/>
      <c r="U378" s="207"/>
      <c r="V378" s="207"/>
      <c r="W378" s="207"/>
      <c r="X378" s="207"/>
      <c r="Y378" s="207"/>
      <c r="Z378" s="207"/>
      <c r="AA378" s="207"/>
      <c r="AB378" s="207"/>
      <c r="AC378" s="207"/>
      <c r="AD378" s="207"/>
      <c r="AE378" s="207"/>
      <c r="AF378" s="207"/>
      <c r="AG378" s="207"/>
    </row>
    <row r="379" spans="1:33" x14ac:dyDescent="0.2">
      <c r="A379" s="207"/>
      <c r="B379" s="207"/>
      <c r="C379" s="207"/>
      <c r="D379" s="207"/>
      <c r="E379" s="207"/>
      <c r="F379" s="207"/>
      <c r="G379" s="207"/>
      <c r="H379" s="207"/>
      <c r="I379" s="207"/>
      <c r="J379" s="207"/>
      <c r="K379" s="207"/>
      <c r="L379" s="207"/>
      <c r="M379" s="207"/>
      <c r="N379" s="207"/>
      <c r="O379" s="207"/>
      <c r="P379" s="207"/>
      <c r="Q379" s="207"/>
      <c r="R379" s="207"/>
      <c r="S379" s="207"/>
      <c r="T379" s="207"/>
      <c r="U379" s="207"/>
      <c r="V379" s="207"/>
      <c r="W379" s="207"/>
      <c r="X379" s="207"/>
      <c r="Y379" s="207"/>
      <c r="Z379" s="207"/>
      <c r="AA379" s="207"/>
      <c r="AB379" s="207"/>
      <c r="AC379" s="207"/>
      <c r="AD379" s="207"/>
      <c r="AE379" s="207"/>
      <c r="AF379" s="207"/>
      <c r="AG379" s="207"/>
    </row>
    <row r="380" spans="1:33" x14ac:dyDescent="0.2">
      <c r="A380" s="207"/>
      <c r="B380" s="207"/>
      <c r="C380" s="207"/>
      <c r="D380" s="207"/>
      <c r="E380" s="207"/>
      <c r="F380" s="207"/>
      <c r="G380" s="207"/>
      <c r="H380" s="207"/>
      <c r="I380" s="207"/>
      <c r="J380" s="207"/>
      <c r="K380" s="207"/>
      <c r="L380" s="207"/>
      <c r="M380" s="207"/>
      <c r="N380" s="207"/>
      <c r="O380" s="207"/>
      <c r="P380" s="207"/>
      <c r="Q380" s="207"/>
      <c r="R380" s="207"/>
      <c r="S380" s="207"/>
      <c r="T380" s="207"/>
      <c r="U380" s="207"/>
      <c r="V380" s="207"/>
      <c r="W380" s="207"/>
      <c r="X380" s="207"/>
      <c r="Y380" s="207"/>
      <c r="Z380" s="207"/>
      <c r="AA380" s="207"/>
      <c r="AB380" s="207"/>
      <c r="AC380" s="207"/>
      <c r="AD380" s="207"/>
      <c r="AE380" s="207"/>
      <c r="AF380" s="207"/>
      <c r="AG380" s="207"/>
    </row>
    <row r="381" spans="1:33" x14ac:dyDescent="0.2">
      <c r="A381" s="207"/>
      <c r="B381" s="207"/>
      <c r="C381" s="207"/>
      <c r="D381" s="207"/>
      <c r="E381" s="207"/>
      <c r="F381" s="207"/>
      <c r="G381" s="207"/>
      <c r="H381" s="207"/>
      <c r="I381" s="207"/>
      <c r="J381" s="207"/>
      <c r="K381" s="207"/>
      <c r="L381" s="207"/>
      <c r="M381" s="207"/>
      <c r="N381" s="207"/>
      <c r="O381" s="207"/>
      <c r="P381" s="207"/>
      <c r="Q381" s="207"/>
      <c r="R381" s="207"/>
      <c r="S381" s="207"/>
      <c r="T381" s="207"/>
      <c r="U381" s="207"/>
      <c r="V381" s="207"/>
      <c r="W381" s="207"/>
      <c r="X381" s="207"/>
      <c r="Y381" s="207"/>
      <c r="Z381" s="207"/>
      <c r="AA381" s="207"/>
      <c r="AB381" s="207"/>
      <c r="AC381" s="207"/>
      <c r="AD381" s="207"/>
      <c r="AE381" s="207"/>
      <c r="AF381" s="207"/>
      <c r="AG381" s="207"/>
    </row>
    <row r="382" spans="1:33" x14ac:dyDescent="0.2">
      <c r="A382" s="207"/>
      <c r="B382" s="207"/>
      <c r="C382" s="207"/>
      <c r="D382" s="207"/>
      <c r="E382" s="207"/>
      <c r="F382" s="207"/>
      <c r="G382" s="207"/>
      <c r="H382" s="207"/>
      <c r="I382" s="207"/>
      <c r="J382" s="207"/>
      <c r="K382" s="207"/>
      <c r="L382" s="207"/>
      <c r="M382" s="207"/>
      <c r="N382" s="207"/>
      <c r="O382" s="207"/>
      <c r="P382" s="207"/>
      <c r="Q382" s="207"/>
      <c r="R382" s="207"/>
      <c r="S382" s="207"/>
      <c r="T382" s="207"/>
      <c r="U382" s="207"/>
      <c r="V382" s="207"/>
      <c r="W382" s="207"/>
      <c r="X382" s="207"/>
      <c r="Y382" s="207"/>
      <c r="Z382" s="207"/>
      <c r="AA382" s="207"/>
      <c r="AB382" s="207"/>
      <c r="AC382" s="207"/>
      <c r="AD382" s="207"/>
      <c r="AE382" s="207"/>
      <c r="AF382" s="207"/>
      <c r="AG382" s="207"/>
    </row>
    <row r="383" spans="1:33" x14ac:dyDescent="0.2">
      <c r="A383" s="207"/>
      <c r="B383" s="207"/>
      <c r="C383" s="207"/>
      <c r="D383" s="207"/>
      <c r="E383" s="207"/>
      <c r="F383" s="207"/>
      <c r="G383" s="207"/>
      <c r="H383" s="207"/>
      <c r="I383" s="207"/>
      <c r="J383" s="207"/>
      <c r="K383" s="207"/>
      <c r="L383" s="207"/>
      <c r="M383" s="207"/>
      <c r="N383" s="207"/>
      <c r="O383" s="207"/>
      <c r="P383" s="207"/>
      <c r="Q383" s="207"/>
      <c r="R383" s="207"/>
      <c r="S383" s="207"/>
      <c r="T383" s="207"/>
      <c r="U383" s="207"/>
      <c r="V383" s="207"/>
      <c r="W383" s="207"/>
      <c r="X383" s="207"/>
      <c r="Y383" s="207"/>
      <c r="Z383" s="207"/>
      <c r="AA383" s="207"/>
      <c r="AB383" s="207"/>
      <c r="AC383" s="207"/>
      <c r="AD383" s="207"/>
      <c r="AE383" s="207"/>
      <c r="AF383" s="207"/>
      <c r="AG383" s="207"/>
    </row>
    <row r="384" spans="1:33" x14ac:dyDescent="0.2">
      <c r="A384" s="207"/>
      <c r="B384" s="207"/>
      <c r="C384" s="207"/>
      <c r="D384" s="207"/>
      <c r="E384" s="207"/>
      <c r="F384" s="207"/>
      <c r="G384" s="207"/>
      <c r="H384" s="207"/>
      <c r="I384" s="207"/>
      <c r="J384" s="207"/>
      <c r="K384" s="207"/>
      <c r="L384" s="207"/>
      <c r="M384" s="207"/>
      <c r="N384" s="207"/>
      <c r="O384" s="207"/>
      <c r="P384" s="207"/>
      <c r="Q384" s="207"/>
      <c r="R384" s="207"/>
      <c r="S384" s="207"/>
      <c r="T384" s="207"/>
      <c r="U384" s="207"/>
      <c r="V384" s="207"/>
      <c r="W384" s="207"/>
      <c r="X384" s="207"/>
      <c r="Y384" s="207"/>
      <c r="Z384" s="207"/>
      <c r="AA384" s="207"/>
      <c r="AB384" s="207"/>
      <c r="AC384" s="207"/>
      <c r="AD384" s="207"/>
      <c r="AE384" s="207"/>
      <c r="AF384" s="207"/>
      <c r="AG384" s="207"/>
    </row>
    <row r="385" spans="1:33" x14ac:dyDescent="0.2">
      <c r="A385" s="207"/>
      <c r="B385" s="207"/>
      <c r="C385" s="207"/>
      <c r="D385" s="207"/>
      <c r="E385" s="207"/>
      <c r="F385" s="207"/>
      <c r="G385" s="207"/>
      <c r="H385" s="207"/>
      <c r="I385" s="207"/>
      <c r="J385" s="207"/>
      <c r="K385" s="207"/>
      <c r="L385" s="207"/>
      <c r="M385" s="207"/>
      <c r="N385" s="207"/>
      <c r="O385" s="207"/>
      <c r="P385" s="207"/>
      <c r="Q385" s="207"/>
      <c r="R385" s="207"/>
      <c r="S385" s="207"/>
      <c r="T385" s="207"/>
      <c r="U385" s="207"/>
      <c r="V385" s="207"/>
      <c r="W385" s="207"/>
      <c r="X385" s="207"/>
      <c r="Y385" s="207"/>
      <c r="Z385" s="207"/>
      <c r="AA385" s="207"/>
      <c r="AB385" s="207"/>
      <c r="AC385" s="207"/>
      <c r="AD385" s="207"/>
      <c r="AE385" s="207"/>
      <c r="AF385" s="207"/>
      <c r="AG385" s="207"/>
    </row>
    <row r="386" spans="1:33" x14ac:dyDescent="0.2">
      <c r="A386" s="207"/>
      <c r="B386" s="207"/>
      <c r="C386" s="207"/>
      <c r="D386" s="207"/>
      <c r="E386" s="207"/>
      <c r="F386" s="207"/>
      <c r="G386" s="207"/>
      <c r="H386" s="207"/>
      <c r="I386" s="207"/>
      <c r="J386" s="207"/>
      <c r="K386" s="207"/>
      <c r="L386" s="207"/>
      <c r="M386" s="207"/>
      <c r="N386" s="207"/>
      <c r="O386" s="207"/>
      <c r="P386" s="207"/>
      <c r="Q386" s="207"/>
      <c r="R386" s="207"/>
      <c r="S386" s="207"/>
      <c r="T386" s="207"/>
      <c r="U386" s="207"/>
      <c r="V386" s="207"/>
      <c r="W386" s="207"/>
      <c r="X386" s="207"/>
      <c r="Y386" s="207"/>
      <c r="Z386" s="207"/>
      <c r="AA386" s="207"/>
      <c r="AB386" s="207"/>
      <c r="AC386" s="207"/>
      <c r="AD386" s="207"/>
      <c r="AE386" s="207"/>
      <c r="AF386" s="207"/>
      <c r="AG386" s="207"/>
    </row>
    <row r="387" spans="1:33" x14ac:dyDescent="0.2">
      <c r="A387" s="207"/>
      <c r="B387" s="207"/>
      <c r="C387" s="207"/>
      <c r="D387" s="207"/>
      <c r="E387" s="207"/>
      <c r="F387" s="207"/>
      <c r="G387" s="207"/>
      <c r="H387" s="207"/>
      <c r="I387" s="207"/>
      <c r="J387" s="207"/>
      <c r="K387" s="207"/>
      <c r="L387" s="207"/>
      <c r="M387" s="207"/>
      <c r="N387" s="207"/>
      <c r="O387" s="207"/>
      <c r="P387" s="207"/>
      <c r="Q387" s="207"/>
      <c r="R387" s="207"/>
      <c r="S387" s="207"/>
      <c r="T387" s="207"/>
      <c r="U387" s="207"/>
      <c r="V387" s="207"/>
      <c r="W387" s="207"/>
      <c r="X387" s="207"/>
      <c r="Y387" s="207"/>
      <c r="Z387" s="207"/>
      <c r="AA387" s="207"/>
      <c r="AB387" s="207"/>
      <c r="AC387" s="207"/>
      <c r="AD387" s="207"/>
      <c r="AE387" s="207"/>
      <c r="AF387" s="207"/>
      <c r="AG387" s="207"/>
    </row>
    <row r="388" spans="1:33" x14ac:dyDescent="0.2">
      <c r="A388" s="207"/>
      <c r="B388" s="207"/>
      <c r="C388" s="207"/>
      <c r="D388" s="207"/>
      <c r="E388" s="207"/>
      <c r="F388" s="207"/>
      <c r="G388" s="207"/>
      <c r="H388" s="207"/>
      <c r="I388" s="207"/>
      <c r="J388" s="207"/>
      <c r="K388" s="207"/>
      <c r="L388" s="207"/>
      <c r="M388" s="207"/>
      <c r="N388" s="207"/>
      <c r="O388" s="207"/>
      <c r="P388" s="207"/>
      <c r="Q388" s="207"/>
      <c r="R388" s="207"/>
      <c r="S388" s="207"/>
      <c r="T388" s="207"/>
      <c r="U388" s="207"/>
      <c r="V388" s="207"/>
      <c r="W388" s="207"/>
      <c r="X388" s="207"/>
      <c r="Y388" s="207"/>
      <c r="Z388" s="207"/>
      <c r="AA388" s="207"/>
      <c r="AB388" s="207"/>
      <c r="AC388" s="207"/>
      <c r="AD388" s="207"/>
      <c r="AE388" s="207"/>
      <c r="AF388" s="207"/>
      <c r="AG388" s="207"/>
    </row>
    <row r="389" spans="1:33" x14ac:dyDescent="0.2">
      <c r="A389" s="207"/>
      <c r="B389" s="207"/>
      <c r="C389" s="207"/>
      <c r="D389" s="207"/>
      <c r="E389" s="207"/>
      <c r="F389" s="207"/>
      <c r="G389" s="207"/>
      <c r="H389" s="207"/>
      <c r="I389" s="207"/>
      <c r="J389" s="207"/>
      <c r="K389" s="207"/>
      <c r="L389" s="207"/>
      <c r="M389" s="207"/>
      <c r="N389" s="207"/>
      <c r="O389" s="207"/>
      <c r="P389" s="207"/>
      <c r="Q389" s="207"/>
      <c r="R389" s="207"/>
      <c r="S389" s="207"/>
      <c r="T389" s="207"/>
      <c r="U389" s="207"/>
      <c r="V389" s="207"/>
      <c r="W389" s="207"/>
      <c r="X389" s="207"/>
      <c r="Y389" s="207"/>
      <c r="Z389" s="207"/>
      <c r="AA389" s="207"/>
      <c r="AB389" s="207"/>
      <c r="AC389" s="207"/>
      <c r="AD389" s="207"/>
      <c r="AE389" s="207"/>
      <c r="AF389" s="207"/>
      <c r="AG389" s="207"/>
    </row>
    <row r="390" spans="1:33" x14ac:dyDescent="0.2">
      <c r="A390" s="207"/>
      <c r="B390" s="207"/>
      <c r="C390" s="207"/>
      <c r="D390" s="207"/>
      <c r="E390" s="207"/>
      <c r="F390" s="207"/>
      <c r="G390" s="207"/>
      <c r="H390" s="207"/>
      <c r="I390" s="207"/>
      <c r="J390" s="207"/>
      <c r="K390" s="207"/>
      <c r="L390" s="207"/>
      <c r="M390" s="207"/>
      <c r="N390" s="207"/>
      <c r="O390" s="207"/>
      <c r="P390" s="207"/>
      <c r="Q390" s="207"/>
      <c r="R390" s="207"/>
      <c r="S390" s="207"/>
      <c r="T390" s="207"/>
      <c r="U390" s="207"/>
      <c r="V390" s="207"/>
      <c r="W390" s="207"/>
      <c r="X390" s="207"/>
      <c r="Y390" s="207"/>
      <c r="Z390" s="207"/>
      <c r="AA390" s="207"/>
      <c r="AB390" s="207"/>
      <c r="AC390" s="207"/>
      <c r="AD390" s="207"/>
      <c r="AE390" s="207"/>
      <c r="AF390" s="207"/>
      <c r="AG390" s="207"/>
    </row>
    <row r="391" spans="1:33" x14ac:dyDescent="0.2">
      <c r="A391" s="207"/>
      <c r="B391" s="207"/>
      <c r="C391" s="207"/>
      <c r="D391" s="207"/>
      <c r="E391" s="207"/>
      <c r="F391" s="207"/>
      <c r="G391" s="207"/>
      <c r="H391" s="207"/>
      <c r="I391" s="207"/>
      <c r="J391" s="207"/>
      <c r="K391" s="207"/>
      <c r="L391" s="207"/>
      <c r="M391" s="207"/>
      <c r="N391" s="207"/>
      <c r="O391" s="207"/>
      <c r="P391" s="207"/>
      <c r="Q391" s="207"/>
      <c r="R391" s="207"/>
      <c r="S391" s="207"/>
      <c r="T391" s="207"/>
      <c r="U391" s="207"/>
      <c r="V391" s="207"/>
      <c r="W391" s="207"/>
      <c r="X391" s="207"/>
      <c r="Y391" s="207"/>
      <c r="Z391" s="207"/>
      <c r="AA391" s="207"/>
      <c r="AB391" s="207"/>
      <c r="AC391" s="207"/>
      <c r="AD391" s="207"/>
      <c r="AE391" s="207"/>
      <c r="AF391" s="207"/>
      <c r="AG391" s="207"/>
    </row>
    <row r="392" spans="1:33" x14ac:dyDescent="0.2">
      <c r="A392" s="207"/>
      <c r="B392" s="207"/>
      <c r="C392" s="207"/>
      <c r="D392" s="207"/>
      <c r="E392" s="207"/>
      <c r="F392" s="207"/>
      <c r="G392" s="207"/>
      <c r="H392" s="207"/>
      <c r="I392" s="207"/>
      <c r="J392" s="207"/>
      <c r="K392" s="207"/>
      <c r="L392" s="207"/>
      <c r="M392" s="207"/>
      <c r="N392" s="207"/>
      <c r="O392" s="207"/>
      <c r="P392" s="207"/>
      <c r="Q392" s="207"/>
      <c r="R392" s="207"/>
      <c r="S392" s="207"/>
      <c r="T392" s="207"/>
      <c r="U392" s="207"/>
      <c r="V392" s="207"/>
      <c r="W392" s="207"/>
      <c r="X392" s="207"/>
      <c r="Y392" s="207"/>
      <c r="Z392" s="207"/>
      <c r="AA392" s="207"/>
      <c r="AB392" s="207"/>
      <c r="AC392" s="207"/>
      <c r="AD392" s="207"/>
      <c r="AE392" s="207"/>
      <c r="AF392" s="207"/>
      <c r="AG392" s="207"/>
    </row>
    <row r="393" spans="1:33" x14ac:dyDescent="0.2">
      <c r="A393" s="207"/>
      <c r="B393" s="207"/>
      <c r="C393" s="207"/>
      <c r="D393" s="207"/>
      <c r="E393" s="207"/>
      <c r="F393" s="207"/>
      <c r="G393" s="207"/>
      <c r="H393" s="207"/>
      <c r="I393" s="207"/>
      <c r="J393" s="207"/>
      <c r="K393" s="207"/>
      <c r="L393" s="207"/>
      <c r="M393" s="207"/>
      <c r="N393" s="207"/>
      <c r="O393" s="207"/>
      <c r="P393" s="207"/>
      <c r="Q393" s="207"/>
      <c r="R393" s="207"/>
      <c r="S393" s="207"/>
      <c r="T393" s="207"/>
      <c r="U393" s="207"/>
      <c r="V393" s="207"/>
      <c r="W393" s="207"/>
      <c r="X393" s="207"/>
      <c r="Y393" s="207"/>
      <c r="Z393" s="207"/>
      <c r="AA393" s="207"/>
      <c r="AB393" s="207"/>
      <c r="AC393" s="207"/>
      <c r="AD393" s="207"/>
      <c r="AE393" s="207"/>
      <c r="AF393" s="207"/>
      <c r="AG393" s="207"/>
    </row>
    <row r="394" spans="1:33" x14ac:dyDescent="0.2">
      <c r="A394" s="207"/>
      <c r="B394" s="207"/>
      <c r="C394" s="207"/>
      <c r="D394" s="207"/>
      <c r="E394" s="207"/>
      <c r="F394" s="207"/>
      <c r="G394" s="207"/>
      <c r="H394" s="207"/>
      <c r="I394" s="207"/>
      <c r="J394" s="207"/>
      <c r="K394" s="207"/>
      <c r="L394" s="207"/>
      <c r="M394" s="207"/>
      <c r="N394" s="207"/>
      <c r="O394" s="207"/>
      <c r="P394" s="207"/>
      <c r="Q394" s="207"/>
      <c r="R394" s="207"/>
      <c r="S394" s="207"/>
      <c r="T394" s="207"/>
      <c r="U394" s="207"/>
      <c r="V394" s="207"/>
      <c r="W394" s="207"/>
      <c r="X394" s="207"/>
      <c r="Y394" s="207"/>
      <c r="Z394" s="207"/>
      <c r="AA394" s="207"/>
      <c r="AB394" s="207"/>
      <c r="AC394" s="207"/>
      <c r="AD394" s="207"/>
      <c r="AE394" s="207"/>
      <c r="AF394" s="207"/>
      <c r="AG394" s="207"/>
    </row>
    <row r="395" spans="1:33" x14ac:dyDescent="0.2">
      <c r="A395" s="207"/>
      <c r="B395" s="207"/>
      <c r="C395" s="207"/>
      <c r="D395" s="207"/>
      <c r="E395" s="207"/>
      <c r="F395" s="207"/>
      <c r="G395" s="207"/>
      <c r="H395" s="207"/>
      <c r="I395" s="207"/>
      <c r="J395" s="207"/>
      <c r="K395" s="207"/>
      <c r="L395" s="207"/>
      <c r="M395" s="207"/>
      <c r="N395" s="207"/>
      <c r="O395" s="207"/>
      <c r="P395" s="207"/>
      <c r="Q395" s="207"/>
      <c r="R395" s="207"/>
      <c r="S395" s="207"/>
      <c r="T395" s="207"/>
      <c r="U395" s="207"/>
      <c r="V395" s="207"/>
      <c r="W395" s="207"/>
      <c r="X395" s="207"/>
      <c r="Y395" s="207"/>
      <c r="Z395" s="207"/>
      <c r="AA395" s="207"/>
      <c r="AB395" s="207"/>
      <c r="AC395" s="207"/>
      <c r="AD395" s="207"/>
      <c r="AE395" s="207"/>
      <c r="AF395" s="207"/>
      <c r="AG395" s="207"/>
    </row>
    <row r="396" spans="1:33" x14ac:dyDescent="0.2">
      <c r="A396" s="207"/>
      <c r="B396" s="207"/>
      <c r="C396" s="207"/>
      <c r="D396" s="207"/>
      <c r="E396" s="207"/>
      <c r="F396" s="207"/>
      <c r="G396" s="207"/>
      <c r="H396" s="207"/>
      <c r="I396" s="207"/>
      <c r="J396" s="207"/>
      <c r="K396" s="207"/>
      <c r="L396" s="207"/>
      <c r="M396" s="207"/>
      <c r="N396" s="207"/>
      <c r="O396" s="207"/>
      <c r="P396" s="207"/>
      <c r="Q396" s="207"/>
      <c r="R396" s="207"/>
      <c r="S396" s="207"/>
      <c r="T396" s="207"/>
      <c r="U396" s="207"/>
      <c r="V396" s="207"/>
      <c r="W396" s="207"/>
      <c r="X396" s="207"/>
      <c r="Y396" s="207"/>
      <c r="Z396" s="207"/>
      <c r="AA396" s="207"/>
      <c r="AB396" s="207"/>
      <c r="AC396" s="207"/>
      <c r="AD396" s="207"/>
      <c r="AE396" s="207"/>
      <c r="AF396" s="207"/>
      <c r="AG396" s="207"/>
    </row>
    <row r="397" spans="1:33" x14ac:dyDescent="0.2">
      <c r="A397" s="207"/>
      <c r="B397" s="207"/>
      <c r="C397" s="207"/>
      <c r="D397" s="207"/>
      <c r="E397" s="207"/>
      <c r="F397" s="207"/>
      <c r="G397" s="207"/>
      <c r="H397" s="207"/>
      <c r="I397" s="207"/>
      <c r="J397" s="207"/>
      <c r="K397" s="207"/>
      <c r="L397" s="207"/>
      <c r="M397" s="207"/>
      <c r="N397" s="207"/>
      <c r="O397" s="207"/>
      <c r="P397" s="207"/>
      <c r="Q397" s="207"/>
      <c r="R397" s="207"/>
      <c r="S397" s="207"/>
      <c r="T397" s="207"/>
      <c r="U397" s="207"/>
      <c r="V397" s="207"/>
      <c r="W397" s="207"/>
      <c r="X397" s="207"/>
      <c r="Y397" s="207"/>
      <c r="Z397" s="207"/>
      <c r="AA397" s="207"/>
      <c r="AB397" s="207"/>
      <c r="AC397" s="207"/>
      <c r="AD397" s="207"/>
      <c r="AE397" s="207"/>
      <c r="AF397" s="207"/>
      <c r="AG397" s="207"/>
    </row>
    <row r="398" spans="1:33" x14ac:dyDescent="0.2">
      <c r="A398" s="207"/>
      <c r="B398" s="207"/>
      <c r="C398" s="207"/>
      <c r="D398" s="207"/>
      <c r="E398" s="207"/>
      <c r="F398" s="207"/>
      <c r="G398" s="207"/>
      <c r="H398" s="207"/>
      <c r="I398" s="207"/>
      <c r="J398" s="207"/>
      <c r="K398" s="207"/>
      <c r="L398" s="207"/>
      <c r="M398" s="207"/>
      <c r="N398" s="207"/>
      <c r="O398" s="207"/>
      <c r="P398" s="207"/>
      <c r="Q398" s="207"/>
      <c r="R398" s="207"/>
      <c r="S398" s="207"/>
      <c r="T398" s="207"/>
      <c r="U398" s="207"/>
      <c r="V398" s="207"/>
      <c r="W398" s="207"/>
      <c r="X398" s="207"/>
      <c r="Y398" s="207"/>
      <c r="Z398" s="207"/>
      <c r="AA398" s="207"/>
      <c r="AB398" s="207"/>
      <c r="AC398" s="207"/>
      <c r="AD398" s="207"/>
      <c r="AE398" s="207"/>
      <c r="AF398" s="207"/>
      <c r="AG398" s="207"/>
    </row>
    <row r="399" spans="1:33" x14ac:dyDescent="0.2">
      <c r="A399" s="207"/>
      <c r="B399" s="207"/>
      <c r="C399" s="207"/>
      <c r="D399" s="207"/>
      <c r="E399" s="207"/>
      <c r="F399" s="207"/>
      <c r="G399" s="207"/>
      <c r="H399" s="207"/>
      <c r="I399" s="207"/>
      <c r="J399" s="207"/>
      <c r="K399" s="207"/>
      <c r="L399" s="207"/>
      <c r="M399" s="207"/>
      <c r="N399" s="207"/>
      <c r="O399" s="207"/>
      <c r="P399" s="207"/>
      <c r="Q399" s="207"/>
      <c r="R399" s="207"/>
      <c r="S399" s="207"/>
      <c r="T399" s="207"/>
      <c r="U399" s="207"/>
      <c r="V399" s="207"/>
      <c r="W399" s="207"/>
      <c r="X399" s="207"/>
      <c r="Y399" s="207"/>
      <c r="Z399" s="207"/>
      <c r="AA399" s="207"/>
      <c r="AB399" s="207"/>
      <c r="AC399" s="207"/>
      <c r="AD399" s="207"/>
      <c r="AE399" s="207"/>
      <c r="AF399" s="207"/>
      <c r="AG399" s="207"/>
    </row>
    <row r="400" spans="1:33" x14ac:dyDescent="0.2">
      <c r="A400" s="207"/>
      <c r="B400" s="207"/>
      <c r="C400" s="207"/>
      <c r="D400" s="207"/>
      <c r="E400" s="207"/>
      <c r="F400" s="207"/>
      <c r="G400" s="207"/>
      <c r="H400" s="207"/>
      <c r="I400" s="207"/>
      <c r="J400" s="207"/>
      <c r="K400" s="207"/>
      <c r="L400" s="207"/>
      <c r="M400" s="207"/>
      <c r="N400" s="207"/>
      <c r="O400" s="207"/>
      <c r="P400" s="207"/>
      <c r="Q400" s="207"/>
      <c r="R400" s="207"/>
      <c r="S400" s="207"/>
      <c r="T400" s="207"/>
      <c r="U400" s="207"/>
      <c r="V400" s="207"/>
      <c r="W400" s="207"/>
      <c r="X400" s="207"/>
      <c r="Y400" s="207"/>
      <c r="Z400" s="207"/>
      <c r="AA400" s="207"/>
      <c r="AB400" s="207"/>
      <c r="AC400" s="207"/>
      <c r="AD400" s="207"/>
      <c r="AE400" s="207"/>
      <c r="AF400" s="207"/>
      <c r="AG400" s="207"/>
    </row>
    <row r="401" spans="1:33" x14ac:dyDescent="0.2">
      <c r="A401" s="207"/>
      <c r="B401" s="207"/>
      <c r="C401" s="207"/>
      <c r="D401" s="207"/>
      <c r="E401" s="207"/>
      <c r="F401" s="207"/>
      <c r="G401" s="207"/>
      <c r="H401" s="207"/>
      <c r="I401" s="207"/>
      <c r="J401" s="207"/>
      <c r="K401" s="207"/>
      <c r="L401" s="207"/>
      <c r="M401" s="207"/>
      <c r="N401" s="207"/>
      <c r="O401" s="207"/>
      <c r="P401" s="207"/>
      <c r="Q401" s="207"/>
      <c r="R401" s="207"/>
      <c r="S401" s="207"/>
      <c r="T401" s="207"/>
      <c r="U401" s="207"/>
      <c r="V401" s="207"/>
      <c r="W401" s="207"/>
      <c r="X401" s="207"/>
      <c r="Y401" s="207"/>
      <c r="Z401" s="207"/>
      <c r="AA401" s="207"/>
      <c r="AB401" s="207"/>
      <c r="AC401" s="207"/>
      <c r="AD401" s="207"/>
      <c r="AE401" s="207"/>
      <c r="AF401" s="207"/>
      <c r="AG401" s="207"/>
    </row>
    <row r="402" spans="1:33" x14ac:dyDescent="0.2">
      <c r="A402" s="207"/>
      <c r="B402" s="207"/>
      <c r="C402" s="207"/>
      <c r="D402" s="207"/>
      <c r="E402" s="207"/>
      <c r="F402" s="207"/>
      <c r="G402" s="207"/>
      <c r="H402" s="207"/>
      <c r="I402" s="207"/>
      <c r="J402" s="207"/>
      <c r="K402" s="207"/>
      <c r="L402" s="207"/>
      <c r="M402" s="207"/>
      <c r="N402" s="207"/>
      <c r="O402" s="207"/>
      <c r="P402" s="207"/>
      <c r="Q402" s="207"/>
      <c r="R402" s="207"/>
      <c r="S402" s="207"/>
      <c r="T402" s="207"/>
      <c r="U402" s="207"/>
      <c r="V402" s="207"/>
      <c r="W402" s="207"/>
      <c r="X402" s="207"/>
      <c r="Y402" s="207"/>
      <c r="Z402" s="207"/>
      <c r="AA402" s="207"/>
      <c r="AB402" s="207"/>
      <c r="AC402" s="207"/>
      <c r="AD402" s="207"/>
      <c r="AE402" s="207"/>
      <c r="AF402" s="207"/>
      <c r="AG402" s="207"/>
    </row>
    <row r="403" spans="1:33" x14ac:dyDescent="0.2">
      <c r="A403" s="207"/>
      <c r="B403" s="207"/>
      <c r="C403" s="207"/>
      <c r="D403" s="207"/>
      <c r="E403" s="207"/>
      <c r="F403" s="207"/>
      <c r="G403" s="207"/>
      <c r="H403" s="207"/>
      <c r="I403" s="207"/>
      <c r="J403" s="207"/>
      <c r="K403" s="207"/>
      <c r="L403" s="207"/>
      <c r="M403" s="207"/>
      <c r="N403" s="207"/>
      <c r="O403" s="207"/>
      <c r="P403" s="207"/>
      <c r="Q403" s="207"/>
      <c r="R403" s="207"/>
      <c r="S403" s="207"/>
      <c r="T403" s="207"/>
      <c r="U403" s="207"/>
      <c r="V403" s="207"/>
      <c r="W403" s="207"/>
      <c r="X403" s="207"/>
      <c r="Y403" s="207"/>
      <c r="Z403" s="207"/>
      <c r="AA403" s="207"/>
      <c r="AB403" s="207"/>
      <c r="AC403" s="207"/>
      <c r="AD403" s="207"/>
      <c r="AE403" s="207"/>
      <c r="AF403" s="207"/>
      <c r="AG403" s="207"/>
    </row>
    <row r="404" spans="1:33" x14ac:dyDescent="0.2">
      <c r="A404" s="207"/>
      <c r="B404" s="207"/>
      <c r="C404" s="207"/>
      <c r="D404" s="207"/>
      <c r="E404" s="207"/>
      <c r="F404" s="207"/>
      <c r="G404" s="207"/>
      <c r="H404" s="207"/>
      <c r="I404" s="207"/>
      <c r="J404" s="207"/>
      <c r="K404" s="207"/>
      <c r="L404" s="207"/>
      <c r="M404" s="207"/>
      <c r="N404" s="207"/>
      <c r="O404" s="207"/>
      <c r="P404" s="207"/>
      <c r="Q404" s="207"/>
      <c r="R404" s="207"/>
      <c r="S404" s="207"/>
      <c r="T404" s="207"/>
      <c r="U404" s="207"/>
      <c r="V404" s="207"/>
      <c r="W404" s="207"/>
      <c r="X404" s="207"/>
      <c r="Y404" s="207"/>
      <c r="Z404" s="207"/>
      <c r="AA404" s="207"/>
      <c r="AB404" s="207"/>
      <c r="AC404" s="207"/>
      <c r="AD404" s="207"/>
      <c r="AE404" s="207"/>
      <c r="AF404" s="207"/>
      <c r="AG404" s="207"/>
    </row>
    <row r="405" spans="1:33" x14ac:dyDescent="0.2">
      <c r="A405" s="207"/>
      <c r="B405" s="207"/>
      <c r="C405" s="207"/>
      <c r="D405" s="207"/>
      <c r="E405" s="207"/>
      <c r="F405" s="207"/>
      <c r="G405" s="207"/>
      <c r="H405" s="207"/>
      <c r="I405" s="207"/>
      <c r="J405" s="207"/>
      <c r="K405" s="207"/>
      <c r="L405" s="207"/>
      <c r="M405" s="207"/>
      <c r="N405" s="207"/>
      <c r="O405" s="207"/>
      <c r="P405" s="207"/>
      <c r="Q405" s="207"/>
      <c r="R405" s="207"/>
      <c r="S405" s="207"/>
      <c r="T405" s="207"/>
      <c r="U405" s="207"/>
      <c r="V405" s="207"/>
      <c r="W405" s="207"/>
      <c r="X405" s="207"/>
      <c r="Y405" s="207"/>
      <c r="Z405" s="207"/>
      <c r="AA405" s="207"/>
      <c r="AB405" s="207"/>
      <c r="AC405" s="207"/>
      <c r="AD405" s="207"/>
      <c r="AE405" s="207"/>
      <c r="AF405" s="207"/>
      <c r="AG405" s="207"/>
    </row>
    <row r="406" spans="1:33" x14ac:dyDescent="0.2">
      <c r="A406" s="207"/>
      <c r="B406" s="207"/>
      <c r="C406" s="207"/>
      <c r="D406" s="207"/>
      <c r="E406" s="207"/>
      <c r="F406" s="207"/>
      <c r="G406" s="207"/>
      <c r="H406" s="207"/>
      <c r="I406" s="207"/>
      <c r="J406" s="207"/>
      <c r="K406" s="207"/>
      <c r="L406" s="207"/>
      <c r="M406" s="207"/>
      <c r="N406" s="207"/>
      <c r="O406" s="207"/>
      <c r="P406" s="207"/>
      <c r="Q406" s="207"/>
      <c r="R406" s="207"/>
      <c r="S406" s="207"/>
      <c r="T406" s="207"/>
      <c r="U406" s="207"/>
      <c r="V406" s="207"/>
      <c r="W406" s="207"/>
      <c r="X406" s="207"/>
      <c r="Y406" s="207"/>
      <c r="Z406" s="207"/>
      <c r="AA406" s="207"/>
      <c r="AB406" s="207"/>
      <c r="AC406" s="207"/>
      <c r="AD406" s="207"/>
      <c r="AE406" s="207"/>
      <c r="AF406" s="207"/>
      <c r="AG406" s="207"/>
    </row>
    <row r="407" spans="1:33" x14ac:dyDescent="0.2">
      <c r="A407" s="207"/>
      <c r="B407" s="207"/>
      <c r="C407" s="207"/>
      <c r="D407" s="207"/>
      <c r="E407" s="207"/>
      <c r="F407" s="207"/>
      <c r="G407" s="207"/>
      <c r="H407" s="207"/>
      <c r="I407" s="207"/>
      <c r="J407" s="207"/>
      <c r="K407" s="207"/>
      <c r="L407" s="207"/>
      <c r="M407" s="207"/>
      <c r="N407" s="207"/>
      <c r="O407" s="207"/>
      <c r="P407" s="207"/>
      <c r="Q407" s="207"/>
      <c r="R407" s="207"/>
      <c r="S407" s="207"/>
      <c r="T407" s="207"/>
      <c r="U407" s="207"/>
      <c r="V407" s="207"/>
      <c r="W407" s="207"/>
      <c r="X407" s="207"/>
      <c r="Y407" s="207"/>
      <c r="Z407" s="207"/>
      <c r="AA407" s="207"/>
      <c r="AB407" s="207"/>
      <c r="AC407" s="207"/>
      <c r="AD407" s="207"/>
      <c r="AE407" s="207"/>
      <c r="AF407" s="207"/>
      <c r="AG407" s="207"/>
    </row>
    <row r="408" spans="1:33" x14ac:dyDescent="0.2">
      <c r="A408" s="207"/>
      <c r="B408" s="207"/>
      <c r="C408" s="207"/>
      <c r="D408" s="207"/>
      <c r="E408" s="207"/>
      <c r="F408" s="207"/>
      <c r="G408" s="207"/>
      <c r="H408" s="207"/>
      <c r="I408" s="207"/>
      <c r="J408" s="207"/>
      <c r="K408" s="207"/>
      <c r="L408" s="207"/>
      <c r="M408" s="207"/>
      <c r="N408" s="207"/>
      <c r="O408" s="207"/>
      <c r="P408" s="207"/>
      <c r="Q408" s="207"/>
      <c r="R408" s="207"/>
      <c r="S408" s="207"/>
      <c r="T408" s="207"/>
      <c r="U408" s="207"/>
      <c r="V408" s="207"/>
      <c r="W408" s="207"/>
      <c r="X408" s="207"/>
      <c r="Y408" s="207"/>
      <c r="Z408" s="207"/>
      <c r="AA408" s="207"/>
      <c r="AB408" s="207"/>
      <c r="AC408" s="207"/>
      <c r="AD408" s="207"/>
      <c r="AE408" s="207"/>
      <c r="AF408" s="207"/>
      <c r="AG408" s="207"/>
    </row>
    <row r="409" spans="1:33" x14ac:dyDescent="0.2">
      <c r="A409" s="207"/>
      <c r="B409" s="207"/>
      <c r="C409" s="207"/>
      <c r="D409" s="207"/>
      <c r="E409" s="207"/>
      <c r="F409" s="207"/>
      <c r="G409" s="207"/>
      <c r="H409" s="207"/>
      <c r="I409" s="207"/>
      <c r="J409" s="207"/>
      <c r="K409" s="207"/>
      <c r="L409" s="207"/>
      <c r="M409" s="207"/>
      <c r="N409" s="207"/>
      <c r="O409" s="207"/>
      <c r="P409" s="207"/>
      <c r="Q409" s="207"/>
      <c r="R409" s="207"/>
      <c r="S409" s="207"/>
      <c r="T409" s="207"/>
      <c r="U409" s="207"/>
      <c r="V409" s="207"/>
      <c r="W409" s="207"/>
      <c r="X409" s="207"/>
      <c r="Y409" s="207"/>
      <c r="Z409" s="207"/>
      <c r="AA409" s="207"/>
      <c r="AB409" s="207"/>
      <c r="AC409" s="207"/>
      <c r="AD409" s="207"/>
      <c r="AE409" s="207"/>
      <c r="AF409" s="207"/>
      <c r="AG409" s="207"/>
    </row>
    <row r="410" spans="1:33" x14ac:dyDescent="0.2">
      <c r="A410" s="207"/>
      <c r="B410" s="207"/>
      <c r="C410" s="207"/>
      <c r="D410" s="207"/>
      <c r="E410" s="207"/>
      <c r="F410" s="207"/>
      <c r="G410" s="207"/>
      <c r="H410" s="207"/>
      <c r="I410" s="207"/>
      <c r="J410" s="207"/>
      <c r="K410" s="207"/>
      <c r="L410" s="207"/>
      <c r="M410" s="207"/>
      <c r="N410" s="207"/>
      <c r="O410" s="207"/>
      <c r="P410" s="207"/>
      <c r="Q410" s="207"/>
      <c r="R410" s="207"/>
      <c r="S410" s="207"/>
      <c r="T410" s="207"/>
      <c r="U410" s="207"/>
      <c r="V410" s="207"/>
      <c r="W410" s="207"/>
      <c r="X410" s="207"/>
      <c r="Y410" s="207"/>
      <c r="Z410" s="207"/>
      <c r="AA410" s="207"/>
      <c r="AB410" s="207"/>
      <c r="AC410" s="207"/>
      <c r="AD410" s="207"/>
      <c r="AE410" s="207"/>
      <c r="AF410" s="207"/>
      <c r="AG410" s="207"/>
    </row>
    <row r="411" spans="1:33" x14ac:dyDescent="0.2">
      <c r="A411" s="207"/>
      <c r="B411" s="207"/>
      <c r="C411" s="207"/>
      <c r="D411" s="207"/>
      <c r="E411" s="207"/>
      <c r="F411" s="207"/>
      <c r="G411" s="207"/>
      <c r="H411" s="207"/>
      <c r="I411" s="207"/>
      <c r="J411" s="207"/>
      <c r="K411" s="207"/>
      <c r="L411" s="207"/>
      <c r="M411" s="207"/>
      <c r="N411" s="207"/>
      <c r="O411" s="207"/>
      <c r="P411" s="207"/>
      <c r="Q411" s="207"/>
      <c r="R411" s="207"/>
      <c r="S411" s="207"/>
      <c r="T411" s="207"/>
      <c r="U411" s="207"/>
      <c r="V411" s="207"/>
      <c r="W411" s="207"/>
      <c r="X411" s="207"/>
      <c r="Y411" s="207"/>
      <c r="Z411" s="207"/>
      <c r="AA411" s="207"/>
      <c r="AB411" s="207"/>
      <c r="AC411" s="207"/>
      <c r="AD411" s="207"/>
      <c r="AE411" s="207"/>
      <c r="AF411" s="207"/>
      <c r="AG411" s="207"/>
    </row>
    <row r="412" spans="1:33" x14ac:dyDescent="0.2">
      <c r="A412" s="207"/>
      <c r="B412" s="207"/>
      <c r="C412" s="207"/>
      <c r="D412" s="207"/>
      <c r="E412" s="207"/>
      <c r="F412" s="207"/>
      <c r="G412" s="207"/>
      <c r="H412" s="207"/>
      <c r="I412" s="207"/>
      <c r="J412" s="207"/>
      <c r="K412" s="207"/>
      <c r="L412" s="207"/>
      <c r="M412" s="207"/>
      <c r="N412" s="207"/>
      <c r="O412" s="207"/>
      <c r="P412" s="207"/>
      <c r="Q412" s="207"/>
      <c r="R412" s="207"/>
      <c r="S412" s="207"/>
      <c r="T412" s="207"/>
      <c r="U412" s="207"/>
      <c r="V412" s="207"/>
      <c r="W412" s="207"/>
      <c r="X412" s="207"/>
      <c r="Y412" s="207"/>
      <c r="Z412" s="207"/>
      <c r="AA412" s="207"/>
      <c r="AB412" s="207"/>
      <c r="AC412" s="207"/>
      <c r="AD412" s="207"/>
      <c r="AE412" s="207"/>
      <c r="AF412" s="207"/>
      <c r="AG412" s="207"/>
    </row>
    <row r="413" spans="1:33" x14ac:dyDescent="0.2">
      <c r="A413" s="207"/>
      <c r="B413" s="207"/>
      <c r="C413" s="207"/>
      <c r="D413" s="207"/>
      <c r="E413" s="207"/>
      <c r="F413" s="207"/>
      <c r="G413" s="207"/>
      <c r="H413" s="207"/>
      <c r="I413" s="207"/>
      <c r="J413" s="207"/>
      <c r="K413" s="207"/>
      <c r="L413" s="207"/>
      <c r="M413" s="207"/>
      <c r="N413" s="207"/>
      <c r="O413" s="207"/>
      <c r="P413" s="207"/>
      <c r="Q413" s="207"/>
      <c r="R413" s="207"/>
      <c r="S413" s="207"/>
      <c r="T413" s="207"/>
      <c r="U413" s="207"/>
      <c r="V413" s="207"/>
      <c r="W413" s="207"/>
      <c r="X413" s="207"/>
      <c r="Y413" s="207"/>
      <c r="Z413" s="207"/>
      <c r="AA413" s="207"/>
      <c r="AB413" s="207"/>
      <c r="AC413" s="207"/>
      <c r="AD413" s="207"/>
      <c r="AE413" s="207"/>
      <c r="AF413" s="207"/>
      <c r="AG413" s="207"/>
    </row>
    <row r="414" spans="1:33" x14ac:dyDescent="0.2">
      <c r="A414" s="207"/>
      <c r="B414" s="207"/>
      <c r="C414" s="207"/>
      <c r="D414" s="207"/>
      <c r="E414" s="207"/>
      <c r="F414" s="207"/>
      <c r="G414" s="207"/>
      <c r="H414" s="207"/>
      <c r="I414" s="207"/>
      <c r="J414" s="207"/>
      <c r="K414" s="207"/>
      <c r="L414" s="207"/>
      <c r="M414" s="207"/>
      <c r="N414" s="207"/>
      <c r="O414" s="207"/>
      <c r="P414" s="207"/>
      <c r="Q414" s="207"/>
      <c r="R414" s="207"/>
      <c r="S414" s="207"/>
      <c r="T414" s="207"/>
      <c r="U414" s="207"/>
      <c r="V414" s="207"/>
      <c r="W414" s="207"/>
      <c r="X414" s="207"/>
      <c r="Y414" s="207"/>
      <c r="Z414" s="207"/>
      <c r="AA414" s="207"/>
      <c r="AB414" s="207"/>
      <c r="AC414" s="207"/>
      <c r="AD414" s="207"/>
      <c r="AE414" s="207"/>
      <c r="AF414" s="207"/>
      <c r="AG414" s="207"/>
    </row>
    <row r="415" spans="1:33" x14ac:dyDescent="0.2">
      <c r="A415" s="207"/>
      <c r="B415" s="207"/>
      <c r="C415" s="207"/>
      <c r="D415" s="207"/>
      <c r="E415" s="207"/>
      <c r="F415" s="207"/>
      <c r="G415" s="207"/>
      <c r="H415" s="207"/>
      <c r="I415" s="207"/>
      <c r="J415" s="207"/>
      <c r="K415" s="207"/>
      <c r="L415" s="207"/>
      <c r="M415" s="207"/>
      <c r="N415" s="207"/>
      <c r="O415" s="207"/>
      <c r="P415" s="207"/>
      <c r="Q415" s="207"/>
      <c r="R415" s="207"/>
      <c r="S415" s="207"/>
      <c r="T415" s="207"/>
      <c r="U415" s="207"/>
      <c r="V415" s="207"/>
      <c r="W415" s="207"/>
      <c r="X415" s="207"/>
      <c r="Y415" s="207"/>
      <c r="Z415" s="207"/>
      <c r="AA415" s="207"/>
      <c r="AB415" s="207"/>
      <c r="AC415" s="207"/>
      <c r="AD415" s="207"/>
      <c r="AE415" s="207"/>
      <c r="AF415" s="207"/>
      <c r="AG415" s="207"/>
    </row>
    <row r="416" spans="1:33" x14ac:dyDescent="0.2">
      <c r="A416" s="207"/>
      <c r="B416" s="207"/>
      <c r="C416" s="207"/>
      <c r="D416" s="207"/>
      <c r="E416" s="207"/>
      <c r="F416" s="207"/>
      <c r="G416" s="207"/>
      <c r="H416" s="207"/>
      <c r="I416" s="207"/>
      <c r="J416" s="207"/>
      <c r="K416" s="207"/>
      <c r="L416" s="207"/>
      <c r="M416" s="207"/>
      <c r="N416" s="207"/>
      <c r="O416" s="207"/>
      <c r="P416" s="207"/>
      <c r="Q416" s="207"/>
      <c r="R416" s="207"/>
      <c r="S416" s="207"/>
      <c r="T416" s="207"/>
      <c r="U416" s="207"/>
      <c r="V416" s="207"/>
      <c r="W416" s="207"/>
      <c r="X416" s="207"/>
      <c r="Y416" s="207"/>
      <c r="Z416" s="207"/>
      <c r="AA416" s="207"/>
      <c r="AB416" s="207"/>
      <c r="AC416" s="207"/>
      <c r="AD416" s="207"/>
      <c r="AE416" s="207"/>
      <c r="AF416" s="207"/>
      <c r="AG416" s="207"/>
    </row>
    <row r="417" spans="1:33" x14ac:dyDescent="0.2">
      <c r="A417" s="207"/>
      <c r="B417" s="207"/>
      <c r="C417" s="207"/>
      <c r="D417" s="207"/>
      <c r="E417" s="207"/>
      <c r="F417" s="207"/>
      <c r="G417" s="207"/>
      <c r="H417" s="207"/>
      <c r="I417" s="207"/>
      <c r="J417" s="207"/>
      <c r="K417" s="207"/>
      <c r="L417" s="207"/>
      <c r="M417" s="207"/>
      <c r="N417" s="207"/>
      <c r="O417" s="207"/>
      <c r="P417" s="207"/>
      <c r="Q417" s="207"/>
      <c r="R417" s="207"/>
      <c r="S417" s="207"/>
      <c r="T417" s="207"/>
      <c r="U417" s="207"/>
      <c r="V417" s="207"/>
      <c r="W417" s="207"/>
      <c r="X417" s="207"/>
      <c r="Y417" s="207"/>
      <c r="Z417" s="207"/>
      <c r="AA417" s="207"/>
      <c r="AB417" s="207"/>
      <c r="AC417" s="207"/>
      <c r="AD417" s="207"/>
      <c r="AE417" s="207"/>
      <c r="AF417" s="207"/>
      <c r="AG417" s="207"/>
    </row>
    <row r="418" spans="1:33" x14ac:dyDescent="0.2">
      <c r="A418" s="207"/>
      <c r="B418" s="207"/>
      <c r="C418" s="207"/>
      <c r="D418" s="207"/>
      <c r="E418" s="207"/>
      <c r="F418" s="207"/>
      <c r="G418" s="207"/>
      <c r="H418" s="207"/>
      <c r="I418" s="207"/>
      <c r="J418" s="207"/>
      <c r="K418" s="207"/>
      <c r="L418" s="207"/>
      <c r="M418" s="207"/>
      <c r="N418" s="207"/>
      <c r="O418" s="207"/>
      <c r="P418" s="207"/>
      <c r="Q418" s="207"/>
      <c r="R418" s="207"/>
      <c r="S418" s="207"/>
      <c r="T418" s="207"/>
      <c r="U418" s="207"/>
      <c r="V418" s="207"/>
      <c r="W418" s="207"/>
      <c r="X418" s="207"/>
      <c r="Y418" s="207"/>
      <c r="Z418" s="207"/>
      <c r="AA418" s="207"/>
      <c r="AB418" s="207"/>
      <c r="AC418" s="207"/>
      <c r="AD418" s="207"/>
      <c r="AE418" s="207"/>
      <c r="AF418" s="207"/>
      <c r="AG418" s="207"/>
    </row>
    <row r="419" spans="1:33" x14ac:dyDescent="0.2">
      <c r="A419" s="207"/>
      <c r="B419" s="207"/>
      <c r="C419" s="207"/>
      <c r="D419" s="207"/>
      <c r="E419" s="207"/>
      <c r="F419" s="207"/>
      <c r="G419" s="207"/>
      <c r="H419" s="207"/>
      <c r="I419" s="207"/>
      <c r="J419" s="207"/>
      <c r="K419" s="207"/>
      <c r="L419" s="207"/>
      <c r="M419" s="207"/>
      <c r="N419" s="207"/>
      <c r="O419" s="207"/>
      <c r="P419" s="207"/>
      <c r="Q419" s="207"/>
      <c r="R419" s="207"/>
      <c r="S419" s="207"/>
      <c r="T419" s="207"/>
      <c r="U419" s="207"/>
      <c r="V419" s="207"/>
      <c r="W419" s="207"/>
      <c r="X419" s="207"/>
      <c r="Y419" s="207"/>
      <c r="Z419" s="207"/>
      <c r="AA419" s="207"/>
      <c r="AB419" s="207"/>
      <c r="AC419" s="207"/>
      <c r="AD419" s="207"/>
      <c r="AE419" s="207"/>
      <c r="AF419" s="207"/>
      <c r="AG419" s="207"/>
    </row>
    <row r="420" spans="1:33" x14ac:dyDescent="0.2">
      <c r="A420" s="207"/>
      <c r="B420" s="207"/>
      <c r="C420" s="207"/>
      <c r="D420" s="207"/>
      <c r="E420" s="207"/>
      <c r="F420" s="207"/>
      <c r="G420" s="207"/>
      <c r="H420" s="207"/>
      <c r="I420" s="207"/>
      <c r="J420" s="207"/>
      <c r="K420" s="207"/>
      <c r="L420" s="207"/>
      <c r="M420" s="207"/>
      <c r="N420" s="207"/>
      <c r="O420" s="207"/>
      <c r="P420" s="207"/>
      <c r="Q420" s="207"/>
      <c r="R420" s="207"/>
      <c r="S420" s="207"/>
      <c r="T420" s="207"/>
      <c r="U420" s="207"/>
      <c r="V420" s="207"/>
      <c r="W420" s="207"/>
      <c r="X420" s="207"/>
      <c r="Y420" s="207"/>
      <c r="Z420" s="207"/>
      <c r="AA420" s="207"/>
      <c r="AB420" s="207"/>
      <c r="AC420" s="207"/>
      <c r="AD420" s="207"/>
      <c r="AE420" s="207"/>
      <c r="AF420" s="207"/>
      <c r="AG420" s="207"/>
    </row>
    <row r="421" spans="1:33" x14ac:dyDescent="0.2">
      <c r="A421" s="207"/>
      <c r="B421" s="207"/>
      <c r="C421" s="207"/>
      <c r="D421" s="207"/>
      <c r="E421" s="207"/>
      <c r="F421" s="207"/>
      <c r="G421" s="207"/>
      <c r="H421" s="207"/>
      <c r="I421" s="207"/>
      <c r="J421" s="207"/>
      <c r="K421" s="207"/>
      <c r="L421" s="207"/>
      <c r="M421" s="207"/>
      <c r="N421" s="207"/>
      <c r="O421" s="207"/>
      <c r="P421" s="207"/>
      <c r="Q421" s="207"/>
      <c r="R421" s="207"/>
      <c r="S421" s="207"/>
      <c r="T421" s="207"/>
      <c r="U421" s="207"/>
      <c r="V421" s="207"/>
      <c r="W421" s="207"/>
      <c r="X421" s="207"/>
      <c r="Y421" s="207"/>
      <c r="Z421" s="207"/>
      <c r="AA421" s="207"/>
      <c r="AB421" s="207"/>
      <c r="AC421" s="207"/>
      <c r="AD421" s="207"/>
      <c r="AE421" s="207"/>
      <c r="AF421" s="207"/>
      <c r="AG421" s="207"/>
    </row>
    <row r="422" spans="1:33" x14ac:dyDescent="0.2">
      <c r="A422" s="207"/>
      <c r="B422" s="207"/>
      <c r="C422" s="207"/>
      <c r="D422" s="207"/>
      <c r="E422" s="207"/>
      <c r="F422" s="207"/>
      <c r="G422" s="207"/>
      <c r="H422" s="207"/>
      <c r="I422" s="207"/>
      <c r="J422" s="207"/>
      <c r="K422" s="207"/>
      <c r="L422" s="207"/>
      <c r="M422" s="207"/>
      <c r="N422" s="207"/>
      <c r="O422" s="207"/>
      <c r="P422" s="207"/>
      <c r="Q422" s="207"/>
      <c r="R422" s="207"/>
      <c r="S422" s="207"/>
      <c r="T422" s="207"/>
      <c r="U422" s="207"/>
      <c r="V422" s="207"/>
      <c r="W422" s="207"/>
      <c r="X422" s="207"/>
      <c r="Y422" s="207"/>
      <c r="Z422" s="207"/>
      <c r="AA422" s="207"/>
      <c r="AB422" s="207"/>
      <c r="AC422" s="207"/>
      <c r="AD422" s="207"/>
      <c r="AE422" s="207"/>
      <c r="AF422" s="207"/>
      <c r="AG422" s="207"/>
    </row>
    <row r="423" spans="1:33" x14ac:dyDescent="0.2">
      <c r="A423" s="207"/>
      <c r="B423" s="207"/>
      <c r="C423" s="207"/>
      <c r="D423" s="207"/>
      <c r="E423" s="207"/>
      <c r="F423" s="207"/>
      <c r="G423" s="207"/>
      <c r="H423" s="207"/>
      <c r="I423" s="207"/>
      <c r="J423" s="207"/>
      <c r="K423" s="207"/>
      <c r="L423" s="207"/>
      <c r="M423" s="207"/>
      <c r="N423" s="207"/>
      <c r="O423" s="207"/>
      <c r="P423" s="207"/>
      <c r="Q423" s="207"/>
      <c r="R423" s="207"/>
      <c r="S423" s="207"/>
      <c r="T423" s="207"/>
      <c r="U423" s="207"/>
      <c r="V423" s="207"/>
      <c r="W423" s="207"/>
      <c r="X423" s="207"/>
      <c r="Y423" s="207"/>
      <c r="Z423" s="207"/>
      <c r="AA423" s="207"/>
      <c r="AB423" s="207"/>
      <c r="AC423" s="207"/>
      <c r="AD423" s="207"/>
      <c r="AE423" s="207"/>
      <c r="AF423" s="207"/>
      <c r="AG423" s="207"/>
    </row>
    <row r="424" spans="1:33" x14ac:dyDescent="0.2">
      <c r="A424" s="207"/>
      <c r="B424" s="207"/>
      <c r="C424" s="207"/>
      <c r="D424" s="207"/>
      <c r="E424" s="207"/>
      <c r="F424" s="207"/>
      <c r="G424" s="207"/>
      <c r="H424" s="207"/>
      <c r="I424" s="207"/>
      <c r="J424" s="207"/>
      <c r="K424" s="207"/>
      <c r="L424" s="207"/>
      <c r="M424" s="207"/>
      <c r="N424" s="207"/>
      <c r="O424" s="207"/>
      <c r="P424" s="207"/>
      <c r="Q424" s="207"/>
      <c r="R424" s="207"/>
      <c r="S424" s="207"/>
      <c r="T424" s="207"/>
      <c r="U424" s="207"/>
      <c r="V424" s="207"/>
      <c r="W424" s="207"/>
      <c r="X424" s="207"/>
      <c r="Y424" s="207"/>
      <c r="Z424" s="207"/>
      <c r="AA424" s="207"/>
      <c r="AB424" s="207"/>
      <c r="AC424" s="207"/>
      <c r="AD424" s="207"/>
      <c r="AE424" s="207"/>
      <c r="AF424" s="207"/>
      <c r="AG424" s="207"/>
    </row>
    <row r="425" spans="1:33" x14ac:dyDescent="0.2">
      <c r="A425" s="207"/>
      <c r="B425" s="207"/>
      <c r="C425" s="207"/>
      <c r="D425" s="207"/>
      <c r="E425" s="207"/>
      <c r="F425" s="207"/>
      <c r="G425" s="207"/>
      <c r="H425" s="207"/>
      <c r="I425" s="207"/>
      <c r="J425" s="207"/>
      <c r="K425" s="207"/>
      <c r="L425" s="207"/>
      <c r="M425" s="207"/>
      <c r="N425" s="207"/>
      <c r="O425" s="207"/>
      <c r="P425" s="207"/>
      <c r="Q425" s="207"/>
      <c r="R425" s="207"/>
      <c r="S425" s="207"/>
      <c r="T425" s="207"/>
      <c r="U425" s="207"/>
      <c r="V425" s="207"/>
      <c r="W425" s="207"/>
      <c r="X425" s="207"/>
      <c r="Y425" s="207"/>
      <c r="Z425" s="207"/>
      <c r="AA425" s="207"/>
      <c r="AB425" s="207"/>
      <c r="AC425" s="207"/>
      <c r="AD425" s="207"/>
      <c r="AE425" s="207"/>
      <c r="AF425" s="207"/>
      <c r="AG425" s="207"/>
    </row>
    <row r="426" spans="1:33" x14ac:dyDescent="0.2">
      <c r="A426" s="207"/>
      <c r="B426" s="207"/>
      <c r="C426" s="207"/>
      <c r="D426" s="207"/>
      <c r="E426" s="207"/>
      <c r="F426" s="207"/>
      <c r="G426" s="207"/>
      <c r="H426" s="207"/>
      <c r="I426" s="207"/>
      <c r="J426" s="207"/>
      <c r="K426" s="207"/>
      <c r="L426" s="207"/>
      <c r="M426" s="207"/>
      <c r="N426" s="207"/>
      <c r="O426" s="207"/>
      <c r="P426" s="207"/>
      <c r="Q426" s="207"/>
      <c r="R426" s="207"/>
      <c r="S426" s="207"/>
      <c r="T426" s="207"/>
      <c r="U426" s="207"/>
      <c r="V426" s="207"/>
      <c r="W426" s="207"/>
      <c r="X426" s="207"/>
      <c r="Y426" s="207"/>
      <c r="Z426" s="207"/>
      <c r="AA426" s="207"/>
      <c r="AB426" s="207"/>
      <c r="AC426" s="207"/>
      <c r="AD426" s="207"/>
      <c r="AE426" s="207"/>
      <c r="AF426" s="207"/>
      <c r="AG426" s="207"/>
    </row>
    <row r="427" spans="1:33" x14ac:dyDescent="0.2">
      <c r="A427" s="207"/>
      <c r="B427" s="207"/>
      <c r="C427" s="207"/>
      <c r="D427" s="207"/>
      <c r="E427" s="207"/>
      <c r="F427" s="207"/>
      <c r="G427" s="207"/>
      <c r="H427" s="207"/>
      <c r="I427" s="207"/>
      <c r="J427" s="207"/>
      <c r="K427" s="207"/>
      <c r="L427" s="207"/>
      <c r="M427" s="207"/>
      <c r="N427" s="207"/>
      <c r="O427" s="207"/>
      <c r="P427" s="207"/>
      <c r="Q427" s="207"/>
      <c r="R427" s="207"/>
      <c r="S427" s="207"/>
      <c r="T427" s="207"/>
      <c r="U427" s="207"/>
      <c r="V427" s="207"/>
      <c r="W427" s="207"/>
      <c r="X427" s="207"/>
      <c r="Y427" s="207"/>
      <c r="Z427" s="207"/>
      <c r="AA427" s="207"/>
      <c r="AB427" s="207"/>
      <c r="AC427" s="207"/>
      <c r="AD427" s="207"/>
      <c r="AE427" s="207"/>
      <c r="AF427" s="207"/>
      <c r="AG427" s="207"/>
    </row>
    <row r="428" spans="1:33" x14ac:dyDescent="0.2">
      <c r="A428" s="207"/>
      <c r="B428" s="207"/>
      <c r="C428" s="207"/>
      <c r="D428" s="207"/>
      <c r="E428" s="207"/>
      <c r="F428" s="207"/>
      <c r="G428" s="207"/>
      <c r="H428" s="207"/>
      <c r="I428" s="207"/>
      <c r="J428" s="207"/>
      <c r="K428" s="207"/>
      <c r="L428" s="207"/>
      <c r="M428" s="207"/>
      <c r="N428" s="207"/>
      <c r="O428" s="207"/>
      <c r="P428" s="207"/>
      <c r="Q428" s="207"/>
      <c r="R428" s="207"/>
      <c r="S428" s="207"/>
      <c r="T428" s="207"/>
      <c r="U428" s="207"/>
      <c r="V428" s="207"/>
      <c r="W428" s="207"/>
      <c r="X428" s="207"/>
      <c r="Y428" s="207"/>
      <c r="Z428" s="207"/>
      <c r="AA428" s="207"/>
      <c r="AB428" s="207"/>
      <c r="AC428" s="207"/>
      <c r="AD428" s="207"/>
      <c r="AE428" s="207"/>
      <c r="AF428" s="207"/>
      <c r="AG428" s="207"/>
    </row>
    <row r="429" spans="1:33" x14ac:dyDescent="0.2">
      <c r="A429" s="207"/>
      <c r="B429" s="207"/>
      <c r="C429" s="207"/>
      <c r="D429" s="207"/>
      <c r="E429" s="207"/>
      <c r="F429" s="207"/>
      <c r="G429" s="207"/>
      <c r="H429" s="207"/>
      <c r="I429" s="207"/>
      <c r="J429" s="207"/>
      <c r="K429" s="207"/>
      <c r="L429" s="207"/>
      <c r="M429" s="207"/>
      <c r="N429" s="207"/>
      <c r="O429" s="207"/>
      <c r="P429" s="207"/>
      <c r="Q429" s="207"/>
      <c r="R429" s="207"/>
      <c r="S429" s="207"/>
      <c r="T429" s="207"/>
      <c r="U429" s="207"/>
      <c r="V429" s="207"/>
      <c r="W429" s="207"/>
      <c r="X429" s="207"/>
      <c r="Y429" s="207"/>
      <c r="Z429" s="207"/>
      <c r="AA429" s="207"/>
      <c r="AB429" s="207"/>
      <c r="AC429" s="207"/>
      <c r="AD429" s="207"/>
      <c r="AE429" s="207"/>
      <c r="AF429" s="207"/>
      <c r="AG429" s="207"/>
    </row>
    <row r="430" spans="1:33" x14ac:dyDescent="0.2">
      <c r="A430" s="207"/>
      <c r="B430" s="207"/>
      <c r="C430" s="207"/>
      <c r="D430" s="207"/>
      <c r="E430" s="207"/>
      <c r="F430" s="207"/>
      <c r="G430" s="207"/>
      <c r="H430" s="207"/>
      <c r="I430" s="207"/>
      <c r="J430" s="207"/>
      <c r="K430" s="207"/>
      <c r="L430" s="207"/>
      <c r="M430" s="207"/>
      <c r="N430" s="207"/>
      <c r="O430" s="207"/>
      <c r="P430" s="207"/>
      <c r="Q430" s="207"/>
      <c r="R430" s="207"/>
      <c r="S430" s="207"/>
      <c r="T430" s="207"/>
      <c r="U430" s="207"/>
      <c r="V430" s="207"/>
      <c r="W430" s="207"/>
      <c r="X430" s="207"/>
      <c r="Y430" s="207"/>
      <c r="Z430" s="207"/>
      <c r="AA430" s="207"/>
      <c r="AB430" s="207"/>
      <c r="AC430" s="207"/>
      <c r="AD430" s="207"/>
      <c r="AE430" s="207"/>
      <c r="AF430" s="207"/>
      <c r="AG430" s="207"/>
    </row>
    <row r="431" spans="1:33" x14ac:dyDescent="0.2">
      <c r="A431" s="207"/>
      <c r="B431" s="207"/>
      <c r="C431" s="207"/>
      <c r="D431" s="207"/>
      <c r="E431" s="207"/>
      <c r="F431" s="207"/>
      <c r="G431" s="207"/>
      <c r="H431" s="207"/>
      <c r="I431" s="207"/>
      <c r="J431" s="207"/>
      <c r="K431" s="207"/>
      <c r="L431" s="207"/>
      <c r="M431" s="207"/>
      <c r="N431" s="207"/>
      <c r="O431" s="207"/>
      <c r="P431" s="207"/>
      <c r="Q431" s="207"/>
      <c r="R431" s="207"/>
      <c r="S431" s="207"/>
      <c r="T431" s="207"/>
      <c r="U431" s="207"/>
      <c r="V431" s="207"/>
      <c r="W431" s="207"/>
      <c r="X431" s="207"/>
      <c r="Y431" s="207"/>
      <c r="Z431" s="207"/>
      <c r="AA431" s="207"/>
      <c r="AB431" s="207"/>
      <c r="AC431" s="207"/>
      <c r="AD431" s="207"/>
      <c r="AE431" s="207"/>
      <c r="AF431" s="207"/>
      <c r="AG431" s="207"/>
    </row>
    <row r="432" spans="1:33" x14ac:dyDescent="0.2">
      <c r="A432" s="207"/>
      <c r="B432" s="207"/>
      <c r="C432" s="207"/>
      <c r="D432" s="207"/>
      <c r="E432" s="207"/>
      <c r="F432" s="207"/>
      <c r="G432" s="207"/>
      <c r="H432" s="207"/>
      <c r="I432" s="207"/>
      <c r="J432" s="207"/>
      <c r="K432" s="207"/>
      <c r="L432" s="207"/>
      <c r="M432" s="207"/>
      <c r="N432" s="207"/>
      <c r="O432" s="207"/>
      <c r="P432" s="207"/>
      <c r="Q432" s="207"/>
      <c r="R432" s="207"/>
      <c r="S432" s="207"/>
      <c r="T432" s="207"/>
      <c r="U432" s="207"/>
      <c r="V432" s="207"/>
      <c r="W432" s="207"/>
      <c r="X432" s="207"/>
      <c r="Y432" s="207"/>
      <c r="Z432" s="207"/>
      <c r="AA432" s="207"/>
      <c r="AB432" s="207"/>
      <c r="AC432" s="207"/>
      <c r="AD432" s="207"/>
      <c r="AE432" s="207"/>
      <c r="AF432" s="207"/>
      <c r="AG432" s="207"/>
    </row>
    <row r="433" spans="1:33" x14ac:dyDescent="0.2">
      <c r="A433" s="207"/>
      <c r="B433" s="207"/>
      <c r="C433" s="207"/>
      <c r="D433" s="207"/>
      <c r="E433" s="207"/>
      <c r="F433" s="207"/>
      <c r="G433" s="207"/>
      <c r="H433" s="207"/>
      <c r="I433" s="207"/>
      <c r="J433" s="207"/>
      <c r="K433" s="207"/>
      <c r="L433" s="207"/>
      <c r="M433" s="207"/>
      <c r="N433" s="207"/>
      <c r="O433" s="207"/>
      <c r="P433" s="207"/>
      <c r="Q433" s="207"/>
      <c r="R433" s="207"/>
      <c r="S433" s="207"/>
      <c r="T433" s="207"/>
      <c r="U433" s="207"/>
      <c r="V433" s="207"/>
      <c r="W433" s="207"/>
      <c r="X433" s="207"/>
      <c r="Y433" s="207"/>
      <c r="Z433" s="207"/>
      <c r="AA433" s="207"/>
      <c r="AB433" s="207"/>
      <c r="AC433" s="207"/>
      <c r="AD433" s="207"/>
      <c r="AE433" s="207"/>
      <c r="AF433" s="207"/>
      <c r="AG433" s="207"/>
    </row>
    <row r="434" spans="1:33" x14ac:dyDescent="0.2">
      <c r="A434" s="207"/>
      <c r="B434" s="207"/>
      <c r="C434" s="207"/>
      <c r="D434" s="207"/>
      <c r="E434" s="207"/>
      <c r="F434" s="207"/>
      <c r="G434" s="207"/>
      <c r="H434" s="207"/>
      <c r="I434" s="207"/>
      <c r="J434" s="207"/>
      <c r="K434" s="207"/>
      <c r="L434" s="207"/>
      <c r="M434" s="207"/>
      <c r="N434" s="207"/>
      <c r="O434" s="207"/>
      <c r="P434" s="207"/>
      <c r="Q434" s="207"/>
      <c r="R434" s="207"/>
      <c r="S434" s="207"/>
      <c r="T434" s="207"/>
      <c r="U434" s="207"/>
      <c r="V434" s="207"/>
      <c r="W434" s="207"/>
      <c r="X434" s="207"/>
      <c r="Y434" s="207"/>
      <c r="Z434" s="207"/>
      <c r="AA434" s="207"/>
      <c r="AB434" s="207"/>
      <c r="AC434" s="207"/>
      <c r="AD434" s="207"/>
      <c r="AE434" s="207"/>
      <c r="AF434" s="207"/>
      <c r="AG434" s="207"/>
    </row>
    <row r="435" spans="1:33" x14ac:dyDescent="0.2">
      <c r="A435" s="207"/>
      <c r="B435" s="207"/>
      <c r="C435" s="207"/>
      <c r="D435" s="207"/>
      <c r="E435" s="207"/>
      <c r="F435" s="207"/>
      <c r="G435" s="207"/>
      <c r="H435" s="207"/>
      <c r="I435" s="207"/>
      <c r="J435" s="207"/>
      <c r="K435" s="207"/>
      <c r="L435" s="207"/>
      <c r="M435" s="207"/>
      <c r="N435" s="207"/>
      <c r="O435" s="207"/>
      <c r="P435" s="207"/>
      <c r="Q435" s="207"/>
      <c r="R435" s="207"/>
      <c r="S435" s="207"/>
      <c r="T435" s="207"/>
      <c r="U435" s="207"/>
      <c r="V435" s="207"/>
      <c r="W435" s="207"/>
      <c r="X435" s="207"/>
      <c r="Y435" s="207"/>
      <c r="Z435" s="207"/>
      <c r="AA435" s="207"/>
      <c r="AB435" s="207"/>
      <c r="AC435" s="207"/>
      <c r="AD435" s="207"/>
      <c r="AE435" s="207"/>
      <c r="AF435" s="207"/>
      <c r="AG435" s="207"/>
    </row>
    <row r="436" spans="1:33" x14ac:dyDescent="0.2">
      <c r="A436" s="207"/>
      <c r="B436" s="207"/>
      <c r="C436" s="207"/>
      <c r="D436" s="207"/>
      <c r="E436" s="207"/>
      <c r="F436" s="207"/>
      <c r="G436" s="207"/>
      <c r="H436" s="207"/>
      <c r="I436" s="207"/>
      <c r="J436" s="207"/>
      <c r="K436" s="207"/>
      <c r="L436" s="207"/>
      <c r="M436" s="207"/>
      <c r="N436" s="207"/>
      <c r="O436" s="207"/>
      <c r="P436" s="207"/>
      <c r="Q436" s="207"/>
      <c r="R436" s="207"/>
      <c r="S436" s="207"/>
      <c r="T436" s="207"/>
      <c r="U436" s="207"/>
      <c r="V436" s="207"/>
      <c r="W436" s="207"/>
      <c r="X436" s="207"/>
      <c r="Y436" s="207"/>
      <c r="Z436" s="207"/>
      <c r="AA436" s="207"/>
      <c r="AB436" s="207"/>
      <c r="AC436" s="207"/>
      <c r="AD436" s="207"/>
      <c r="AE436" s="207"/>
      <c r="AF436" s="207"/>
      <c r="AG436" s="207"/>
    </row>
    <row r="437" spans="1:33" x14ac:dyDescent="0.2">
      <c r="A437" s="207"/>
      <c r="B437" s="207"/>
      <c r="C437" s="207"/>
      <c r="D437" s="207"/>
      <c r="E437" s="207"/>
      <c r="F437" s="207"/>
      <c r="G437" s="207"/>
      <c r="H437" s="207"/>
      <c r="I437" s="207"/>
      <c r="J437" s="207"/>
      <c r="K437" s="207"/>
      <c r="L437" s="207"/>
      <c r="M437" s="207"/>
      <c r="N437" s="207"/>
      <c r="O437" s="207"/>
      <c r="P437" s="207"/>
      <c r="Q437" s="207"/>
      <c r="R437" s="207"/>
      <c r="S437" s="207"/>
      <c r="T437" s="207"/>
      <c r="U437" s="207"/>
      <c r="V437" s="207"/>
      <c r="W437" s="207"/>
      <c r="X437" s="207"/>
      <c r="Y437" s="207"/>
      <c r="Z437" s="207"/>
      <c r="AA437" s="207"/>
      <c r="AB437" s="207"/>
      <c r="AC437" s="207"/>
      <c r="AD437" s="207"/>
      <c r="AE437" s="207"/>
      <c r="AF437" s="207"/>
      <c r="AG437" s="207"/>
    </row>
    <row r="438" spans="1:33" x14ac:dyDescent="0.2">
      <c r="A438" s="207"/>
      <c r="B438" s="207"/>
      <c r="C438" s="207"/>
      <c r="D438" s="207"/>
      <c r="E438" s="207"/>
      <c r="F438" s="207"/>
      <c r="G438" s="207"/>
      <c r="H438" s="207"/>
      <c r="I438" s="207"/>
      <c r="J438" s="207"/>
      <c r="K438" s="207"/>
      <c r="L438" s="207"/>
      <c r="M438" s="207"/>
      <c r="N438" s="207"/>
      <c r="O438" s="207"/>
      <c r="P438" s="207"/>
      <c r="Q438" s="207"/>
      <c r="R438" s="207"/>
      <c r="S438" s="207"/>
      <c r="T438" s="207"/>
      <c r="U438" s="207"/>
      <c r="V438" s="207"/>
      <c r="W438" s="207"/>
      <c r="X438" s="207"/>
      <c r="Y438" s="207"/>
      <c r="Z438" s="207"/>
      <c r="AA438" s="207"/>
      <c r="AB438" s="207"/>
      <c r="AC438" s="207"/>
      <c r="AD438" s="207"/>
      <c r="AE438" s="207"/>
      <c r="AF438" s="207"/>
      <c r="AG438" s="207"/>
    </row>
    <row r="439" spans="1:33" x14ac:dyDescent="0.2">
      <c r="A439" s="207"/>
      <c r="B439" s="207"/>
      <c r="C439" s="207"/>
      <c r="D439" s="207"/>
      <c r="E439" s="207"/>
      <c r="F439" s="207"/>
      <c r="G439" s="207"/>
      <c r="H439" s="207"/>
      <c r="I439" s="207"/>
      <c r="J439" s="207"/>
      <c r="K439" s="207"/>
      <c r="L439" s="207"/>
      <c r="M439" s="207"/>
      <c r="N439" s="207"/>
      <c r="O439" s="207"/>
      <c r="P439" s="207"/>
      <c r="Q439" s="207"/>
      <c r="R439" s="207"/>
      <c r="S439" s="207"/>
      <c r="T439" s="207"/>
      <c r="U439" s="207"/>
      <c r="V439" s="207"/>
      <c r="W439" s="207"/>
      <c r="X439" s="207"/>
      <c r="Y439" s="207"/>
      <c r="Z439" s="207"/>
      <c r="AA439" s="207"/>
      <c r="AB439" s="207"/>
      <c r="AC439" s="207"/>
      <c r="AD439" s="207"/>
      <c r="AE439" s="207"/>
      <c r="AF439" s="207"/>
      <c r="AG439" s="207"/>
    </row>
    <row r="440" spans="1:33" x14ac:dyDescent="0.2">
      <c r="A440" s="207"/>
      <c r="B440" s="207"/>
      <c r="C440" s="207"/>
      <c r="D440" s="207"/>
      <c r="E440" s="207"/>
      <c r="F440" s="207"/>
      <c r="G440" s="207"/>
      <c r="H440" s="207"/>
      <c r="I440" s="207"/>
      <c r="J440" s="207"/>
      <c r="K440" s="207"/>
      <c r="L440" s="207"/>
      <c r="M440" s="207"/>
      <c r="N440" s="207"/>
      <c r="O440" s="207"/>
      <c r="P440" s="207"/>
      <c r="Q440" s="207"/>
      <c r="R440" s="207"/>
      <c r="S440" s="207"/>
      <c r="T440" s="207"/>
      <c r="U440" s="207"/>
      <c r="V440" s="207"/>
      <c r="W440" s="207"/>
      <c r="X440" s="207"/>
      <c r="Y440" s="207"/>
      <c r="Z440" s="207"/>
      <c r="AA440" s="207"/>
      <c r="AB440" s="207"/>
      <c r="AC440" s="207"/>
      <c r="AD440" s="207"/>
      <c r="AE440" s="207"/>
      <c r="AF440" s="207"/>
      <c r="AG440" s="207"/>
    </row>
    <row r="441" spans="1:33" x14ac:dyDescent="0.2">
      <c r="A441" s="207"/>
      <c r="B441" s="207"/>
      <c r="C441" s="207"/>
      <c r="D441" s="207"/>
      <c r="E441" s="207"/>
      <c r="F441" s="207"/>
      <c r="G441" s="207"/>
      <c r="H441" s="207"/>
      <c r="I441" s="207"/>
      <c r="J441" s="207"/>
      <c r="K441" s="207"/>
      <c r="L441" s="207"/>
      <c r="M441" s="207"/>
      <c r="N441" s="207"/>
      <c r="O441" s="207"/>
      <c r="P441" s="207"/>
      <c r="Q441" s="207"/>
      <c r="R441" s="207"/>
      <c r="S441" s="207"/>
      <c r="T441" s="207"/>
      <c r="U441" s="207"/>
      <c r="V441" s="207"/>
      <c r="W441" s="207"/>
      <c r="X441" s="207"/>
      <c r="Y441" s="207"/>
      <c r="Z441" s="207"/>
      <c r="AA441" s="207"/>
      <c r="AB441" s="207"/>
      <c r="AC441" s="207"/>
      <c r="AD441" s="207"/>
      <c r="AE441" s="207"/>
      <c r="AF441" s="207"/>
      <c r="AG441" s="207"/>
    </row>
    <row r="442" spans="1:33" x14ac:dyDescent="0.2">
      <c r="A442" s="207"/>
      <c r="B442" s="207"/>
      <c r="C442" s="207"/>
      <c r="D442" s="207"/>
      <c r="E442" s="207"/>
      <c r="F442" s="207"/>
      <c r="G442" s="207"/>
      <c r="H442" s="207"/>
      <c r="I442" s="207"/>
      <c r="J442" s="207"/>
      <c r="K442" s="207"/>
      <c r="L442" s="207"/>
      <c r="M442" s="207"/>
      <c r="N442" s="207"/>
      <c r="O442" s="207"/>
      <c r="P442" s="207"/>
      <c r="Q442" s="207"/>
      <c r="R442" s="207"/>
      <c r="S442" s="207"/>
      <c r="T442" s="207"/>
      <c r="U442" s="207"/>
      <c r="V442" s="207"/>
      <c r="W442" s="207"/>
      <c r="X442" s="207"/>
      <c r="Y442" s="207"/>
      <c r="Z442" s="207"/>
      <c r="AA442" s="207"/>
      <c r="AB442" s="207"/>
      <c r="AC442" s="207"/>
      <c r="AD442" s="207"/>
      <c r="AE442" s="207"/>
      <c r="AF442" s="207"/>
      <c r="AG442" s="207"/>
    </row>
    <row r="443" spans="1:33" x14ac:dyDescent="0.2">
      <c r="A443" s="207"/>
      <c r="B443" s="207"/>
      <c r="C443" s="207"/>
      <c r="D443" s="207"/>
      <c r="E443" s="207"/>
      <c r="F443" s="207"/>
      <c r="G443" s="207"/>
      <c r="H443" s="207"/>
      <c r="I443" s="207"/>
      <c r="J443" s="207"/>
      <c r="K443" s="207"/>
      <c r="L443" s="207"/>
      <c r="M443" s="207"/>
      <c r="N443" s="207"/>
      <c r="O443" s="207"/>
      <c r="P443" s="207"/>
      <c r="Q443" s="207"/>
      <c r="R443" s="207"/>
      <c r="S443" s="207"/>
      <c r="T443" s="207"/>
      <c r="U443" s="207"/>
      <c r="V443" s="207"/>
      <c r="W443" s="207"/>
      <c r="X443" s="207"/>
      <c r="Y443" s="207"/>
      <c r="Z443" s="207"/>
      <c r="AA443" s="207"/>
      <c r="AB443" s="207"/>
      <c r="AC443" s="207"/>
      <c r="AD443" s="207"/>
      <c r="AE443" s="207"/>
      <c r="AF443" s="207"/>
      <c r="AG443" s="207"/>
    </row>
    <row r="444" spans="1:33" x14ac:dyDescent="0.2">
      <c r="H444" s="2"/>
      <c r="O444" s="2"/>
      <c r="P444" s="2"/>
      <c r="Q444" s="2"/>
    </row>
    <row r="445" spans="1:33" x14ac:dyDescent="0.2">
      <c r="H445" s="2"/>
      <c r="O445" s="2"/>
      <c r="P445" s="2"/>
      <c r="Q445" s="2"/>
    </row>
    <row r="446" spans="1:33" x14ac:dyDescent="0.2">
      <c r="H446" s="2"/>
      <c r="O446" s="2"/>
      <c r="P446" s="2"/>
      <c r="Q446" s="2"/>
    </row>
    <row r="447" spans="1:33" x14ac:dyDescent="0.2">
      <c r="H447" s="2"/>
      <c r="O447" s="2"/>
      <c r="P447" s="2"/>
      <c r="Q447" s="2"/>
    </row>
    <row r="448" spans="1:33" x14ac:dyDescent="0.2">
      <c r="H448" s="2"/>
      <c r="O448" s="2"/>
      <c r="P448" s="2"/>
      <c r="Q448" s="2"/>
    </row>
    <row r="449" s="2" customFormat="1" x14ac:dyDescent="0.2"/>
    <row r="450" s="2" customFormat="1" x14ac:dyDescent="0.2"/>
    <row r="451" s="2" customFormat="1" x14ac:dyDescent="0.2"/>
    <row r="452" s="2" customFormat="1" x14ac:dyDescent="0.2"/>
    <row r="453" s="2" customFormat="1" x14ac:dyDescent="0.2"/>
    <row r="454" s="2" customFormat="1" x14ac:dyDescent="0.2"/>
    <row r="455" s="2" customFormat="1" x14ac:dyDescent="0.2"/>
    <row r="456" s="2" customFormat="1" x14ac:dyDescent="0.2"/>
    <row r="457" s="2" customFormat="1" x14ac:dyDescent="0.2"/>
    <row r="458" s="2" customFormat="1" x14ac:dyDescent="0.2"/>
    <row r="459" s="2" customFormat="1" x14ac:dyDescent="0.2"/>
    <row r="460" s="2" customFormat="1" x14ac:dyDescent="0.2"/>
    <row r="461" s="2" customFormat="1" x14ac:dyDescent="0.2"/>
    <row r="462" s="2" customFormat="1" x14ac:dyDescent="0.2"/>
    <row r="463" s="2" customFormat="1" x14ac:dyDescent="0.2"/>
    <row r="464" s="2" customFormat="1" x14ac:dyDescent="0.2"/>
    <row r="465" s="2" customFormat="1" x14ac:dyDescent="0.2"/>
    <row r="466" s="2" customFormat="1" x14ac:dyDescent="0.2"/>
    <row r="467" s="2" customFormat="1" x14ac:dyDescent="0.2"/>
    <row r="468" s="2" customFormat="1" x14ac:dyDescent="0.2"/>
    <row r="469" s="2" customFormat="1" x14ac:dyDescent="0.2"/>
    <row r="470" s="2" customFormat="1" x14ac:dyDescent="0.2"/>
    <row r="471" s="2" customFormat="1" x14ac:dyDescent="0.2"/>
    <row r="472" s="2" customFormat="1" x14ac:dyDescent="0.2"/>
    <row r="473" s="2" customFormat="1" x14ac:dyDescent="0.2"/>
    <row r="474" s="2" customFormat="1" x14ac:dyDescent="0.2"/>
    <row r="475" s="2" customFormat="1" x14ac:dyDescent="0.2"/>
    <row r="476" s="2" customFormat="1" x14ac:dyDescent="0.2"/>
    <row r="477" s="2" customFormat="1" x14ac:dyDescent="0.2"/>
    <row r="478" s="2" customFormat="1" x14ac:dyDescent="0.2"/>
    <row r="479" s="2" customFormat="1" x14ac:dyDescent="0.2"/>
    <row r="480" s="2" customFormat="1" x14ac:dyDescent="0.2"/>
    <row r="481" s="2" customFormat="1" x14ac:dyDescent="0.2"/>
    <row r="482" s="2" customFormat="1" x14ac:dyDescent="0.2"/>
    <row r="483" s="2" customFormat="1" x14ac:dyDescent="0.2"/>
    <row r="484" s="2" customFormat="1" x14ac:dyDescent="0.2"/>
    <row r="485" s="2" customFormat="1" x14ac:dyDescent="0.2"/>
    <row r="486" s="2" customFormat="1" x14ac:dyDescent="0.2"/>
    <row r="487" s="2" customFormat="1" x14ac:dyDescent="0.2"/>
    <row r="488" s="2" customFormat="1" x14ac:dyDescent="0.2"/>
    <row r="489" s="2" customFormat="1" x14ac:dyDescent="0.2"/>
    <row r="490" s="2" customFormat="1" x14ac:dyDescent="0.2"/>
    <row r="491" s="2" customFormat="1" x14ac:dyDescent="0.2"/>
    <row r="492" s="2" customFormat="1" x14ac:dyDescent="0.2"/>
    <row r="493" s="2" customFormat="1" x14ac:dyDescent="0.2"/>
    <row r="494" s="2" customFormat="1" x14ac:dyDescent="0.2"/>
    <row r="495" s="2" customFormat="1" x14ac:dyDescent="0.2"/>
    <row r="496" s="2" customFormat="1" x14ac:dyDescent="0.2"/>
    <row r="497" s="2" customFormat="1" x14ac:dyDescent="0.2"/>
    <row r="498" s="2" customFormat="1" x14ac:dyDescent="0.2"/>
    <row r="499" s="2" customFormat="1" x14ac:dyDescent="0.2"/>
    <row r="500" s="2" customFormat="1" x14ac:dyDescent="0.2"/>
    <row r="501" s="2" customFormat="1" x14ac:dyDescent="0.2"/>
    <row r="502" s="2" customFormat="1" x14ac:dyDescent="0.2"/>
    <row r="503" s="2" customFormat="1" x14ac:dyDescent="0.2"/>
    <row r="504" s="2" customFormat="1" x14ac:dyDescent="0.2"/>
    <row r="505" s="2" customFormat="1" x14ac:dyDescent="0.2"/>
    <row r="506" s="2" customFormat="1" x14ac:dyDescent="0.2"/>
    <row r="507" s="2" customFormat="1" x14ac:dyDescent="0.2"/>
    <row r="508" s="2" customFormat="1" x14ac:dyDescent="0.2"/>
    <row r="509" s="2" customFormat="1" x14ac:dyDescent="0.2"/>
    <row r="510" s="2" customFormat="1" x14ac:dyDescent="0.2"/>
    <row r="511" s="2" customFormat="1" x14ac:dyDescent="0.2"/>
    <row r="512" s="2" customFormat="1" x14ac:dyDescent="0.2"/>
    <row r="513" s="2" customFormat="1" x14ac:dyDescent="0.2"/>
    <row r="514" s="2" customFormat="1" x14ac:dyDescent="0.2"/>
    <row r="515" s="2" customFormat="1" x14ac:dyDescent="0.2"/>
    <row r="516" s="2" customFormat="1" x14ac:dyDescent="0.2"/>
    <row r="517" s="2" customFormat="1" x14ac:dyDescent="0.2"/>
    <row r="518" s="2" customFormat="1" x14ac:dyDescent="0.2"/>
    <row r="519" s="2" customFormat="1" x14ac:dyDescent="0.2"/>
    <row r="520" s="2" customFormat="1" x14ac:dyDescent="0.2"/>
    <row r="521" s="2" customFormat="1" x14ac:dyDescent="0.2"/>
    <row r="522" s="2" customFormat="1" x14ac:dyDescent="0.2"/>
    <row r="523" s="2" customFormat="1" x14ac:dyDescent="0.2"/>
    <row r="524" s="2" customFormat="1" x14ac:dyDescent="0.2"/>
    <row r="525" s="2" customFormat="1" x14ac:dyDescent="0.2"/>
    <row r="526" s="2" customFormat="1" x14ac:dyDescent="0.2"/>
    <row r="527" s="2" customFormat="1" x14ac:dyDescent="0.2"/>
    <row r="528" s="2" customFormat="1" x14ac:dyDescent="0.2"/>
    <row r="529" s="2" customFormat="1" x14ac:dyDescent="0.2"/>
    <row r="530" s="2" customFormat="1" x14ac:dyDescent="0.2"/>
    <row r="531" s="2" customFormat="1" x14ac:dyDescent="0.2"/>
    <row r="532" s="2" customFormat="1" x14ac:dyDescent="0.2"/>
    <row r="533" s="2" customFormat="1" x14ac:dyDescent="0.2"/>
    <row r="534" s="2" customFormat="1" x14ac:dyDescent="0.2"/>
    <row r="535" s="2" customFormat="1" x14ac:dyDescent="0.2"/>
    <row r="536" s="2" customFormat="1" x14ac:dyDescent="0.2"/>
    <row r="537" s="2" customFormat="1" x14ac:dyDescent="0.2"/>
    <row r="538" s="2" customFormat="1" x14ac:dyDescent="0.2"/>
    <row r="539" s="2" customFormat="1" x14ac:dyDescent="0.2"/>
    <row r="540" s="2" customFormat="1" x14ac:dyDescent="0.2"/>
    <row r="541" s="2" customFormat="1" x14ac:dyDescent="0.2"/>
    <row r="542" s="2" customFormat="1" x14ac:dyDescent="0.2"/>
    <row r="543" s="2" customFormat="1" x14ac:dyDescent="0.2"/>
    <row r="544" s="2" customFormat="1" x14ac:dyDescent="0.2"/>
    <row r="545" s="2" customFormat="1" x14ac:dyDescent="0.2"/>
    <row r="546" s="2" customFormat="1" x14ac:dyDescent="0.2"/>
    <row r="547" s="2" customFormat="1" x14ac:dyDescent="0.2"/>
    <row r="548" s="2" customFormat="1" x14ac:dyDescent="0.2"/>
    <row r="549" s="2" customFormat="1" x14ac:dyDescent="0.2"/>
    <row r="550" s="2" customFormat="1" x14ac:dyDescent="0.2"/>
    <row r="551" s="2" customFormat="1" x14ac:dyDescent="0.2"/>
    <row r="552" s="2" customFormat="1" x14ac:dyDescent="0.2"/>
    <row r="553" s="2" customFormat="1" x14ac:dyDescent="0.2"/>
    <row r="554" s="2" customFormat="1" x14ac:dyDescent="0.2"/>
    <row r="555" s="2" customFormat="1" x14ac:dyDescent="0.2"/>
    <row r="556" s="2" customFormat="1" x14ac:dyDescent="0.2"/>
    <row r="557" s="2" customFormat="1" x14ac:dyDescent="0.2"/>
    <row r="558" s="2" customFormat="1" x14ac:dyDescent="0.2"/>
    <row r="559" s="2" customFormat="1" x14ac:dyDescent="0.2"/>
    <row r="560" s="2" customFormat="1" x14ac:dyDescent="0.2"/>
    <row r="561" s="2" customFormat="1" x14ac:dyDescent="0.2"/>
    <row r="562" s="2" customFormat="1" x14ac:dyDescent="0.2"/>
    <row r="563" s="2" customFormat="1" x14ac:dyDescent="0.2"/>
    <row r="564" s="2" customFormat="1" x14ac:dyDescent="0.2"/>
    <row r="565" s="2" customFormat="1" x14ac:dyDescent="0.2"/>
    <row r="566" s="2" customFormat="1" x14ac:dyDescent="0.2"/>
    <row r="567" s="2" customFormat="1" x14ac:dyDescent="0.2"/>
    <row r="568" s="2" customFormat="1" x14ac:dyDescent="0.2"/>
    <row r="569" s="2" customFormat="1" x14ac:dyDescent="0.2"/>
    <row r="570" s="2" customFormat="1" x14ac:dyDescent="0.2"/>
    <row r="571" s="2" customFormat="1" x14ac:dyDescent="0.2"/>
    <row r="572" s="2" customFormat="1" x14ac:dyDescent="0.2"/>
    <row r="573" s="2" customFormat="1" x14ac:dyDescent="0.2"/>
    <row r="574" s="2" customFormat="1" x14ac:dyDescent="0.2"/>
    <row r="575" s="2" customFormat="1" x14ac:dyDescent="0.2"/>
    <row r="576" s="2" customFormat="1" x14ac:dyDescent="0.2"/>
    <row r="577" s="2" customFormat="1" x14ac:dyDescent="0.2"/>
    <row r="578" s="2" customFormat="1" x14ac:dyDescent="0.2"/>
    <row r="579" s="2" customFormat="1" x14ac:dyDescent="0.2"/>
    <row r="580" s="2" customFormat="1" x14ac:dyDescent="0.2"/>
    <row r="581" s="2" customFormat="1" x14ac:dyDescent="0.2"/>
    <row r="582" s="2" customFormat="1" x14ac:dyDescent="0.2"/>
    <row r="583" s="2" customFormat="1" x14ac:dyDescent="0.2"/>
    <row r="584" s="2" customFormat="1" x14ac:dyDescent="0.2"/>
    <row r="585" s="2" customFormat="1" x14ac:dyDescent="0.2"/>
    <row r="586" s="2" customFormat="1" x14ac:dyDescent="0.2"/>
    <row r="587" s="2" customFormat="1" x14ac:dyDescent="0.2"/>
    <row r="588" s="2" customFormat="1" x14ac:dyDescent="0.2"/>
    <row r="589" s="2" customFormat="1" x14ac:dyDescent="0.2"/>
    <row r="590" s="2" customFormat="1" x14ac:dyDescent="0.2"/>
    <row r="591" s="2" customFormat="1" x14ac:dyDescent="0.2"/>
    <row r="592" s="2" customFormat="1" x14ac:dyDescent="0.2"/>
    <row r="593" s="2" customFormat="1" x14ac:dyDescent="0.2"/>
    <row r="594" s="2" customFormat="1" x14ac:dyDescent="0.2"/>
    <row r="595" s="2" customFormat="1" x14ac:dyDescent="0.2"/>
    <row r="596" s="2" customFormat="1" x14ac:dyDescent="0.2"/>
    <row r="597" s="2" customFormat="1" x14ac:dyDescent="0.2"/>
    <row r="598" s="2" customFormat="1" x14ac:dyDescent="0.2"/>
    <row r="599" s="2" customFormat="1" x14ac:dyDescent="0.2"/>
    <row r="600" s="2" customFormat="1" x14ac:dyDescent="0.2"/>
    <row r="601" s="2" customFormat="1" x14ac:dyDescent="0.2"/>
    <row r="602" s="2" customFormat="1" x14ac:dyDescent="0.2"/>
    <row r="603" s="2" customFormat="1" x14ac:dyDescent="0.2"/>
    <row r="604" s="2" customFormat="1" x14ac:dyDescent="0.2"/>
    <row r="605" s="2" customFormat="1" x14ac:dyDescent="0.2"/>
    <row r="606" s="2" customFormat="1" x14ac:dyDescent="0.2"/>
    <row r="607" s="2" customFormat="1" x14ac:dyDescent="0.2"/>
    <row r="608" s="2" customFormat="1" x14ac:dyDescent="0.2"/>
    <row r="609" s="2" customFormat="1" x14ac:dyDescent="0.2"/>
    <row r="610" s="2" customFormat="1" x14ac:dyDescent="0.2"/>
    <row r="611" s="2" customFormat="1" x14ac:dyDescent="0.2"/>
    <row r="612" s="2" customFormat="1" x14ac:dyDescent="0.2"/>
    <row r="613" s="2" customFormat="1" x14ac:dyDescent="0.2"/>
    <row r="614" s="2" customFormat="1" x14ac:dyDescent="0.2"/>
    <row r="615" s="2" customFormat="1" x14ac:dyDescent="0.2"/>
    <row r="616" s="2" customFormat="1" x14ac:dyDescent="0.2"/>
    <row r="617" s="2" customFormat="1" x14ac:dyDescent="0.2"/>
    <row r="618" s="2" customFormat="1" x14ac:dyDescent="0.2"/>
    <row r="619" s="2" customFormat="1" x14ac:dyDescent="0.2"/>
    <row r="620" s="2" customFormat="1" x14ac:dyDescent="0.2"/>
    <row r="621" s="2" customFormat="1" x14ac:dyDescent="0.2"/>
    <row r="622" s="2" customFormat="1" x14ac:dyDescent="0.2"/>
    <row r="623" s="2" customFormat="1" x14ac:dyDescent="0.2"/>
    <row r="624" s="2" customFormat="1" x14ac:dyDescent="0.2"/>
    <row r="625" s="2" customFormat="1" x14ac:dyDescent="0.2"/>
    <row r="626" s="2" customFormat="1" x14ac:dyDescent="0.2"/>
    <row r="627" s="2" customFormat="1" x14ac:dyDescent="0.2"/>
    <row r="628" s="2" customFormat="1" x14ac:dyDescent="0.2"/>
    <row r="629" s="2" customFormat="1" x14ac:dyDescent="0.2"/>
    <row r="630" s="2" customFormat="1" x14ac:dyDescent="0.2"/>
    <row r="631" s="2" customFormat="1" x14ac:dyDescent="0.2"/>
    <row r="632" s="2" customFormat="1" x14ac:dyDescent="0.2"/>
    <row r="633" s="2" customFormat="1" x14ac:dyDescent="0.2"/>
    <row r="634" s="2" customFormat="1" x14ac:dyDescent="0.2"/>
    <row r="635" s="2" customFormat="1" x14ac:dyDescent="0.2"/>
    <row r="636" s="2" customFormat="1" x14ac:dyDescent="0.2"/>
    <row r="637" s="2" customFormat="1" x14ac:dyDescent="0.2"/>
    <row r="638" s="2" customFormat="1" x14ac:dyDescent="0.2"/>
    <row r="639" s="2" customFormat="1" x14ac:dyDescent="0.2"/>
    <row r="640" s="2" customFormat="1" x14ac:dyDescent="0.2"/>
    <row r="641" s="2" customFormat="1" x14ac:dyDescent="0.2"/>
    <row r="642" s="2" customFormat="1" x14ac:dyDescent="0.2"/>
    <row r="643" s="2" customFormat="1" x14ac:dyDescent="0.2"/>
    <row r="644" s="2" customFormat="1" x14ac:dyDescent="0.2"/>
    <row r="645" s="2" customFormat="1" x14ac:dyDescent="0.2"/>
    <row r="646" s="2" customFormat="1" x14ac:dyDescent="0.2"/>
    <row r="647" s="2" customFormat="1" x14ac:dyDescent="0.2"/>
    <row r="648" s="2" customFormat="1" x14ac:dyDescent="0.2"/>
    <row r="649" s="2" customFormat="1" x14ac:dyDescent="0.2"/>
    <row r="650" s="2" customFormat="1" x14ac:dyDescent="0.2"/>
    <row r="651" s="2" customFormat="1" x14ac:dyDescent="0.2"/>
    <row r="652" s="2" customFormat="1" x14ac:dyDescent="0.2"/>
    <row r="653" s="2" customFormat="1" x14ac:dyDescent="0.2"/>
    <row r="654" s="2" customFormat="1" x14ac:dyDescent="0.2"/>
    <row r="655" s="2" customFormat="1" x14ac:dyDescent="0.2"/>
    <row r="656" s="2" customFormat="1" x14ac:dyDescent="0.2"/>
    <row r="657" s="2" customFormat="1" x14ac:dyDescent="0.2"/>
    <row r="658" s="2" customFormat="1" x14ac:dyDescent="0.2"/>
    <row r="659" s="2" customFormat="1" x14ac:dyDescent="0.2"/>
    <row r="660" s="2" customFormat="1" x14ac:dyDescent="0.2"/>
    <row r="661" s="2" customFormat="1" x14ac:dyDescent="0.2"/>
    <row r="662" s="2" customFormat="1" x14ac:dyDescent="0.2"/>
    <row r="663" s="2" customFormat="1" x14ac:dyDescent="0.2"/>
    <row r="664" s="2" customFormat="1" x14ac:dyDescent="0.2"/>
    <row r="665" s="2" customFormat="1" x14ac:dyDescent="0.2"/>
    <row r="666" s="2" customFormat="1" x14ac:dyDescent="0.2"/>
    <row r="667" s="2" customFormat="1" x14ac:dyDescent="0.2"/>
    <row r="668" s="2" customFormat="1" x14ac:dyDescent="0.2"/>
    <row r="669" s="2" customFormat="1" x14ac:dyDescent="0.2"/>
    <row r="670" s="2" customFormat="1" x14ac:dyDescent="0.2"/>
    <row r="671" s="2" customFormat="1" x14ac:dyDescent="0.2"/>
    <row r="672" s="2" customFormat="1" x14ac:dyDescent="0.2"/>
    <row r="673" s="2" customFormat="1" x14ac:dyDescent="0.2"/>
    <row r="674" s="2" customFormat="1" x14ac:dyDescent="0.2"/>
    <row r="675" s="2" customFormat="1" x14ac:dyDescent="0.2"/>
    <row r="676" s="2" customFormat="1" x14ac:dyDescent="0.2"/>
    <row r="677" s="2" customFormat="1" x14ac:dyDescent="0.2"/>
    <row r="678" s="2" customFormat="1" x14ac:dyDescent="0.2"/>
    <row r="679" s="2" customFormat="1" x14ac:dyDescent="0.2"/>
    <row r="680" s="2" customFormat="1" x14ac:dyDescent="0.2"/>
    <row r="681" s="2" customFormat="1" x14ac:dyDescent="0.2"/>
    <row r="682" s="2" customFormat="1" x14ac:dyDescent="0.2"/>
    <row r="683" s="2" customFormat="1" x14ac:dyDescent="0.2"/>
    <row r="684" s="2" customFormat="1" x14ac:dyDescent="0.2"/>
    <row r="685" s="2" customFormat="1" x14ac:dyDescent="0.2"/>
    <row r="686" s="2" customFormat="1" x14ac:dyDescent="0.2"/>
    <row r="687" s="2" customFormat="1" x14ac:dyDescent="0.2"/>
    <row r="688" s="2" customFormat="1" x14ac:dyDescent="0.2"/>
    <row r="689" s="2" customFormat="1" x14ac:dyDescent="0.2"/>
    <row r="690" s="2" customFormat="1" x14ac:dyDescent="0.2"/>
    <row r="691" s="2" customFormat="1" x14ac:dyDescent="0.2"/>
    <row r="692" s="2" customFormat="1" x14ac:dyDescent="0.2"/>
    <row r="693" s="2" customFormat="1" x14ac:dyDescent="0.2"/>
    <row r="694" s="2" customFormat="1" x14ac:dyDescent="0.2"/>
    <row r="695" s="2" customFormat="1" x14ac:dyDescent="0.2"/>
    <row r="696" s="2" customFormat="1" x14ac:dyDescent="0.2"/>
    <row r="697" s="2" customFormat="1" x14ac:dyDescent="0.2"/>
    <row r="698" s="2" customFormat="1" x14ac:dyDescent="0.2"/>
    <row r="699" s="2" customFormat="1" x14ac:dyDescent="0.2"/>
    <row r="700" s="2" customFormat="1" x14ac:dyDescent="0.2"/>
    <row r="701" s="2" customFormat="1" x14ac:dyDescent="0.2"/>
    <row r="702" s="2" customFormat="1" x14ac:dyDescent="0.2"/>
    <row r="703" s="2" customFormat="1" x14ac:dyDescent="0.2"/>
    <row r="704" s="2" customFormat="1" x14ac:dyDescent="0.2"/>
    <row r="705" s="2" customFormat="1" x14ac:dyDescent="0.2"/>
    <row r="706" s="2" customFormat="1" x14ac:dyDescent="0.2"/>
    <row r="707" s="2" customFormat="1" x14ac:dyDescent="0.2"/>
    <row r="708" s="2" customFormat="1" x14ac:dyDescent="0.2"/>
    <row r="709" s="2" customFormat="1" x14ac:dyDescent="0.2"/>
    <row r="710" s="2" customFormat="1" x14ac:dyDescent="0.2"/>
    <row r="711" s="2" customFormat="1" x14ac:dyDescent="0.2"/>
    <row r="712" s="2" customFormat="1" x14ac:dyDescent="0.2"/>
    <row r="713" s="2" customFormat="1" x14ac:dyDescent="0.2"/>
    <row r="714" s="2" customFormat="1" x14ac:dyDescent="0.2"/>
    <row r="715" s="2" customFormat="1" x14ac:dyDescent="0.2"/>
    <row r="716" s="2" customFormat="1" x14ac:dyDescent="0.2"/>
    <row r="717" s="2" customFormat="1" x14ac:dyDescent="0.2"/>
    <row r="718" s="2" customFormat="1" x14ac:dyDescent="0.2"/>
    <row r="719" s="2" customFormat="1" x14ac:dyDescent="0.2"/>
    <row r="720" s="2" customFormat="1" x14ac:dyDescent="0.2"/>
    <row r="721" s="2" customFormat="1" x14ac:dyDescent="0.2"/>
    <row r="722" s="2" customFormat="1" x14ac:dyDescent="0.2"/>
    <row r="723" s="2" customFormat="1" x14ac:dyDescent="0.2"/>
    <row r="724" s="2" customFormat="1" x14ac:dyDescent="0.2"/>
    <row r="725" s="2" customFormat="1" x14ac:dyDescent="0.2"/>
    <row r="726" s="2" customFormat="1" x14ac:dyDescent="0.2"/>
    <row r="727" s="2" customFormat="1" x14ac:dyDescent="0.2"/>
    <row r="728" s="2" customFormat="1" x14ac:dyDescent="0.2"/>
    <row r="729" s="2" customFormat="1" x14ac:dyDescent="0.2"/>
    <row r="730" s="2" customFormat="1" x14ac:dyDescent="0.2"/>
    <row r="731" s="2" customFormat="1" x14ac:dyDescent="0.2"/>
    <row r="732" s="2" customFormat="1" x14ac:dyDescent="0.2"/>
    <row r="733" s="2" customFormat="1" x14ac:dyDescent="0.2"/>
    <row r="734" s="2" customFormat="1" x14ac:dyDescent="0.2"/>
    <row r="735" s="2" customFormat="1" x14ac:dyDescent="0.2"/>
    <row r="736" s="2" customFormat="1" x14ac:dyDescent="0.2"/>
    <row r="737" s="2" customFormat="1" x14ac:dyDescent="0.2"/>
    <row r="738" s="2" customFormat="1" x14ac:dyDescent="0.2"/>
    <row r="739" s="2" customFormat="1" x14ac:dyDescent="0.2"/>
    <row r="740" s="2" customFormat="1" x14ac:dyDescent="0.2"/>
    <row r="741" s="2" customFormat="1" x14ac:dyDescent="0.2"/>
    <row r="742" s="2" customFormat="1" x14ac:dyDescent="0.2"/>
    <row r="743" s="2" customFormat="1" x14ac:dyDescent="0.2"/>
    <row r="744" s="2" customFormat="1" x14ac:dyDescent="0.2"/>
    <row r="745" s="2" customFormat="1" x14ac:dyDescent="0.2"/>
    <row r="746" s="2" customFormat="1" x14ac:dyDescent="0.2"/>
    <row r="747" s="2" customFormat="1" x14ac:dyDescent="0.2"/>
    <row r="748" s="2" customFormat="1" x14ac:dyDescent="0.2"/>
    <row r="749" s="2" customFormat="1" x14ac:dyDescent="0.2"/>
    <row r="750" s="2" customFormat="1" x14ac:dyDescent="0.2"/>
    <row r="751" s="2" customFormat="1" x14ac:dyDescent="0.2"/>
    <row r="752" s="2" customFormat="1" x14ac:dyDescent="0.2"/>
    <row r="753" s="2" customFormat="1" x14ac:dyDescent="0.2"/>
    <row r="754" s="2" customFormat="1" x14ac:dyDescent="0.2"/>
    <row r="755" s="2" customFormat="1" x14ac:dyDescent="0.2"/>
    <row r="756" s="2" customFormat="1" x14ac:dyDescent="0.2"/>
    <row r="757" s="2" customFormat="1" x14ac:dyDescent="0.2"/>
    <row r="758" s="2" customFormat="1" x14ac:dyDescent="0.2"/>
    <row r="759" s="2" customFormat="1" x14ac:dyDescent="0.2"/>
    <row r="760" s="2" customFormat="1" x14ac:dyDescent="0.2"/>
    <row r="761" s="2" customFormat="1" x14ac:dyDescent="0.2"/>
    <row r="762" s="2" customFormat="1" x14ac:dyDescent="0.2"/>
    <row r="763" s="2" customFormat="1" x14ac:dyDescent="0.2"/>
    <row r="764" s="2" customFormat="1" x14ac:dyDescent="0.2"/>
    <row r="765" s="2" customFormat="1" x14ac:dyDescent="0.2"/>
    <row r="766" s="2" customFormat="1" x14ac:dyDescent="0.2"/>
    <row r="767" s="2" customFormat="1" x14ac:dyDescent="0.2"/>
    <row r="768" s="2" customFormat="1" x14ac:dyDescent="0.2"/>
    <row r="769" s="2" customFormat="1" x14ac:dyDescent="0.2"/>
    <row r="770" s="2" customFormat="1" x14ac:dyDescent="0.2"/>
    <row r="771" s="2" customFormat="1" x14ac:dyDescent="0.2"/>
    <row r="772" s="2" customFormat="1" x14ac:dyDescent="0.2"/>
    <row r="773" s="2" customFormat="1" x14ac:dyDescent="0.2"/>
    <row r="774" s="2" customFormat="1" x14ac:dyDescent="0.2"/>
    <row r="775" s="2" customFormat="1" x14ac:dyDescent="0.2"/>
    <row r="776" s="2" customFormat="1" x14ac:dyDescent="0.2"/>
    <row r="777" s="2" customFormat="1" x14ac:dyDescent="0.2"/>
    <row r="778" s="2" customFormat="1" x14ac:dyDescent="0.2"/>
    <row r="779" s="2" customFormat="1" x14ac:dyDescent="0.2"/>
    <row r="780" s="2" customFormat="1" x14ac:dyDescent="0.2"/>
    <row r="781" s="2" customFormat="1" x14ac:dyDescent="0.2"/>
    <row r="782" s="2" customFormat="1" x14ac:dyDescent="0.2"/>
    <row r="783" s="2" customFormat="1" x14ac:dyDescent="0.2"/>
    <row r="784" s="2" customFormat="1" x14ac:dyDescent="0.2"/>
    <row r="785" s="2" customFormat="1" x14ac:dyDescent="0.2"/>
    <row r="786" s="2" customFormat="1" x14ac:dyDescent="0.2"/>
    <row r="787" s="2" customFormat="1" x14ac:dyDescent="0.2"/>
    <row r="788" s="2" customFormat="1" x14ac:dyDescent="0.2"/>
    <row r="789" s="2" customFormat="1" x14ac:dyDescent="0.2"/>
    <row r="790" s="2" customFormat="1" x14ac:dyDescent="0.2"/>
    <row r="791" s="2" customFormat="1" x14ac:dyDescent="0.2"/>
    <row r="792" s="2" customFormat="1" x14ac:dyDescent="0.2"/>
    <row r="793" s="2" customFormat="1" x14ac:dyDescent="0.2"/>
    <row r="794" s="2" customFormat="1" x14ac:dyDescent="0.2"/>
    <row r="795" s="2" customFormat="1" x14ac:dyDescent="0.2"/>
    <row r="796" s="2" customFormat="1" x14ac:dyDescent="0.2"/>
    <row r="797" s="2" customFormat="1" x14ac:dyDescent="0.2"/>
    <row r="798" s="2" customFormat="1" x14ac:dyDescent="0.2"/>
    <row r="799" s="2" customFormat="1" x14ac:dyDescent="0.2"/>
    <row r="800" s="2" customFormat="1" x14ac:dyDescent="0.2"/>
    <row r="801" s="2" customFormat="1" x14ac:dyDescent="0.2"/>
    <row r="802" s="2" customFormat="1" x14ac:dyDescent="0.2"/>
    <row r="803" s="2" customFormat="1" x14ac:dyDescent="0.2"/>
    <row r="804" s="2" customFormat="1" x14ac:dyDescent="0.2"/>
    <row r="805" s="2" customFormat="1" x14ac:dyDescent="0.2"/>
    <row r="806" s="2" customFormat="1" x14ac:dyDescent="0.2"/>
    <row r="807" s="2" customFormat="1" x14ac:dyDescent="0.2"/>
    <row r="808" s="2" customFormat="1" x14ac:dyDescent="0.2"/>
    <row r="809" s="2" customFormat="1" x14ac:dyDescent="0.2"/>
    <row r="810" s="2" customFormat="1" x14ac:dyDescent="0.2"/>
    <row r="811" s="2" customFormat="1" x14ac:dyDescent="0.2"/>
    <row r="812" s="2" customFormat="1" x14ac:dyDescent="0.2"/>
    <row r="813" s="2" customFormat="1" x14ac:dyDescent="0.2"/>
    <row r="814" s="2" customFormat="1" x14ac:dyDescent="0.2"/>
    <row r="815" s="2" customFormat="1" x14ac:dyDescent="0.2"/>
    <row r="816" s="2" customFormat="1" x14ac:dyDescent="0.2"/>
    <row r="817" s="2" customFormat="1" x14ac:dyDescent="0.2"/>
    <row r="818" s="2" customFormat="1" x14ac:dyDescent="0.2"/>
    <row r="819" s="2" customFormat="1" x14ac:dyDescent="0.2"/>
    <row r="820" s="2" customFormat="1" x14ac:dyDescent="0.2"/>
    <row r="821" s="2" customFormat="1" x14ac:dyDescent="0.2"/>
    <row r="822" s="2" customFormat="1" x14ac:dyDescent="0.2"/>
    <row r="823" s="2" customFormat="1" x14ac:dyDescent="0.2"/>
    <row r="824" s="2" customFormat="1" x14ac:dyDescent="0.2"/>
    <row r="825" s="2" customFormat="1" x14ac:dyDescent="0.2"/>
    <row r="826" s="2" customFormat="1" x14ac:dyDescent="0.2"/>
    <row r="827" s="2" customFormat="1" x14ac:dyDescent="0.2"/>
    <row r="828" s="2" customFormat="1" x14ac:dyDescent="0.2"/>
    <row r="829" s="2" customFormat="1" x14ac:dyDescent="0.2"/>
    <row r="830" s="2" customFormat="1" x14ac:dyDescent="0.2"/>
    <row r="831" s="2" customFormat="1" x14ac:dyDescent="0.2"/>
    <row r="832" s="2" customFormat="1" x14ac:dyDescent="0.2"/>
    <row r="833" s="2" customFormat="1" x14ac:dyDescent="0.2"/>
    <row r="834" s="2" customFormat="1" x14ac:dyDescent="0.2"/>
    <row r="835" s="2" customFormat="1" x14ac:dyDescent="0.2"/>
    <row r="836" s="2" customFormat="1" x14ac:dyDescent="0.2"/>
    <row r="837" s="2" customFormat="1" x14ac:dyDescent="0.2"/>
    <row r="838" s="2" customFormat="1" x14ac:dyDescent="0.2"/>
    <row r="839" s="2" customFormat="1" x14ac:dyDescent="0.2"/>
    <row r="840" s="2" customFormat="1" x14ac:dyDescent="0.2"/>
    <row r="841" s="2" customFormat="1" x14ac:dyDescent="0.2"/>
    <row r="842" s="2" customFormat="1" x14ac:dyDescent="0.2"/>
    <row r="843" s="2" customFormat="1" x14ac:dyDescent="0.2"/>
    <row r="844" s="2" customFormat="1" x14ac:dyDescent="0.2"/>
    <row r="845" s="2" customFormat="1" x14ac:dyDescent="0.2"/>
    <row r="846" s="2" customFormat="1" x14ac:dyDescent="0.2"/>
    <row r="847" s="2" customFormat="1" x14ac:dyDescent="0.2"/>
    <row r="848" s="2" customFormat="1" x14ac:dyDescent="0.2"/>
    <row r="849" s="2" customFormat="1" x14ac:dyDescent="0.2"/>
    <row r="850" s="2" customFormat="1" x14ac:dyDescent="0.2"/>
    <row r="851" s="2" customFormat="1" x14ac:dyDescent="0.2"/>
    <row r="852" s="2" customFormat="1" x14ac:dyDescent="0.2"/>
    <row r="853" s="2" customFormat="1" x14ac:dyDescent="0.2"/>
    <row r="854" s="2" customFormat="1" x14ac:dyDescent="0.2"/>
    <row r="855" s="2" customFormat="1" x14ac:dyDescent="0.2"/>
    <row r="856" s="2" customFormat="1" x14ac:dyDescent="0.2"/>
    <row r="857" s="2" customFormat="1" x14ac:dyDescent="0.2"/>
    <row r="858" s="2" customFormat="1" x14ac:dyDescent="0.2"/>
    <row r="859" s="2" customFormat="1" x14ac:dyDescent="0.2"/>
    <row r="860" s="2" customFormat="1" x14ac:dyDescent="0.2"/>
    <row r="861" s="2" customFormat="1" x14ac:dyDescent="0.2"/>
    <row r="862" s="2" customFormat="1" x14ac:dyDescent="0.2"/>
    <row r="863" s="2" customFormat="1" x14ac:dyDescent="0.2"/>
    <row r="864" s="2" customFormat="1" x14ac:dyDescent="0.2"/>
    <row r="865" s="2" customFormat="1" x14ac:dyDescent="0.2"/>
    <row r="866" s="2" customFormat="1" x14ac:dyDescent="0.2"/>
    <row r="867" s="2" customFormat="1" x14ac:dyDescent="0.2"/>
    <row r="868" s="2" customFormat="1" x14ac:dyDescent="0.2"/>
    <row r="869" s="2" customFormat="1" x14ac:dyDescent="0.2"/>
    <row r="870" s="2" customFormat="1" x14ac:dyDescent="0.2"/>
    <row r="871" s="2" customFormat="1" x14ac:dyDescent="0.2"/>
    <row r="872" s="2" customFormat="1" x14ac:dyDescent="0.2"/>
    <row r="873" s="2" customFormat="1" x14ac:dyDescent="0.2"/>
    <row r="874" s="2" customFormat="1" x14ac:dyDescent="0.2"/>
    <row r="875" s="2" customFormat="1" x14ac:dyDescent="0.2"/>
    <row r="876" s="2" customFormat="1" x14ac:dyDescent="0.2"/>
    <row r="877" s="2" customFormat="1" x14ac:dyDescent="0.2"/>
    <row r="878" s="2" customFormat="1" x14ac:dyDescent="0.2"/>
    <row r="879" s="2" customFormat="1" x14ac:dyDescent="0.2"/>
    <row r="880" s="2" customFormat="1" x14ac:dyDescent="0.2"/>
    <row r="881" s="2" customFormat="1" x14ac:dyDescent="0.2"/>
    <row r="882" s="2" customFormat="1" x14ac:dyDescent="0.2"/>
    <row r="883" s="2" customFormat="1" x14ac:dyDescent="0.2"/>
    <row r="884" s="2" customFormat="1" x14ac:dyDescent="0.2"/>
    <row r="885" s="2" customFormat="1" x14ac:dyDescent="0.2"/>
    <row r="886" s="2" customFormat="1" x14ac:dyDescent="0.2"/>
    <row r="887" s="2" customFormat="1" x14ac:dyDescent="0.2"/>
    <row r="888" s="2" customFormat="1" x14ac:dyDescent="0.2"/>
    <row r="889" s="2" customFormat="1" x14ac:dyDescent="0.2"/>
    <row r="890" s="2" customFormat="1" x14ac:dyDescent="0.2"/>
    <row r="891" s="2" customFormat="1" x14ac:dyDescent="0.2"/>
    <row r="892" s="2" customFormat="1" x14ac:dyDescent="0.2"/>
    <row r="893" s="2" customFormat="1" x14ac:dyDescent="0.2"/>
    <row r="894" s="2" customFormat="1" x14ac:dyDescent="0.2"/>
    <row r="895" s="2" customFormat="1" x14ac:dyDescent="0.2"/>
    <row r="896" s="2" customFormat="1" x14ac:dyDescent="0.2"/>
    <row r="897" s="2" customFormat="1" x14ac:dyDescent="0.2"/>
    <row r="898" s="2" customFormat="1" x14ac:dyDescent="0.2"/>
    <row r="899" s="2" customFormat="1" x14ac:dyDescent="0.2"/>
    <row r="900" s="2" customFormat="1" x14ac:dyDescent="0.2"/>
    <row r="901" s="2" customFormat="1" x14ac:dyDescent="0.2"/>
    <row r="902" s="2" customFormat="1" x14ac:dyDescent="0.2"/>
    <row r="903" s="2" customFormat="1" x14ac:dyDescent="0.2"/>
    <row r="904" s="2" customFormat="1" x14ac:dyDescent="0.2"/>
    <row r="905" s="2" customFormat="1" x14ac:dyDescent="0.2"/>
    <row r="906" s="2" customFormat="1" x14ac:dyDescent="0.2"/>
    <row r="907" s="2" customFormat="1" x14ac:dyDescent="0.2"/>
    <row r="908" s="2" customFormat="1" x14ac:dyDescent="0.2"/>
    <row r="909" s="2" customFormat="1" x14ac:dyDescent="0.2"/>
    <row r="910" s="2" customFormat="1" x14ac:dyDescent="0.2"/>
    <row r="911" s="2" customFormat="1" x14ac:dyDescent="0.2"/>
    <row r="912" s="2" customFormat="1" x14ac:dyDescent="0.2"/>
    <row r="913" s="2" customFormat="1" x14ac:dyDescent="0.2"/>
    <row r="914" s="2" customFormat="1" x14ac:dyDescent="0.2"/>
    <row r="915" s="2" customFormat="1" x14ac:dyDescent="0.2"/>
    <row r="916" s="2" customFormat="1" x14ac:dyDescent="0.2"/>
    <row r="917" s="2" customFormat="1" x14ac:dyDescent="0.2"/>
    <row r="918" s="2" customFormat="1" x14ac:dyDescent="0.2"/>
    <row r="919" s="2" customFormat="1" x14ac:dyDescent="0.2"/>
    <row r="920" s="2" customFormat="1" x14ac:dyDescent="0.2"/>
    <row r="921" s="2" customFormat="1" x14ac:dyDescent="0.2"/>
    <row r="922" s="2" customFormat="1" x14ac:dyDescent="0.2"/>
    <row r="923" s="2" customFormat="1" x14ac:dyDescent="0.2"/>
    <row r="924" s="2" customFormat="1" x14ac:dyDescent="0.2"/>
    <row r="925" s="2" customFormat="1" x14ac:dyDescent="0.2"/>
    <row r="926" s="2" customFormat="1" x14ac:dyDescent="0.2"/>
  </sheetData>
  <sheetProtection algorithmName="SHA-512" hashValue="G9sGQkY0oo2U4bPRN52uiLe6YDlwYi78xssr4BaAWElqgMdDICST/ug/ViePuMvK+Utndke/6EEyrJ18aiYVMg==" saltValue="dwKhpDHNlUT4ZOWa6FdI+w==" spinCount="100000" sheet="1" formatColumns="0" deleteColumns="0"/>
  <protectedRanges>
    <protectedRange algorithmName="SHA-512" hashValue="7xlfcGf83pfqUwhUDItGKavXWQ3Z3iO1visnGWOkVUtctjwNH3l/ATDL/ufr27DIUiu0UGdA1U5MuOG4ZIVCrg==" saltValue="cATjp854I3Lf8+DV9CVQdA==" spinCount="100000" sqref="A169:F178" name="Bereik10"/>
    <protectedRange algorithmName="SHA-512" hashValue="trpuhU7duEkssbJljxQKJmJpPjbyS3VXahW7HCmakvg5f8c8XdJfOfYbAyxOleiC7n+xcadbj0Uu7tfBcu/vpw==" saltValue="p62JenirnNcGm/+nx9eKjg==" spinCount="100000" sqref="B129:F163" name="Bereik8"/>
    <protectedRange algorithmName="SHA-512" hashValue="o+BqJSbc4XMEkp+OIqA3jKFuUs1YBOvwdz/lcoagc1hehhwE6ZpQiu+YdxXPNbtJyPtIdNq2xbWc+VDZ9KCqLw==" saltValue="grHjFTBWN9NB+yMDwrgJeg==" spinCount="100000" sqref="A111:S126" name="Bereik6"/>
    <protectedRange algorithmName="SHA-512" hashValue="tijeLJL6qemOu4QLEudduJIXnxU6Aq0vAnEz4oKZIFUhKc/CGy4lF9G77c/9QOsz+sHi7hFOZyzuLOd1WJinBQ==" saltValue="KTQ0R8KVE0NEiZON5PjNLQ==" spinCount="100000" sqref="F11:K11" name="Bereik2"/>
    <protectedRange algorithmName="SHA-512" hashValue="IUb6XDpDHHzcZ63d7pveZ05M41icgNJVyREVKkUY/nW+Z15IXtwSNCp1jX8ipDj/bMeqzNqNctyk9KPRJMDhLQ==" saltValue="XNsBvoIMqpT59hHdRs4osg==" spinCount="100000" sqref="C4:S7" name="Bereik1"/>
    <protectedRange algorithmName="SHA-512" hashValue="tX25u6YuTYQeWkgmBI81AjfK0invYd5c2fOveVQT7/YelF1avxO7rX45nDV9c36HtoBPzWIt7eK59szO2IwgTA==" saltValue="C2d+4xUEYwUrj5OiVqud3Q==" spinCount="100000" sqref="A16:Q16 A17:D45 F17:Q45 E17:E87" name="Bereik3"/>
    <protectedRange algorithmName="SHA-512" hashValue="trpuhU7duEkssbJljxQKJmJpPjbyS3VXahW7HCmakvg5f8c8XdJfOfYbAyxOleiC7n+xcadbj0Uu7tfBcu/vpw==" saltValue="p62JenirnNcGm/+nx9eKjg==" spinCount="100000" sqref="A129:A163" name="Bereik8_1"/>
    <protectedRange algorithmName="SHA-512" hashValue="trpuhU7duEkssbJljxQKJmJpPjbyS3VXahW7HCmakvg5f8c8XdJfOfYbAyxOleiC7n+xcadbj0Uu7tfBcu/vpw==" saltValue="p62JenirnNcGm/+nx9eKjg==" spinCount="100000" sqref="G129:G163" name="Bereik8_2"/>
  </protectedRanges>
  <mergeCells count="356">
    <mergeCell ref="A222:B222"/>
    <mergeCell ref="C222:D222"/>
    <mergeCell ref="F222:G222"/>
    <mergeCell ref="H222:L222"/>
    <mergeCell ref="M222:R222"/>
    <mergeCell ref="A223:B223"/>
    <mergeCell ref="C223:D223"/>
    <mergeCell ref="F223:G223"/>
    <mergeCell ref="H223:L223"/>
    <mergeCell ref="M223:R223"/>
    <mergeCell ref="A220:B220"/>
    <mergeCell ref="C220:D220"/>
    <mergeCell ref="F220:G220"/>
    <mergeCell ref="H220:L220"/>
    <mergeCell ref="M220:R220"/>
    <mergeCell ref="A221:B221"/>
    <mergeCell ref="C221:D221"/>
    <mergeCell ref="F221:G221"/>
    <mergeCell ref="H221:L221"/>
    <mergeCell ref="M221:R221"/>
    <mergeCell ref="A218:B218"/>
    <mergeCell ref="C218:D218"/>
    <mergeCell ref="F218:G218"/>
    <mergeCell ref="H218:L218"/>
    <mergeCell ref="M218:R218"/>
    <mergeCell ref="A219:B219"/>
    <mergeCell ref="C219:D219"/>
    <mergeCell ref="F219:G219"/>
    <mergeCell ref="H219:L219"/>
    <mergeCell ref="M219:R219"/>
    <mergeCell ref="A216:B216"/>
    <mergeCell ref="C216:D216"/>
    <mergeCell ref="F216:G216"/>
    <mergeCell ref="H216:L216"/>
    <mergeCell ref="M216:R216"/>
    <mergeCell ref="A217:B217"/>
    <mergeCell ref="C217:D217"/>
    <mergeCell ref="F217:G217"/>
    <mergeCell ref="H217:L217"/>
    <mergeCell ref="M217:R217"/>
    <mergeCell ref="A214:B214"/>
    <mergeCell ref="C214:D214"/>
    <mergeCell ref="F214:G214"/>
    <mergeCell ref="H214:L214"/>
    <mergeCell ref="M214:R214"/>
    <mergeCell ref="A215:B215"/>
    <mergeCell ref="C215:D215"/>
    <mergeCell ref="F215:G215"/>
    <mergeCell ref="H215:L215"/>
    <mergeCell ref="M215:R215"/>
    <mergeCell ref="A212:B212"/>
    <mergeCell ref="C212:D212"/>
    <mergeCell ref="F212:G212"/>
    <mergeCell ref="H212:L212"/>
    <mergeCell ref="M212:R212"/>
    <mergeCell ref="A213:B213"/>
    <mergeCell ref="C213:D213"/>
    <mergeCell ref="F213:G213"/>
    <mergeCell ref="H213:L213"/>
    <mergeCell ref="M213:R213"/>
    <mergeCell ref="A210:B210"/>
    <mergeCell ref="C210:D210"/>
    <mergeCell ref="F210:G210"/>
    <mergeCell ref="H210:L210"/>
    <mergeCell ref="M210:R210"/>
    <mergeCell ref="A211:B211"/>
    <mergeCell ref="C211:D211"/>
    <mergeCell ref="F211:G211"/>
    <mergeCell ref="H211:L211"/>
    <mergeCell ref="M211:R211"/>
    <mergeCell ref="A208:B208"/>
    <mergeCell ref="C208:D208"/>
    <mergeCell ref="F208:G208"/>
    <mergeCell ref="H208:L208"/>
    <mergeCell ref="M208:R208"/>
    <mergeCell ref="A209:B209"/>
    <mergeCell ref="C209:D209"/>
    <mergeCell ref="F209:G209"/>
    <mergeCell ref="H209:L209"/>
    <mergeCell ref="M209:R209"/>
    <mergeCell ref="A206:B206"/>
    <mergeCell ref="C206:D206"/>
    <mergeCell ref="F206:G206"/>
    <mergeCell ref="H206:L206"/>
    <mergeCell ref="M206:R206"/>
    <mergeCell ref="A207:B207"/>
    <mergeCell ref="C207:D207"/>
    <mergeCell ref="F207:G207"/>
    <mergeCell ref="H207:L207"/>
    <mergeCell ref="M207:R207"/>
    <mergeCell ref="A204:B204"/>
    <mergeCell ref="C204:D204"/>
    <mergeCell ref="F204:G204"/>
    <mergeCell ref="H204:L204"/>
    <mergeCell ref="M204:R204"/>
    <mergeCell ref="A205:B205"/>
    <mergeCell ref="C205:D205"/>
    <mergeCell ref="F205:G205"/>
    <mergeCell ref="H205:L205"/>
    <mergeCell ref="M205:R205"/>
    <mergeCell ref="A174:B174"/>
    <mergeCell ref="A172:B172"/>
    <mergeCell ref="H198:L198"/>
    <mergeCell ref="M198:R198"/>
    <mergeCell ref="C196:D196"/>
    <mergeCell ref="F196:G196"/>
    <mergeCell ref="H196:L196"/>
    <mergeCell ref="M196:R196"/>
    <mergeCell ref="A197:B197"/>
    <mergeCell ref="C197:D197"/>
    <mergeCell ref="F197:G197"/>
    <mergeCell ref="H197:L197"/>
    <mergeCell ref="M197:R197"/>
    <mergeCell ref="M188:R188"/>
    <mergeCell ref="M194:R194"/>
    <mergeCell ref="M189:R189"/>
    <mergeCell ref="M190:R190"/>
    <mergeCell ref="M191:R191"/>
    <mergeCell ref="M192:R192"/>
    <mergeCell ref="H193:L193"/>
    <mergeCell ref="F195:G195"/>
    <mergeCell ref="H195:L195"/>
    <mergeCell ref="F198:G198"/>
    <mergeCell ref="F190:G190"/>
    <mergeCell ref="M224:R224"/>
    <mergeCell ref="M225:R225"/>
    <mergeCell ref="M227:R227"/>
    <mergeCell ref="T226:U226"/>
    <mergeCell ref="T227:U227"/>
    <mergeCell ref="T228:U228"/>
    <mergeCell ref="A228:S228"/>
    <mergeCell ref="A225:B225"/>
    <mergeCell ref="A227:B227"/>
    <mergeCell ref="C225:D225"/>
    <mergeCell ref="C227:D227"/>
    <mergeCell ref="A226:S226"/>
    <mergeCell ref="A224:B224"/>
    <mergeCell ref="C224:D224"/>
    <mergeCell ref="F224:G224"/>
    <mergeCell ref="F225:G225"/>
    <mergeCell ref="F227:G227"/>
    <mergeCell ref="H188:L188"/>
    <mergeCell ref="H194:L194"/>
    <mergeCell ref="H189:L189"/>
    <mergeCell ref="H190:L190"/>
    <mergeCell ref="H191:L191"/>
    <mergeCell ref="H192:L192"/>
    <mergeCell ref="H199:L199"/>
    <mergeCell ref="H200:L200"/>
    <mergeCell ref="H201:L201"/>
    <mergeCell ref="H202:L202"/>
    <mergeCell ref="H203:L203"/>
    <mergeCell ref="H224:L224"/>
    <mergeCell ref="H225:L225"/>
    <mergeCell ref="H227:L227"/>
    <mergeCell ref="F188:G188"/>
    <mergeCell ref="F194:G194"/>
    <mergeCell ref="F189:G189"/>
    <mergeCell ref="M199:R199"/>
    <mergeCell ref="A203:B203"/>
    <mergeCell ref="A192:B192"/>
    <mergeCell ref="A199:B199"/>
    <mergeCell ref="A200:B200"/>
    <mergeCell ref="A201:B201"/>
    <mergeCell ref="A196:B196"/>
    <mergeCell ref="A198:B198"/>
    <mergeCell ref="F202:G202"/>
    <mergeCell ref="F203:G203"/>
    <mergeCell ref="C193:D193"/>
    <mergeCell ref="A195:B195"/>
    <mergeCell ref="C195:D195"/>
    <mergeCell ref="C198:D198"/>
    <mergeCell ref="C202:D202"/>
    <mergeCell ref="C203:D203"/>
    <mergeCell ref="A193:B193"/>
    <mergeCell ref="F193:G193"/>
    <mergeCell ref="M200:R200"/>
    <mergeCell ref="M201:R201"/>
    <mergeCell ref="M193:R193"/>
    <mergeCell ref="M195:R195"/>
    <mergeCell ref="M202:R202"/>
    <mergeCell ref="M203:R203"/>
    <mergeCell ref="C190:D190"/>
    <mergeCell ref="C191:D191"/>
    <mergeCell ref="C192:D192"/>
    <mergeCell ref="C199:D199"/>
    <mergeCell ref="C200:D200"/>
    <mergeCell ref="C201:D201"/>
    <mergeCell ref="F200:G200"/>
    <mergeCell ref="F201:G201"/>
    <mergeCell ref="A202:B202"/>
    <mergeCell ref="F191:G191"/>
    <mergeCell ref="F192:G192"/>
    <mergeCell ref="F199:G199"/>
    <mergeCell ref="A188:B188"/>
    <mergeCell ref="A194:B194"/>
    <mergeCell ref="A189:B189"/>
    <mergeCell ref="A190:B190"/>
    <mergeCell ref="A191:B191"/>
    <mergeCell ref="C179:D179"/>
    <mergeCell ref="A165:S165"/>
    <mergeCell ref="A167:G167"/>
    <mergeCell ref="L167:S167"/>
    <mergeCell ref="A168:B168"/>
    <mergeCell ref="L168:S179"/>
    <mergeCell ref="A169:B169"/>
    <mergeCell ref="A170:B170"/>
    <mergeCell ref="A171:B171"/>
    <mergeCell ref="A180:S180"/>
    <mergeCell ref="A173:B173"/>
    <mergeCell ref="A175:B175"/>
    <mergeCell ref="A176:B176"/>
    <mergeCell ref="A177:B177"/>
    <mergeCell ref="A178:B178"/>
    <mergeCell ref="A182:S182"/>
    <mergeCell ref="C188:D188"/>
    <mergeCell ref="C194:D194"/>
    <mergeCell ref="C189:D189"/>
    <mergeCell ref="C128:D128"/>
    <mergeCell ref="L128:S164"/>
    <mergeCell ref="C129:D129"/>
    <mergeCell ref="C130:D130"/>
    <mergeCell ref="C131:D131"/>
    <mergeCell ref="C156:D156"/>
    <mergeCell ref="C163:D163"/>
    <mergeCell ref="C164:D164"/>
    <mergeCell ref="C157:D157"/>
    <mergeCell ref="C158:D158"/>
    <mergeCell ref="C159:D159"/>
    <mergeCell ref="C160:D160"/>
    <mergeCell ref="C161:D161"/>
    <mergeCell ref="C162:D162"/>
    <mergeCell ref="C132:D132"/>
    <mergeCell ref="C153:D153"/>
    <mergeCell ref="C154:D154"/>
    <mergeCell ref="C155:D155"/>
    <mergeCell ref="C133:D133"/>
    <mergeCell ref="C134:D134"/>
    <mergeCell ref="C135:D135"/>
    <mergeCell ref="C136:D136"/>
    <mergeCell ref="C137:D137"/>
    <mergeCell ref="C138:D138"/>
    <mergeCell ref="A100:F100"/>
    <mergeCell ref="A103:F103"/>
    <mergeCell ref="A108:F108"/>
    <mergeCell ref="A110:S110"/>
    <mergeCell ref="A111:S125"/>
    <mergeCell ref="A127:G127"/>
    <mergeCell ref="L127:S127"/>
    <mergeCell ref="A87:D87"/>
    <mergeCell ref="A88:E88"/>
    <mergeCell ref="A89:S89"/>
    <mergeCell ref="A91:S91"/>
    <mergeCell ref="A92:S98"/>
    <mergeCell ref="A105:F105"/>
    <mergeCell ref="A81:D81"/>
    <mergeCell ref="A82:D82"/>
    <mergeCell ref="A83:D83"/>
    <mergeCell ref="A84:D84"/>
    <mergeCell ref="A85:D85"/>
    <mergeCell ref="A86:D86"/>
    <mergeCell ref="A75:D75"/>
    <mergeCell ref="A76:D76"/>
    <mergeCell ref="A77:D77"/>
    <mergeCell ref="A78:D78"/>
    <mergeCell ref="A79:D79"/>
    <mergeCell ref="A80:D80"/>
    <mergeCell ref="A69:D69"/>
    <mergeCell ref="A70:D70"/>
    <mergeCell ref="A71:D71"/>
    <mergeCell ref="A72:D72"/>
    <mergeCell ref="A73:D73"/>
    <mergeCell ref="A74:D74"/>
    <mergeCell ref="A63:D63"/>
    <mergeCell ref="A64:D64"/>
    <mergeCell ref="A65:D65"/>
    <mergeCell ref="A66:D66"/>
    <mergeCell ref="A67:D67"/>
    <mergeCell ref="A68:D68"/>
    <mergeCell ref="A57:D57"/>
    <mergeCell ref="A58:D58"/>
    <mergeCell ref="A59:D59"/>
    <mergeCell ref="A60:D60"/>
    <mergeCell ref="A61:D61"/>
    <mergeCell ref="A62:D62"/>
    <mergeCell ref="A51:D51"/>
    <mergeCell ref="A52:D52"/>
    <mergeCell ref="A53:D53"/>
    <mergeCell ref="A54:D54"/>
    <mergeCell ref="A55:D55"/>
    <mergeCell ref="A56:D56"/>
    <mergeCell ref="A45:D45"/>
    <mergeCell ref="A46:D46"/>
    <mergeCell ref="A47:D47"/>
    <mergeCell ref="A48:D48"/>
    <mergeCell ref="A49:D49"/>
    <mergeCell ref="A50:D50"/>
    <mergeCell ref="A40:D40"/>
    <mergeCell ref="A41:D41"/>
    <mergeCell ref="A42:D42"/>
    <mergeCell ref="A43:D43"/>
    <mergeCell ref="A44:D44"/>
    <mergeCell ref="C5:S5"/>
    <mergeCell ref="A6:B6"/>
    <mergeCell ref="C6:S6"/>
    <mergeCell ref="A7:B7"/>
    <mergeCell ref="C7:S7"/>
    <mergeCell ref="A1:S1"/>
    <mergeCell ref="A3:S3"/>
    <mergeCell ref="A4:B4"/>
    <mergeCell ref="C4:S4"/>
    <mergeCell ref="A35:D35"/>
    <mergeCell ref="A36:D36"/>
    <mergeCell ref="A37:D37"/>
    <mergeCell ref="A38:D38"/>
    <mergeCell ref="A39:D39"/>
    <mergeCell ref="A21:D21"/>
    <mergeCell ref="A22:D22"/>
    <mergeCell ref="A23:D23"/>
    <mergeCell ref="A31:D31"/>
    <mergeCell ref="A32:D32"/>
    <mergeCell ref="A33:D33"/>
    <mergeCell ref="A24:D24"/>
    <mergeCell ref="A25:D25"/>
    <mergeCell ref="A26:D26"/>
    <mergeCell ref="A27:D27"/>
    <mergeCell ref="A28:D28"/>
    <mergeCell ref="A29:D29"/>
    <mergeCell ref="A30:D30"/>
    <mergeCell ref="A34:D34"/>
    <mergeCell ref="A15:D15"/>
    <mergeCell ref="A16:D16"/>
    <mergeCell ref="A17:D17"/>
    <mergeCell ref="A18:D18"/>
    <mergeCell ref="A19:D19"/>
    <mergeCell ref="A20:D20"/>
    <mergeCell ref="A9:S9"/>
    <mergeCell ref="A11:E11"/>
    <mergeCell ref="A13:E13"/>
    <mergeCell ref="A14:E14"/>
    <mergeCell ref="F14:K14"/>
    <mergeCell ref="L14:R14"/>
    <mergeCell ref="C148:D148"/>
    <mergeCell ref="C149:D149"/>
    <mergeCell ref="C150:D150"/>
    <mergeCell ref="C151:D151"/>
    <mergeCell ref="C152:D152"/>
    <mergeCell ref="C139:D139"/>
    <mergeCell ref="C140:D140"/>
    <mergeCell ref="C141:D141"/>
    <mergeCell ref="C142:D142"/>
    <mergeCell ref="C143:D143"/>
    <mergeCell ref="C144:D144"/>
    <mergeCell ref="C145:D145"/>
    <mergeCell ref="C146:D146"/>
    <mergeCell ref="C147:D147"/>
  </mergeCells>
  <conditionalFormatting sqref="B129:B163">
    <cfRule type="expression" dxfId="5" priority="3">
      <formula>TRIM(A129)&lt;&gt;""</formula>
    </cfRule>
  </conditionalFormatting>
  <conditionalFormatting sqref="F107">
    <cfRule type="cellIs" dxfId="4" priority="1" stopIfTrue="1" operator="equal">
      <formula>0</formula>
    </cfRule>
    <cfRule type="expression" dxfId="3" priority="5">
      <formula>F107&gt;E107</formula>
    </cfRule>
  </conditionalFormatting>
  <conditionalFormatting sqref="F10:K10">
    <cfRule type="expression" dxfId="2" priority="6">
      <formula>F$11&lt;&gt;1596</formula>
    </cfRule>
  </conditionalFormatting>
  <conditionalFormatting sqref="F16:K87">
    <cfRule type="expression" dxfId="1" priority="13">
      <formula>OR(ISBLANK(F$11),$E16="o")</formula>
    </cfRule>
  </conditionalFormatting>
  <conditionalFormatting sqref="L16:Q87">
    <cfRule type="expression" dxfId="0" priority="14" stopIfTrue="1">
      <formula>OR($E16="f",$E16="?")</formula>
    </cfRule>
  </conditionalFormatting>
  <dataValidations count="13">
    <dataValidation type="whole" operator="lessThanOrEqual" allowBlank="1" showInputMessage="1" showErrorMessage="1" error="Please enter an amount lower or equal to25.000 EUR." sqref="E102" xr:uid="{00000000-0002-0000-0100-000000000000}">
      <formula1>25000</formula1>
    </dataValidation>
    <dataValidation type="custom" operator="equal" showErrorMessage="1" error="Bij personen die factureren of onbezoldigden mogen geen extralegale voordelen ingevuld worden.  Bij anderen mag x ingevuld worden indien van toepassing." promptTitle="gfd" prompt="sfdsqfdsqfsq" sqref="O65585:S65613 O131121:S131149 O196657:S196685 O262193:S262221 O327729:S327757 O393265:S393293 O458801:S458829 O524337:S524365 O589873:S589901 O655409:S655437 O720945:S720973 O786481:S786509 O852017:S852045 O917553:S917581 O983089:S983117" xr:uid="{00000000-0002-0000-0100-000001000000}">
      <formula1>IF(OR($E65585="z",$E65585="o"),O65585="",O65585="x")</formula1>
    </dataValidation>
    <dataValidation type="custom" operator="equal" showErrorMessage="1" error="Bij personen die factureren of onbezoldigden mogen geen extralegale voordelen ingevuld worden.  Bij anderen mag x ingevuld worden indien van toepassing." promptTitle="gfd" prompt="sfdsqfdsqfsq" sqref="ST65607:SX65635 IX65607:JB65635 WVJ983111:WVN983139 WLN983111:WLR983139 WBR983111:WBV983139 VRV983111:VRZ983139 VHZ983111:VID983139 UYD983111:UYH983139 UOH983111:UOL983139 UEL983111:UEP983139 TUP983111:TUT983139 TKT983111:TKX983139 TAX983111:TBB983139 SRB983111:SRF983139 SHF983111:SHJ983139 RXJ983111:RXN983139 RNN983111:RNR983139 RDR983111:RDV983139 QTV983111:QTZ983139 QJZ983111:QKD983139 QAD983111:QAH983139 PQH983111:PQL983139 PGL983111:PGP983139 OWP983111:OWT983139 OMT983111:OMX983139 OCX983111:ODB983139 NTB983111:NTF983139 NJF983111:NJJ983139 MZJ983111:MZN983139 MPN983111:MPR983139 MFR983111:MFV983139 LVV983111:LVZ983139 LLZ983111:LMD983139 LCD983111:LCH983139 KSH983111:KSL983139 KIL983111:KIP983139 JYP983111:JYT983139 JOT983111:JOX983139 JEX983111:JFB983139 IVB983111:IVF983139 ILF983111:ILJ983139 IBJ983111:IBN983139 HRN983111:HRR983139 HHR983111:HHV983139 GXV983111:GXZ983139 GNZ983111:GOD983139 GED983111:GEH983139 FUH983111:FUL983139 FKL983111:FKP983139 FAP983111:FAT983139 EQT983111:EQX983139 EGX983111:EHB983139 DXB983111:DXF983139 DNF983111:DNJ983139 DDJ983111:DDN983139 CTN983111:CTR983139 CJR983111:CJV983139 BZV983111:BZZ983139 BPZ983111:BQD983139 BGD983111:BGH983139 AWH983111:AWL983139 AML983111:AMP983139 ACP983111:ACT983139 ST983111:SX983139 IX983111:JB983139 WVJ917575:WVN917603 WLN917575:WLR917603 WBR917575:WBV917603 VRV917575:VRZ917603 VHZ917575:VID917603 UYD917575:UYH917603 UOH917575:UOL917603 UEL917575:UEP917603 TUP917575:TUT917603 TKT917575:TKX917603 TAX917575:TBB917603 SRB917575:SRF917603 SHF917575:SHJ917603 RXJ917575:RXN917603 RNN917575:RNR917603 RDR917575:RDV917603 QTV917575:QTZ917603 QJZ917575:QKD917603 QAD917575:QAH917603 PQH917575:PQL917603 PGL917575:PGP917603 OWP917575:OWT917603 OMT917575:OMX917603 OCX917575:ODB917603 NTB917575:NTF917603 NJF917575:NJJ917603 MZJ917575:MZN917603 MPN917575:MPR917603 MFR917575:MFV917603 LVV917575:LVZ917603 LLZ917575:LMD917603 LCD917575:LCH917603 KSH917575:KSL917603 KIL917575:KIP917603 JYP917575:JYT917603 JOT917575:JOX917603 JEX917575:JFB917603 IVB917575:IVF917603 ILF917575:ILJ917603 IBJ917575:IBN917603 HRN917575:HRR917603 HHR917575:HHV917603 GXV917575:GXZ917603 GNZ917575:GOD917603 GED917575:GEH917603 FUH917575:FUL917603 FKL917575:FKP917603 FAP917575:FAT917603 EQT917575:EQX917603 EGX917575:EHB917603 DXB917575:DXF917603 DNF917575:DNJ917603 DDJ917575:DDN917603 CTN917575:CTR917603 CJR917575:CJV917603 BZV917575:BZZ917603 BPZ917575:BQD917603 BGD917575:BGH917603 AWH917575:AWL917603 AML917575:AMP917603 ACP917575:ACT917603 ST917575:SX917603 IX917575:JB917603 WVJ852039:WVN852067 WLN852039:WLR852067 WBR852039:WBV852067 VRV852039:VRZ852067 VHZ852039:VID852067 UYD852039:UYH852067 UOH852039:UOL852067 UEL852039:UEP852067 TUP852039:TUT852067 TKT852039:TKX852067 TAX852039:TBB852067 SRB852039:SRF852067 SHF852039:SHJ852067 RXJ852039:RXN852067 RNN852039:RNR852067 RDR852039:RDV852067 QTV852039:QTZ852067 QJZ852039:QKD852067 QAD852039:QAH852067 PQH852039:PQL852067 PGL852039:PGP852067 OWP852039:OWT852067 OMT852039:OMX852067 OCX852039:ODB852067 NTB852039:NTF852067 NJF852039:NJJ852067 MZJ852039:MZN852067 MPN852039:MPR852067 MFR852039:MFV852067 LVV852039:LVZ852067 LLZ852039:LMD852067 LCD852039:LCH852067 KSH852039:KSL852067 KIL852039:KIP852067 JYP852039:JYT852067 JOT852039:JOX852067 JEX852039:JFB852067 IVB852039:IVF852067 ILF852039:ILJ852067 IBJ852039:IBN852067 HRN852039:HRR852067 HHR852039:HHV852067 GXV852039:GXZ852067 GNZ852039:GOD852067 GED852039:GEH852067 FUH852039:FUL852067 FKL852039:FKP852067 FAP852039:FAT852067 EQT852039:EQX852067 EGX852039:EHB852067 DXB852039:DXF852067 DNF852039:DNJ852067 DDJ852039:DDN852067 CTN852039:CTR852067 CJR852039:CJV852067 BZV852039:BZZ852067 BPZ852039:BQD852067 BGD852039:BGH852067 AWH852039:AWL852067 AML852039:AMP852067 ACP852039:ACT852067 ST852039:SX852067 IX852039:JB852067 WVJ786503:WVN786531 WLN786503:WLR786531 WBR786503:WBV786531 VRV786503:VRZ786531 VHZ786503:VID786531 UYD786503:UYH786531 UOH786503:UOL786531 UEL786503:UEP786531 TUP786503:TUT786531 TKT786503:TKX786531 TAX786503:TBB786531 SRB786503:SRF786531 SHF786503:SHJ786531 RXJ786503:RXN786531 RNN786503:RNR786531 RDR786503:RDV786531 QTV786503:QTZ786531 QJZ786503:QKD786531 QAD786503:QAH786531 PQH786503:PQL786531 PGL786503:PGP786531 OWP786503:OWT786531 OMT786503:OMX786531 OCX786503:ODB786531 NTB786503:NTF786531 NJF786503:NJJ786531 MZJ786503:MZN786531 MPN786503:MPR786531 MFR786503:MFV786531 LVV786503:LVZ786531 LLZ786503:LMD786531 LCD786503:LCH786531 KSH786503:KSL786531 KIL786503:KIP786531 JYP786503:JYT786531 JOT786503:JOX786531 JEX786503:JFB786531 IVB786503:IVF786531 ILF786503:ILJ786531 IBJ786503:IBN786531 HRN786503:HRR786531 HHR786503:HHV786531 GXV786503:GXZ786531 GNZ786503:GOD786531 GED786503:GEH786531 FUH786503:FUL786531 FKL786503:FKP786531 FAP786503:FAT786531 EQT786503:EQX786531 EGX786503:EHB786531 DXB786503:DXF786531 DNF786503:DNJ786531 DDJ786503:DDN786531 CTN786503:CTR786531 CJR786503:CJV786531 BZV786503:BZZ786531 BPZ786503:BQD786531 BGD786503:BGH786531 AWH786503:AWL786531 AML786503:AMP786531 ACP786503:ACT786531 ST786503:SX786531 IX786503:JB786531 WVJ720967:WVN720995 WLN720967:WLR720995 WBR720967:WBV720995 VRV720967:VRZ720995 VHZ720967:VID720995 UYD720967:UYH720995 UOH720967:UOL720995 UEL720967:UEP720995 TUP720967:TUT720995 TKT720967:TKX720995 TAX720967:TBB720995 SRB720967:SRF720995 SHF720967:SHJ720995 RXJ720967:RXN720995 RNN720967:RNR720995 RDR720967:RDV720995 QTV720967:QTZ720995 QJZ720967:QKD720995 QAD720967:QAH720995 PQH720967:PQL720995 PGL720967:PGP720995 OWP720967:OWT720995 OMT720967:OMX720995 OCX720967:ODB720995 NTB720967:NTF720995 NJF720967:NJJ720995 MZJ720967:MZN720995 MPN720967:MPR720995 MFR720967:MFV720995 LVV720967:LVZ720995 LLZ720967:LMD720995 LCD720967:LCH720995 KSH720967:KSL720995 KIL720967:KIP720995 JYP720967:JYT720995 JOT720967:JOX720995 JEX720967:JFB720995 IVB720967:IVF720995 ILF720967:ILJ720995 IBJ720967:IBN720995 HRN720967:HRR720995 HHR720967:HHV720995 GXV720967:GXZ720995 GNZ720967:GOD720995 GED720967:GEH720995 FUH720967:FUL720995 FKL720967:FKP720995 FAP720967:FAT720995 EQT720967:EQX720995 EGX720967:EHB720995 DXB720967:DXF720995 DNF720967:DNJ720995 DDJ720967:DDN720995 CTN720967:CTR720995 CJR720967:CJV720995 BZV720967:BZZ720995 BPZ720967:BQD720995 BGD720967:BGH720995 AWH720967:AWL720995 AML720967:AMP720995 ACP720967:ACT720995 ST720967:SX720995 IX720967:JB720995 WVJ655431:WVN655459 WLN655431:WLR655459 WBR655431:WBV655459 VRV655431:VRZ655459 VHZ655431:VID655459 UYD655431:UYH655459 UOH655431:UOL655459 UEL655431:UEP655459 TUP655431:TUT655459 TKT655431:TKX655459 TAX655431:TBB655459 SRB655431:SRF655459 SHF655431:SHJ655459 RXJ655431:RXN655459 RNN655431:RNR655459 RDR655431:RDV655459 QTV655431:QTZ655459 QJZ655431:QKD655459 QAD655431:QAH655459 PQH655431:PQL655459 PGL655431:PGP655459 OWP655431:OWT655459 OMT655431:OMX655459 OCX655431:ODB655459 NTB655431:NTF655459 NJF655431:NJJ655459 MZJ655431:MZN655459 MPN655431:MPR655459 MFR655431:MFV655459 LVV655431:LVZ655459 LLZ655431:LMD655459 LCD655431:LCH655459 KSH655431:KSL655459 KIL655431:KIP655459 JYP655431:JYT655459 JOT655431:JOX655459 JEX655431:JFB655459 IVB655431:IVF655459 ILF655431:ILJ655459 IBJ655431:IBN655459 HRN655431:HRR655459 HHR655431:HHV655459 GXV655431:GXZ655459 GNZ655431:GOD655459 GED655431:GEH655459 FUH655431:FUL655459 FKL655431:FKP655459 FAP655431:FAT655459 EQT655431:EQX655459 EGX655431:EHB655459 DXB655431:DXF655459 DNF655431:DNJ655459 DDJ655431:DDN655459 CTN655431:CTR655459 CJR655431:CJV655459 BZV655431:BZZ655459 BPZ655431:BQD655459 BGD655431:BGH655459 AWH655431:AWL655459 AML655431:AMP655459 ACP655431:ACT655459 ST655431:SX655459 IX655431:JB655459 WVJ589895:WVN589923 WLN589895:WLR589923 WBR589895:WBV589923 VRV589895:VRZ589923 VHZ589895:VID589923 UYD589895:UYH589923 UOH589895:UOL589923 UEL589895:UEP589923 TUP589895:TUT589923 TKT589895:TKX589923 TAX589895:TBB589923 SRB589895:SRF589923 SHF589895:SHJ589923 RXJ589895:RXN589923 RNN589895:RNR589923 RDR589895:RDV589923 QTV589895:QTZ589923 QJZ589895:QKD589923 QAD589895:QAH589923 PQH589895:PQL589923 PGL589895:PGP589923 OWP589895:OWT589923 OMT589895:OMX589923 OCX589895:ODB589923 NTB589895:NTF589923 NJF589895:NJJ589923 MZJ589895:MZN589923 MPN589895:MPR589923 MFR589895:MFV589923 LVV589895:LVZ589923 LLZ589895:LMD589923 LCD589895:LCH589923 KSH589895:KSL589923 KIL589895:KIP589923 JYP589895:JYT589923 JOT589895:JOX589923 JEX589895:JFB589923 IVB589895:IVF589923 ILF589895:ILJ589923 IBJ589895:IBN589923 HRN589895:HRR589923 HHR589895:HHV589923 GXV589895:GXZ589923 GNZ589895:GOD589923 GED589895:GEH589923 FUH589895:FUL589923 FKL589895:FKP589923 FAP589895:FAT589923 EQT589895:EQX589923 EGX589895:EHB589923 DXB589895:DXF589923 DNF589895:DNJ589923 DDJ589895:DDN589923 CTN589895:CTR589923 CJR589895:CJV589923 BZV589895:BZZ589923 BPZ589895:BQD589923 BGD589895:BGH589923 AWH589895:AWL589923 AML589895:AMP589923 ACP589895:ACT589923 ST589895:SX589923 IX589895:JB589923 WVJ524359:WVN524387 WLN524359:WLR524387 WBR524359:WBV524387 VRV524359:VRZ524387 VHZ524359:VID524387 UYD524359:UYH524387 UOH524359:UOL524387 UEL524359:UEP524387 TUP524359:TUT524387 TKT524359:TKX524387 TAX524359:TBB524387 SRB524359:SRF524387 SHF524359:SHJ524387 RXJ524359:RXN524387 RNN524359:RNR524387 RDR524359:RDV524387 QTV524359:QTZ524387 QJZ524359:QKD524387 QAD524359:QAH524387 PQH524359:PQL524387 PGL524359:PGP524387 OWP524359:OWT524387 OMT524359:OMX524387 OCX524359:ODB524387 NTB524359:NTF524387 NJF524359:NJJ524387 MZJ524359:MZN524387 MPN524359:MPR524387 MFR524359:MFV524387 LVV524359:LVZ524387 LLZ524359:LMD524387 LCD524359:LCH524387 KSH524359:KSL524387 KIL524359:KIP524387 JYP524359:JYT524387 JOT524359:JOX524387 JEX524359:JFB524387 IVB524359:IVF524387 ILF524359:ILJ524387 IBJ524359:IBN524387 HRN524359:HRR524387 HHR524359:HHV524387 GXV524359:GXZ524387 GNZ524359:GOD524387 GED524359:GEH524387 FUH524359:FUL524387 FKL524359:FKP524387 FAP524359:FAT524387 EQT524359:EQX524387 EGX524359:EHB524387 DXB524359:DXF524387 DNF524359:DNJ524387 DDJ524359:DDN524387 CTN524359:CTR524387 CJR524359:CJV524387 BZV524359:BZZ524387 BPZ524359:BQD524387 BGD524359:BGH524387 AWH524359:AWL524387 AML524359:AMP524387 ACP524359:ACT524387 ST524359:SX524387 IX524359:JB524387 WVJ458823:WVN458851 WLN458823:WLR458851 WBR458823:WBV458851 VRV458823:VRZ458851 VHZ458823:VID458851 UYD458823:UYH458851 UOH458823:UOL458851 UEL458823:UEP458851 TUP458823:TUT458851 TKT458823:TKX458851 TAX458823:TBB458851 SRB458823:SRF458851 SHF458823:SHJ458851 RXJ458823:RXN458851 RNN458823:RNR458851 RDR458823:RDV458851 QTV458823:QTZ458851 QJZ458823:QKD458851 QAD458823:QAH458851 PQH458823:PQL458851 PGL458823:PGP458851 OWP458823:OWT458851 OMT458823:OMX458851 OCX458823:ODB458851 NTB458823:NTF458851 NJF458823:NJJ458851 MZJ458823:MZN458851 MPN458823:MPR458851 MFR458823:MFV458851 LVV458823:LVZ458851 LLZ458823:LMD458851 LCD458823:LCH458851 KSH458823:KSL458851 KIL458823:KIP458851 JYP458823:JYT458851 JOT458823:JOX458851 JEX458823:JFB458851 IVB458823:IVF458851 ILF458823:ILJ458851 IBJ458823:IBN458851 HRN458823:HRR458851 HHR458823:HHV458851 GXV458823:GXZ458851 GNZ458823:GOD458851 GED458823:GEH458851 FUH458823:FUL458851 FKL458823:FKP458851 FAP458823:FAT458851 EQT458823:EQX458851 EGX458823:EHB458851 DXB458823:DXF458851 DNF458823:DNJ458851 DDJ458823:DDN458851 CTN458823:CTR458851 CJR458823:CJV458851 BZV458823:BZZ458851 BPZ458823:BQD458851 BGD458823:BGH458851 AWH458823:AWL458851 AML458823:AMP458851 ACP458823:ACT458851 ST458823:SX458851 IX458823:JB458851 WVJ393287:WVN393315 WLN393287:WLR393315 WBR393287:WBV393315 VRV393287:VRZ393315 VHZ393287:VID393315 UYD393287:UYH393315 UOH393287:UOL393315 UEL393287:UEP393315 TUP393287:TUT393315 TKT393287:TKX393315 TAX393287:TBB393315 SRB393287:SRF393315 SHF393287:SHJ393315 RXJ393287:RXN393315 RNN393287:RNR393315 RDR393287:RDV393315 QTV393287:QTZ393315 QJZ393287:QKD393315 QAD393287:QAH393315 PQH393287:PQL393315 PGL393287:PGP393315 OWP393287:OWT393315 OMT393287:OMX393315 OCX393287:ODB393315 NTB393287:NTF393315 NJF393287:NJJ393315 MZJ393287:MZN393315 MPN393287:MPR393315 MFR393287:MFV393315 LVV393287:LVZ393315 LLZ393287:LMD393315 LCD393287:LCH393315 KSH393287:KSL393315 KIL393287:KIP393315 JYP393287:JYT393315 JOT393287:JOX393315 JEX393287:JFB393315 IVB393287:IVF393315 ILF393287:ILJ393315 IBJ393287:IBN393315 HRN393287:HRR393315 HHR393287:HHV393315 GXV393287:GXZ393315 GNZ393287:GOD393315 GED393287:GEH393315 FUH393287:FUL393315 FKL393287:FKP393315 FAP393287:FAT393315 EQT393287:EQX393315 EGX393287:EHB393315 DXB393287:DXF393315 DNF393287:DNJ393315 DDJ393287:DDN393315 CTN393287:CTR393315 CJR393287:CJV393315 BZV393287:BZZ393315 BPZ393287:BQD393315 BGD393287:BGH393315 AWH393287:AWL393315 AML393287:AMP393315 ACP393287:ACT393315 ST393287:SX393315 IX393287:JB393315 WVJ327751:WVN327779 WLN327751:WLR327779 WBR327751:WBV327779 VRV327751:VRZ327779 VHZ327751:VID327779 UYD327751:UYH327779 UOH327751:UOL327779 UEL327751:UEP327779 TUP327751:TUT327779 TKT327751:TKX327779 TAX327751:TBB327779 SRB327751:SRF327779 SHF327751:SHJ327779 RXJ327751:RXN327779 RNN327751:RNR327779 RDR327751:RDV327779 QTV327751:QTZ327779 QJZ327751:QKD327779 QAD327751:QAH327779 PQH327751:PQL327779 PGL327751:PGP327779 OWP327751:OWT327779 OMT327751:OMX327779 OCX327751:ODB327779 NTB327751:NTF327779 NJF327751:NJJ327779 MZJ327751:MZN327779 MPN327751:MPR327779 MFR327751:MFV327779 LVV327751:LVZ327779 LLZ327751:LMD327779 LCD327751:LCH327779 KSH327751:KSL327779 KIL327751:KIP327779 JYP327751:JYT327779 JOT327751:JOX327779 JEX327751:JFB327779 IVB327751:IVF327779 ILF327751:ILJ327779 IBJ327751:IBN327779 HRN327751:HRR327779 HHR327751:HHV327779 GXV327751:GXZ327779 GNZ327751:GOD327779 GED327751:GEH327779 FUH327751:FUL327779 FKL327751:FKP327779 FAP327751:FAT327779 EQT327751:EQX327779 EGX327751:EHB327779 DXB327751:DXF327779 DNF327751:DNJ327779 DDJ327751:DDN327779 CTN327751:CTR327779 CJR327751:CJV327779 BZV327751:BZZ327779 BPZ327751:BQD327779 BGD327751:BGH327779 AWH327751:AWL327779 AML327751:AMP327779 ACP327751:ACT327779 ST327751:SX327779 IX327751:JB327779 WVJ262215:WVN262243 WLN262215:WLR262243 WBR262215:WBV262243 VRV262215:VRZ262243 VHZ262215:VID262243 UYD262215:UYH262243 UOH262215:UOL262243 UEL262215:UEP262243 TUP262215:TUT262243 TKT262215:TKX262243 TAX262215:TBB262243 SRB262215:SRF262243 SHF262215:SHJ262243 RXJ262215:RXN262243 RNN262215:RNR262243 RDR262215:RDV262243 QTV262215:QTZ262243 QJZ262215:QKD262243 QAD262215:QAH262243 PQH262215:PQL262243 PGL262215:PGP262243 OWP262215:OWT262243 OMT262215:OMX262243 OCX262215:ODB262243 NTB262215:NTF262243 NJF262215:NJJ262243 MZJ262215:MZN262243 MPN262215:MPR262243 MFR262215:MFV262243 LVV262215:LVZ262243 LLZ262215:LMD262243 LCD262215:LCH262243 KSH262215:KSL262243 KIL262215:KIP262243 JYP262215:JYT262243 JOT262215:JOX262243 JEX262215:JFB262243 IVB262215:IVF262243 ILF262215:ILJ262243 IBJ262215:IBN262243 HRN262215:HRR262243 HHR262215:HHV262243 GXV262215:GXZ262243 GNZ262215:GOD262243 GED262215:GEH262243 FUH262215:FUL262243 FKL262215:FKP262243 FAP262215:FAT262243 EQT262215:EQX262243 EGX262215:EHB262243 DXB262215:DXF262243 DNF262215:DNJ262243 DDJ262215:DDN262243 CTN262215:CTR262243 CJR262215:CJV262243 BZV262215:BZZ262243 BPZ262215:BQD262243 BGD262215:BGH262243 AWH262215:AWL262243 AML262215:AMP262243 ACP262215:ACT262243 ST262215:SX262243 IX262215:JB262243 WVJ196679:WVN196707 WLN196679:WLR196707 WBR196679:WBV196707 VRV196679:VRZ196707 VHZ196679:VID196707 UYD196679:UYH196707 UOH196679:UOL196707 UEL196679:UEP196707 TUP196679:TUT196707 TKT196679:TKX196707 TAX196679:TBB196707 SRB196679:SRF196707 SHF196679:SHJ196707 RXJ196679:RXN196707 RNN196679:RNR196707 RDR196679:RDV196707 QTV196679:QTZ196707 QJZ196679:QKD196707 QAD196679:QAH196707 PQH196679:PQL196707 PGL196679:PGP196707 OWP196679:OWT196707 OMT196679:OMX196707 OCX196679:ODB196707 NTB196679:NTF196707 NJF196679:NJJ196707 MZJ196679:MZN196707 MPN196679:MPR196707 MFR196679:MFV196707 LVV196679:LVZ196707 LLZ196679:LMD196707 LCD196679:LCH196707 KSH196679:KSL196707 KIL196679:KIP196707 JYP196679:JYT196707 JOT196679:JOX196707 JEX196679:JFB196707 IVB196679:IVF196707 ILF196679:ILJ196707 IBJ196679:IBN196707 HRN196679:HRR196707 HHR196679:HHV196707 GXV196679:GXZ196707 GNZ196679:GOD196707 GED196679:GEH196707 FUH196679:FUL196707 FKL196679:FKP196707 FAP196679:FAT196707 EQT196679:EQX196707 EGX196679:EHB196707 DXB196679:DXF196707 DNF196679:DNJ196707 DDJ196679:DDN196707 CTN196679:CTR196707 CJR196679:CJV196707 BZV196679:BZZ196707 BPZ196679:BQD196707 BGD196679:BGH196707 AWH196679:AWL196707 AML196679:AMP196707 ACP196679:ACT196707 ST196679:SX196707 IX196679:JB196707 WVJ131143:WVN131171 WLN131143:WLR131171 WBR131143:WBV131171 VRV131143:VRZ131171 VHZ131143:VID131171 UYD131143:UYH131171 UOH131143:UOL131171 UEL131143:UEP131171 TUP131143:TUT131171 TKT131143:TKX131171 TAX131143:TBB131171 SRB131143:SRF131171 SHF131143:SHJ131171 RXJ131143:RXN131171 RNN131143:RNR131171 RDR131143:RDV131171 QTV131143:QTZ131171 QJZ131143:QKD131171 QAD131143:QAH131171 PQH131143:PQL131171 PGL131143:PGP131171 OWP131143:OWT131171 OMT131143:OMX131171 OCX131143:ODB131171 NTB131143:NTF131171 NJF131143:NJJ131171 MZJ131143:MZN131171 MPN131143:MPR131171 MFR131143:MFV131171 LVV131143:LVZ131171 LLZ131143:LMD131171 LCD131143:LCH131171 KSH131143:KSL131171 KIL131143:KIP131171 JYP131143:JYT131171 JOT131143:JOX131171 JEX131143:JFB131171 IVB131143:IVF131171 ILF131143:ILJ131171 IBJ131143:IBN131171 HRN131143:HRR131171 HHR131143:HHV131171 GXV131143:GXZ131171 GNZ131143:GOD131171 GED131143:GEH131171 FUH131143:FUL131171 FKL131143:FKP131171 FAP131143:FAT131171 EQT131143:EQX131171 EGX131143:EHB131171 DXB131143:DXF131171 DNF131143:DNJ131171 DDJ131143:DDN131171 CTN131143:CTR131171 CJR131143:CJV131171 BZV131143:BZZ131171 BPZ131143:BQD131171 BGD131143:BGH131171 AWH131143:AWL131171 AML131143:AMP131171 ACP131143:ACT131171 ST131143:SX131171 IX131143:JB131171 WVJ65607:WVN65635 WLN65607:WLR65635 WBR65607:WBV65635 VRV65607:VRZ65635 VHZ65607:VID65635 UYD65607:UYH65635 UOH65607:UOL65635 UEL65607:UEP65635 TUP65607:TUT65635 TKT65607:TKX65635 TAX65607:TBB65635 SRB65607:SRF65635 SHF65607:SHJ65635 RXJ65607:RXN65635 RNN65607:RNR65635 RDR65607:RDV65635 QTV65607:QTZ65635 QJZ65607:QKD65635 QAD65607:QAH65635 PQH65607:PQL65635 PGL65607:PGP65635 OWP65607:OWT65635 OMT65607:OMX65635 OCX65607:ODB65635 NTB65607:NTF65635 NJF65607:NJJ65635 MZJ65607:MZN65635 MPN65607:MPR65635 MFR65607:MFV65635 LVV65607:LVZ65635 LLZ65607:LMD65635 LCD65607:LCH65635 KSH65607:KSL65635 KIL65607:KIP65635 JYP65607:JYT65635 JOT65607:JOX65635 JEX65607:JFB65635 IVB65607:IVF65635 ILF65607:ILJ65635 IBJ65607:IBN65635 HRN65607:HRR65635 HHR65607:HHV65635 GXV65607:GXZ65635 GNZ65607:GOD65635 GED65607:GEH65635 FUH65607:FUL65635 FKL65607:FKP65635 FAP65607:FAT65635 EQT65607:EQX65635 EGX65607:EHB65635 DXB65607:DXF65635 DNF65607:DNJ65635 DDJ65607:DDN65635 CTN65607:CTR65635 CJR65607:CJV65635 BZV65607:BZZ65635 BPZ65607:BQD65635 BGD65607:BGH65635 AWH65607:AWL65635 AML65607:AMP65635 ACP65607:ACT65635" xr:uid="{00000000-0002-0000-0100-000002000000}">
      <formula1>IF(OR($E65585="z",$E65585="o"),IX65607="",IX65607="x")</formula1>
    </dataValidation>
    <dataValidation type="custom" showInputMessage="1" showErrorMessage="1" error="Gelieve eerst de code in te vullen.  Wanneer code o (onbezoldigd) ingevuld wordt mogen geen brutolonen opgegeven worden." sqref="SN65585:SS65635 IR65585:IW65635 WVD983089:WVI983139 WLH983089:WLM983139 WBL983089:WBQ983139 VRP983089:VRU983139 VHT983089:VHY983139 UXX983089:UYC983139 UOB983089:UOG983139 UEF983089:UEK983139 TUJ983089:TUO983139 TKN983089:TKS983139 TAR983089:TAW983139 SQV983089:SRA983139 SGZ983089:SHE983139 RXD983089:RXI983139 RNH983089:RNM983139 RDL983089:RDQ983139 QTP983089:QTU983139 QJT983089:QJY983139 PZX983089:QAC983139 PQB983089:PQG983139 PGF983089:PGK983139 OWJ983089:OWO983139 OMN983089:OMS983139 OCR983089:OCW983139 NSV983089:NTA983139 NIZ983089:NJE983139 MZD983089:MZI983139 MPH983089:MPM983139 MFL983089:MFQ983139 LVP983089:LVU983139 LLT983089:LLY983139 LBX983089:LCC983139 KSB983089:KSG983139 KIF983089:KIK983139 JYJ983089:JYO983139 JON983089:JOS983139 JER983089:JEW983139 IUV983089:IVA983139 IKZ983089:ILE983139 IBD983089:IBI983139 HRH983089:HRM983139 HHL983089:HHQ983139 GXP983089:GXU983139 GNT983089:GNY983139 GDX983089:GEC983139 FUB983089:FUG983139 FKF983089:FKK983139 FAJ983089:FAO983139 EQN983089:EQS983139 EGR983089:EGW983139 DWV983089:DXA983139 DMZ983089:DNE983139 DDD983089:DDI983139 CTH983089:CTM983139 CJL983089:CJQ983139 BZP983089:BZU983139 BPT983089:BPY983139 BFX983089:BGC983139 AWB983089:AWG983139 AMF983089:AMK983139 ACJ983089:ACO983139 SN983089:SS983139 IR983089:IW983139 WVD917553:WVI917603 WLH917553:WLM917603 WBL917553:WBQ917603 VRP917553:VRU917603 VHT917553:VHY917603 UXX917553:UYC917603 UOB917553:UOG917603 UEF917553:UEK917603 TUJ917553:TUO917603 TKN917553:TKS917603 TAR917553:TAW917603 SQV917553:SRA917603 SGZ917553:SHE917603 RXD917553:RXI917603 RNH917553:RNM917603 RDL917553:RDQ917603 QTP917553:QTU917603 QJT917553:QJY917603 PZX917553:QAC917603 PQB917553:PQG917603 PGF917553:PGK917603 OWJ917553:OWO917603 OMN917553:OMS917603 OCR917553:OCW917603 NSV917553:NTA917603 NIZ917553:NJE917603 MZD917553:MZI917603 MPH917553:MPM917603 MFL917553:MFQ917603 LVP917553:LVU917603 LLT917553:LLY917603 LBX917553:LCC917603 KSB917553:KSG917603 KIF917553:KIK917603 JYJ917553:JYO917603 JON917553:JOS917603 JER917553:JEW917603 IUV917553:IVA917603 IKZ917553:ILE917603 IBD917553:IBI917603 HRH917553:HRM917603 HHL917553:HHQ917603 GXP917553:GXU917603 GNT917553:GNY917603 GDX917553:GEC917603 FUB917553:FUG917603 FKF917553:FKK917603 FAJ917553:FAO917603 EQN917553:EQS917603 EGR917553:EGW917603 DWV917553:DXA917603 DMZ917553:DNE917603 DDD917553:DDI917603 CTH917553:CTM917603 CJL917553:CJQ917603 BZP917553:BZU917603 BPT917553:BPY917603 BFX917553:BGC917603 AWB917553:AWG917603 AMF917553:AMK917603 ACJ917553:ACO917603 SN917553:SS917603 IR917553:IW917603 WVD852017:WVI852067 WLH852017:WLM852067 WBL852017:WBQ852067 VRP852017:VRU852067 VHT852017:VHY852067 UXX852017:UYC852067 UOB852017:UOG852067 UEF852017:UEK852067 TUJ852017:TUO852067 TKN852017:TKS852067 TAR852017:TAW852067 SQV852017:SRA852067 SGZ852017:SHE852067 RXD852017:RXI852067 RNH852017:RNM852067 RDL852017:RDQ852067 QTP852017:QTU852067 QJT852017:QJY852067 PZX852017:QAC852067 PQB852017:PQG852067 PGF852017:PGK852067 OWJ852017:OWO852067 OMN852017:OMS852067 OCR852017:OCW852067 NSV852017:NTA852067 NIZ852017:NJE852067 MZD852017:MZI852067 MPH852017:MPM852067 MFL852017:MFQ852067 LVP852017:LVU852067 LLT852017:LLY852067 LBX852017:LCC852067 KSB852017:KSG852067 KIF852017:KIK852067 JYJ852017:JYO852067 JON852017:JOS852067 JER852017:JEW852067 IUV852017:IVA852067 IKZ852017:ILE852067 IBD852017:IBI852067 HRH852017:HRM852067 HHL852017:HHQ852067 GXP852017:GXU852067 GNT852017:GNY852067 GDX852017:GEC852067 FUB852017:FUG852067 FKF852017:FKK852067 FAJ852017:FAO852067 EQN852017:EQS852067 EGR852017:EGW852067 DWV852017:DXA852067 DMZ852017:DNE852067 DDD852017:DDI852067 CTH852017:CTM852067 CJL852017:CJQ852067 BZP852017:BZU852067 BPT852017:BPY852067 BFX852017:BGC852067 AWB852017:AWG852067 AMF852017:AMK852067 ACJ852017:ACO852067 SN852017:SS852067 IR852017:IW852067 WVD786481:WVI786531 WLH786481:WLM786531 WBL786481:WBQ786531 VRP786481:VRU786531 VHT786481:VHY786531 UXX786481:UYC786531 UOB786481:UOG786531 UEF786481:UEK786531 TUJ786481:TUO786531 TKN786481:TKS786531 TAR786481:TAW786531 SQV786481:SRA786531 SGZ786481:SHE786531 RXD786481:RXI786531 RNH786481:RNM786531 RDL786481:RDQ786531 QTP786481:QTU786531 QJT786481:QJY786531 PZX786481:QAC786531 PQB786481:PQG786531 PGF786481:PGK786531 OWJ786481:OWO786531 OMN786481:OMS786531 OCR786481:OCW786531 NSV786481:NTA786531 NIZ786481:NJE786531 MZD786481:MZI786531 MPH786481:MPM786531 MFL786481:MFQ786531 LVP786481:LVU786531 LLT786481:LLY786531 LBX786481:LCC786531 KSB786481:KSG786531 KIF786481:KIK786531 JYJ786481:JYO786531 JON786481:JOS786531 JER786481:JEW786531 IUV786481:IVA786531 IKZ786481:ILE786531 IBD786481:IBI786531 HRH786481:HRM786531 HHL786481:HHQ786531 GXP786481:GXU786531 GNT786481:GNY786531 GDX786481:GEC786531 FUB786481:FUG786531 FKF786481:FKK786531 FAJ786481:FAO786531 EQN786481:EQS786531 EGR786481:EGW786531 DWV786481:DXA786531 DMZ786481:DNE786531 DDD786481:DDI786531 CTH786481:CTM786531 CJL786481:CJQ786531 BZP786481:BZU786531 BPT786481:BPY786531 BFX786481:BGC786531 AWB786481:AWG786531 AMF786481:AMK786531 ACJ786481:ACO786531 SN786481:SS786531 IR786481:IW786531 WVD720945:WVI720995 WLH720945:WLM720995 WBL720945:WBQ720995 VRP720945:VRU720995 VHT720945:VHY720995 UXX720945:UYC720995 UOB720945:UOG720995 UEF720945:UEK720995 TUJ720945:TUO720995 TKN720945:TKS720995 TAR720945:TAW720995 SQV720945:SRA720995 SGZ720945:SHE720995 RXD720945:RXI720995 RNH720945:RNM720995 RDL720945:RDQ720995 QTP720945:QTU720995 QJT720945:QJY720995 PZX720945:QAC720995 PQB720945:PQG720995 PGF720945:PGK720995 OWJ720945:OWO720995 OMN720945:OMS720995 OCR720945:OCW720995 NSV720945:NTA720995 NIZ720945:NJE720995 MZD720945:MZI720995 MPH720945:MPM720995 MFL720945:MFQ720995 LVP720945:LVU720995 LLT720945:LLY720995 LBX720945:LCC720995 KSB720945:KSG720995 KIF720945:KIK720995 JYJ720945:JYO720995 JON720945:JOS720995 JER720945:JEW720995 IUV720945:IVA720995 IKZ720945:ILE720995 IBD720945:IBI720995 HRH720945:HRM720995 HHL720945:HHQ720995 GXP720945:GXU720995 GNT720945:GNY720995 GDX720945:GEC720995 FUB720945:FUG720995 FKF720945:FKK720995 FAJ720945:FAO720995 EQN720945:EQS720995 EGR720945:EGW720995 DWV720945:DXA720995 DMZ720945:DNE720995 DDD720945:DDI720995 CTH720945:CTM720995 CJL720945:CJQ720995 BZP720945:BZU720995 BPT720945:BPY720995 BFX720945:BGC720995 AWB720945:AWG720995 AMF720945:AMK720995 ACJ720945:ACO720995 SN720945:SS720995 IR720945:IW720995 WVD655409:WVI655459 WLH655409:WLM655459 WBL655409:WBQ655459 VRP655409:VRU655459 VHT655409:VHY655459 UXX655409:UYC655459 UOB655409:UOG655459 UEF655409:UEK655459 TUJ655409:TUO655459 TKN655409:TKS655459 TAR655409:TAW655459 SQV655409:SRA655459 SGZ655409:SHE655459 RXD655409:RXI655459 RNH655409:RNM655459 RDL655409:RDQ655459 QTP655409:QTU655459 QJT655409:QJY655459 PZX655409:QAC655459 PQB655409:PQG655459 PGF655409:PGK655459 OWJ655409:OWO655459 OMN655409:OMS655459 OCR655409:OCW655459 NSV655409:NTA655459 NIZ655409:NJE655459 MZD655409:MZI655459 MPH655409:MPM655459 MFL655409:MFQ655459 LVP655409:LVU655459 LLT655409:LLY655459 LBX655409:LCC655459 KSB655409:KSG655459 KIF655409:KIK655459 JYJ655409:JYO655459 JON655409:JOS655459 JER655409:JEW655459 IUV655409:IVA655459 IKZ655409:ILE655459 IBD655409:IBI655459 HRH655409:HRM655459 HHL655409:HHQ655459 GXP655409:GXU655459 GNT655409:GNY655459 GDX655409:GEC655459 FUB655409:FUG655459 FKF655409:FKK655459 FAJ655409:FAO655459 EQN655409:EQS655459 EGR655409:EGW655459 DWV655409:DXA655459 DMZ655409:DNE655459 DDD655409:DDI655459 CTH655409:CTM655459 CJL655409:CJQ655459 BZP655409:BZU655459 BPT655409:BPY655459 BFX655409:BGC655459 AWB655409:AWG655459 AMF655409:AMK655459 ACJ655409:ACO655459 SN655409:SS655459 IR655409:IW655459 WVD589873:WVI589923 WLH589873:WLM589923 WBL589873:WBQ589923 VRP589873:VRU589923 VHT589873:VHY589923 UXX589873:UYC589923 UOB589873:UOG589923 UEF589873:UEK589923 TUJ589873:TUO589923 TKN589873:TKS589923 TAR589873:TAW589923 SQV589873:SRA589923 SGZ589873:SHE589923 RXD589873:RXI589923 RNH589873:RNM589923 RDL589873:RDQ589923 QTP589873:QTU589923 QJT589873:QJY589923 PZX589873:QAC589923 PQB589873:PQG589923 PGF589873:PGK589923 OWJ589873:OWO589923 OMN589873:OMS589923 OCR589873:OCW589923 NSV589873:NTA589923 NIZ589873:NJE589923 MZD589873:MZI589923 MPH589873:MPM589923 MFL589873:MFQ589923 LVP589873:LVU589923 LLT589873:LLY589923 LBX589873:LCC589923 KSB589873:KSG589923 KIF589873:KIK589923 JYJ589873:JYO589923 JON589873:JOS589923 JER589873:JEW589923 IUV589873:IVA589923 IKZ589873:ILE589923 IBD589873:IBI589923 HRH589873:HRM589923 HHL589873:HHQ589923 GXP589873:GXU589923 GNT589873:GNY589923 GDX589873:GEC589923 FUB589873:FUG589923 FKF589873:FKK589923 FAJ589873:FAO589923 EQN589873:EQS589923 EGR589873:EGW589923 DWV589873:DXA589923 DMZ589873:DNE589923 DDD589873:DDI589923 CTH589873:CTM589923 CJL589873:CJQ589923 BZP589873:BZU589923 BPT589873:BPY589923 BFX589873:BGC589923 AWB589873:AWG589923 AMF589873:AMK589923 ACJ589873:ACO589923 SN589873:SS589923 IR589873:IW589923 WVD524337:WVI524387 WLH524337:WLM524387 WBL524337:WBQ524387 VRP524337:VRU524387 VHT524337:VHY524387 UXX524337:UYC524387 UOB524337:UOG524387 UEF524337:UEK524387 TUJ524337:TUO524387 TKN524337:TKS524387 TAR524337:TAW524387 SQV524337:SRA524387 SGZ524337:SHE524387 RXD524337:RXI524387 RNH524337:RNM524387 RDL524337:RDQ524387 QTP524337:QTU524387 QJT524337:QJY524387 PZX524337:QAC524387 PQB524337:PQG524387 PGF524337:PGK524387 OWJ524337:OWO524387 OMN524337:OMS524387 OCR524337:OCW524387 NSV524337:NTA524387 NIZ524337:NJE524387 MZD524337:MZI524387 MPH524337:MPM524387 MFL524337:MFQ524387 LVP524337:LVU524387 LLT524337:LLY524387 LBX524337:LCC524387 KSB524337:KSG524387 KIF524337:KIK524387 JYJ524337:JYO524387 JON524337:JOS524387 JER524337:JEW524387 IUV524337:IVA524387 IKZ524337:ILE524387 IBD524337:IBI524387 HRH524337:HRM524387 HHL524337:HHQ524387 GXP524337:GXU524387 GNT524337:GNY524387 GDX524337:GEC524387 FUB524337:FUG524387 FKF524337:FKK524387 FAJ524337:FAO524387 EQN524337:EQS524387 EGR524337:EGW524387 DWV524337:DXA524387 DMZ524337:DNE524387 DDD524337:DDI524387 CTH524337:CTM524387 CJL524337:CJQ524387 BZP524337:BZU524387 BPT524337:BPY524387 BFX524337:BGC524387 AWB524337:AWG524387 AMF524337:AMK524387 ACJ524337:ACO524387 SN524337:SS524387 IR524337:IW524387 WVD458801:WVI458851 WLH458801:WLM458851 WBL458801:WBQ458851 VRP458801:VRU458851 VHT458801:VHY458851 UXX458801:UYC458851 UOB458801:UOG458851 UEF458801:UEK458851 TUJ458801:TUO458851 TKN458801:TKS458851 TAR458801:TAW458851 SQV458801:SRA458851 SGZ458801:SHE458851 RXD458801:RXI458851 RNH458801:RNM458851 RDL458801:RDQ458851 QTP458801:QTU458851 QJT458801:QJY458851 PZX458801:QAC458851 PQB458801:PQG458851 PGF458801:PGK458851 OWJ458801:OWO458851 OMN458801:OMS458851 OCR458801:OCW458851 NSV458801:NTA458851 NIZ458801:NJE458851 MZD458801:MZI458851 MPH458801:MPM458851 MFL458801:MFQ458851 LVP458801:LVU458851 LLT458801:LLY458851 LBX458801:LCC458851 KSB458801:KSG458851 KIF458801:KIK458851 JYJ458801:JYO458851 JON458801:JOS458851 JER458801:JEW458851 IUV458801:IVA458851 IKZ458801:ILE458851 IBD458801:IBI458851 HRH458801:HRM458851 HHL458801:HHQ458851 GXP458801:GXU458851 GNT458801:GNY458851 GDX458801:GEC458851 FUB458801:FUG458851 FKF458801:FKK458851 FAJ458801:FAO458851 EQN458801:EQS458851 EGR458801:EGW458851 DWV458801:DXA458851 DMZ458801:DNE458851 DDD458801:DDI458851 CTH458801:CTM458851 CJL458801:CJQ458851 BZP458801:BZU458851 BPT458801:BPY458851 BFX458801:BGC458851 AWB458801:AWG458851 AMF458801:AMK458851 ACJ458801:ACO458851 SN458801:SS458851 IR458801:IW458851 WVD393265:WVI393315 WLH393265:WLM393315 WBL393265:WBQ393315 VRP393265:VRU393315 VHT393265:VHY393315 UXX393265:UYC393315 UOB393265:UOG393315 UEF393265:UEK393315 TUJ393265:TUO393315 TKN393265:TKS393315 TAR393265:TAW393315 SQV393265:SRA393315 SGZ393265:SHE393315 RXD393265:RXI393315 RNH393265:RNM393315 RDL393265:RDQ393315 QTP393265:QTU393315 QJT393265:QJY393315 PZX393265:QAC393315 PQB393265:PQG393315 PGF393265:PGK393315 OWJ393265:OWO393315 OMN393265:OMS393315 OCR393265:OCW393315 NSV393265:NTA393315 NIZ393265:NJE393315 MZD393265:MZI393315 MPH393265:MPM393315 MFL393265:MFQ393315 LVP393265:LVU393315 LLT393265:LLY393315 LBX393265:LCC393315 KSB393265:KSG393315 KIF393265:KIK393315 JYJ393265:JYO393315 JON393265:JOS393315 JER393265:JEW393315 IUV393265:IVA393315 IKZ393265:ILE393315 IBD393265:IBI393315 HRH393265:HRM393315 HHL393265:HHQ393315 GXP393265:GXU393315 GNT393265:GNY393315 GDX393265:GEC393315 FUB393265:FUG393315 FKF393265:FKK393315 FAJ393265:FAO393315 EQN393265:EQS393315 EGR393265:EGW393315 DWV393265:DXA393315 DMZ393265:DNE393315 DDD393265:DDI393315 CTH393265:CTM393315 CJL393265:CJQ393315 BZP393265:BZU393315 BPT393265:BPY393315 BFX393265:BGC393315 AWB393265:AWG393315 AMF393265:AMK393315 ACJ393265:ACO393315 SN393265:SS393315 IR393265:IW393315 WVD327729:WVI327779 WLH327729:WLM327779 WBL327729:WBQ327779 VRP327729:VRU327779 VHT327729:VHY327779 UXX327729:UYC327779 UOB327729:UOG327779 UEF327729:UEK327779 TUJ327729:TUO327779 TKN327729:TKS327779 TAR327729:TAW327779 SQV327729:SRA327779 SGZ327729:SHE327779 RXD327729:RXI327779 RNH327729:RNM327779 RDL327729:RDQ327779 QTP327729:QTU327779 QJT327729:QJY327779 PZX327729:QAC327779 PQB327729:PQG327779 PGF327729:PGK327779 OWJ327729:OWO327779 OMN327729:OMS327779 OCR327729:OCW327779 NSV327729:NTA327779 NIZ327729:NJE327779 MZD327729:MZI327779 MPH327729:MPM327779 MFL327729:MFQ327779 LVP327729:LVU327779 LLT327729:LLY327779 LBX327729:LCC327779 KSB327729:KSG327779 KIF327729:KIK327779 JYJ327729:JYO327779 JON327729:JOS327779 JER327729:JEW327779 IUV327729:IVA327779 IKZ327729:ILE327779 IBD327729:IBI327779 HRH327729:HRM327779 HHL327729:HHQ327779 GXP327729:GXU327779 GNT327729:GNY327779 GDX327729:GEC327779 FUB327729:FUG327779 FKF327729:FKK327779 FAJ327729:FAO327779 EQN327729:EQS327779 EGR327729:EGW327779 DWV327729:DXA327779 DMZ327729:DNE327779 DDD327729:DDI327779 CTH327729:CTM327779 CJL327729:CJQ327779 BZP327729:BZU327779 BPT327729:BPY327779 BFX327729:BGC327779 AWB327729:AWG327779 AMF327729:AMK327779 ACJ327729:ACO327779 SN327729:SS327779 IR327729:IW327779 WVD262193:WVI262243 WLH262193:WLM262243 WBL262193:WBQ262243 VRP262193:VRU262243 VHT262193:VHY262243 UXX262193:UYC262243 UOB262193:UOG262243 UEF262193:UEK262243 TUJ262193:TUO262243 TKN262193:TKS262243 TAR262193:TAW262243 SQV262193:SRA262243 SGZ262193:SHE262243 RXD262193:RXI262243 RNH262193:RNM262243 RDL262193:RDQ262243 QTP262193:QTU262243 QJT262193:QJY262243 PZX262193:QAC262243 PQB262193:PQG262243 PGF262193:PGK262243 OWJ262193:OWO262243 OMN262193:OMS262243 OCR262193:OCW262243 NSV262193:NTA262243 NIZ262193:NJE262243 MZD262193:MZI262243 MPH262193:MPM262243 MFL262193:MFQ262243 LVP262193:LVU262243 LLT262193:LLY262243 LBX262193:LCC262243 KSB262193:KSG262243 KIF262193:KIK262243 JYJ262193:JYO262243 JON262193:JOS262243 JER262193:JEW262243 IUV262193:IVA262243 IKZ262193:ILE262243 IBD262193:IBI262243 HRH262193:HRM262243 HHL262193:HHQ262243 GXP262193:GXU262243 GNT262193:GNY262243 GDX262193:GEC262243 FUB262193:FUG262243 FKF262193:FKK262243 FAJ262193:FAO262243 EQN262193:EQS262243 EGR262193:EGW262243 DWV262193:DXA262243 DMZ262193:DNE262243 DDD262193:DDI262243 CTH262193:CTM262243 CJL262193:CJQ262243 BZP262193:BZU262243 BPT262193:BPY262243 BFX262193:BGC262243 AWB262193:AWG262243 AMF262193:AMK262243 ACJ262193:ACO262243 SN262193:SS262243 IR262193:IW262243 WVD196657:WVI196707 WLH196657:WLM196707 WBL196657:WBQ196707 VRP196657:VRU196707 VHT196657:VHY196707 UXX196657:UYC196707 UOB196657:UOG196707 UEF196657:UEK196707 TUJ196657:TUO196707 TKN196657:TKS196707 TAR196657:TAW196707 SQV196657:SRA196707 SGZ196657:SHE196707 RXD196657:RXI196707 RNH196657:RNM196707 RDL196657:RDQ196707 QTP196657:QTU196707 QJT196657:QJY196707 PZX196657:QAC196707 PQB196657:PQG196707 PGF196657:PGK196707 OWJ196657:OWO196707 OMN196657:OMS196707 OCR196657:OCW196707 NSV196657:NTA196707 NIZ196657:NJE196707 MZD196657:MZI196707 MPH196657:MPM196707 MFL196657:MFQ196707 LVP196657:LVU196707 LLT196657:LLY196707 LBX196657:LCC196707 KSB196657:KSG196707 KIF196657:KIK196707 JYJ196657:JYO196707 JON196657:JOS196707 JER196657:JEW196707 IUV196657:IVA196707 IKZ196657:ILE196707 IBD196657:IBI196707 HRH196657:HRM196707 HHL196657:HHQ196707 GXP196657:GXU196707 GNT196657:GNY196707 GDX196657:GEC196707 FUB196657:FUG196707 FKF196657:FKK196707 FAJ196657:FAO196707 EQN196657:EQS196707 EGR196657:EGW196707 DWV196657:DXA196707 DMZ196657:DNE196707 DDD196657:DDI196707 CTH196657:CTM196707 CJL196657:CJQ196707 BZP196657:BZU196707 BPT196657:BPY196707 BFX196657:BGC196707 AWB196657:AWG196707 AMF196657:AMK196707 ACJ196657:ACO196707 SN196657:SS196707 IR196657:IW196707 WVD131121:WVI131171 WLH131121:WLM131171 WBL131121:WBQ131171 VRP131121:VRU131171 VHT131121:VHY131171 UXX131121:UYC131171 UOB131121:UOG131171 UEF131121:UEK131171 TUJ131121:TUO131171 TKN131121:TKS131171 TAR131121:TAW131171 SQV131121:SRA131171 SGZ131121:SHE131171 RXD131121:RXI131171 RNH131121:RNM131171 RDL131121:RDQ131171 QTP131121:QTU131171 QJT131121:QJY131171 PZX131121:QAC131171 PQB131121:PQG131171 PGF131121:PGK131171 OWJ131121:OWO131171 OMN131121:OMS131171 OCR131121:OCW131171 NSV131121:NTA131171 NIZ131121:NJE131171 MZD131121:MZI131171 MPH131121:MPM131171 MFL131121:MFQ131171 LVP131121:LVU131171 LLT131121:LLY131171 LBX131121:LCC131171 KSB131121:KSG131171 KIF131121:KIK131171 JYJ131121:JYO131171 JON131121:JOS131171 JER131121:JEW131171 IUV131121:IVA131171 IKZ131121:ILE131171 IBD131121:IBI131171 HRH131121:HRM131171 HHL131121:HHQ131171 GXP131121:GXU131171 GNT131121:GNY131171 GDX131121:GEC131171 FUB131121:FUG131171 FKF131121:FKK131171 FAJ131121:FAO131171 EQN131121:EQS131171 EGR131121:EGW131171 DWV131121:DXA131171 DMZ131121:DNE131171 DDD131121:DDI131171 CTH131121:CTM131171 CJL131121:CJQ131171 BZP131121:BZU131171 BPT131121:BPY131171 BFX131121:BGC131171 AWB131121:AWG131171 AMF131121:AMK131171 ACJ131121:ACO131171 SN131121:SS131171 IR131121:IW131171 WVD65585:WVI65635 WLH65585:WLM65635 WBL65585:WBQ65635 VRP65585:VRU65635 VHT65585:VHY65635 UXX65585:UYC65635 UOB65585:UOG65635 UEF65585:UEK65635 TUJ65585:TUO65635 TKN65585:TKS65635 TAR65585:TAW65635 SQV65585:SRA65635 SGZ65585:SHE65635 RXD65585:RXI65635 RNH65585:RNM65635 RDL65585:RDQ65635 QTP65585:QTU65635 QJT65585:QJY65635 PZX65585:QAC65635 PQB65585:PQG65635 PGF65585:PGK65635 OWJ65585:OWO65635 OMN65585:OMS65635 OCR65585:OCW65635 NSV65585:NTA65635 NIZ65585:NJE65635 MZD65585:MZI65635 MPH65585:MPM65635 MFL65585:MFQ65635 LVP65585:LVU65635 LLT65585:LLY65635 LBX65585:LCC65635 KSB65585:KSG65635 KIF65585:KIK65635 JYJ65585:JYO65635 JON65585:JOS65635 JER65585:JEW65635 IUV65585:IVA65635 IKZ65585:ILE65635 IBD65585:IBI65635 HRH65585:HRM65635 HHL65585:HHQ65635 GXP65585:GXU65635 GNT65585:GNY65635 GDX65585:GEC65635 FUB65585:FUG65635 FKF65585:FKK65635 FAJ65585:FAO65635 EQN65585:EQS65635 EGR65585:EGW65635 DWV65585:DXA65635 DMZ65585:DNE65635 DDD65585:DDI65635 CTH65585:CTM65635 CJL65585:CJQ65635 BZP65585:BZU65635 BPT65585:BPY65635 BFX65585:BGC65635 AWB65585:AWG65635 AMF65585:AMK65635 ACJ65585:ACO65635" xr:uid="{00000000-0002-0000-0100-000003000000}">
      <formula1>IF($E65563="o",IR65585="",IF($E65563="",IR65585="",IR65585&gt;0))</formula1>
    </dataValidation>
    <dataValidation type="custom" operator="equal" showErrorMessage="1" error="Bij personen die factureren of onbezoldigden mogen geen extralegale voordelen ingevuld worden.  Bij anderen mag x ingevuld worden indien van toepassing." promptTitle="gfd" prompt="sfdsqfdsqfsq" sqref="ST65585:SX65606 IX65585:JB65606 WVJ983089:WVN983110 WLN983089:WLR983110 WBR983089:WBV983110 VRV983089:VRZ983110 VHZ983089:VID983110 UYD983089:UYH983110 UOH983089:UOL983110 UEL983089:UEP983110 TUP983089:TUT983110 TKT983089:TKX983110 TAX983089:TBB983110 SRB983089:SRF983110 SHF983089:SHJ983110 RXJ983089:RXN983110 RNN983089:RNR983110 RDR983089:RDV983110 QTV983089:QTZ983110 QJZ983089:QKD983110 QAD983089:QAH983110 PQH983089:PQL983110 PGL983089:PGP983110 OWP983089:OWT983110 OMT983089:OMX983110 OCX983089:ODB983110 NTB983089:NTF983110 NJF983089:NJJ983110 MZJ983089:MZN983110 MPN983089:MPR983110 MFR983089:MFV983110 LVV983089:LVZ983110 LLZ983089:LMD983110 LCD983089:LCH983110 KSH983089:KSL983110 KIL983089:KIP983110 JYP983089:JYT983110 JOT983089:JOX983110 JEX983089:JFB983110 IVB983089:IVF983110 ILF983089:ILJ983110 IBJ983089:IBN983110 HRN983089:HRR983110 HHR983089:HHV983110 GXV983089:GXZ983110 GNZ983089:GOD983110 GED983089:GEH983110 FUH983089:FUL983110 FKL983089:FKP983110 FAP983089:FAT983110 EQT983089:EQX983110 EGX983089:EHB983110 DXB983089:DXF983110 DNF983089:DNJ983110 DDJ983089:DDN983110 CTN983089:CTR983110 CJR983089:CJV983110 BZV983089:BZZ983110 BPZ983089:BQD983110 BGD983089:BGH983110 AWH983089:AWL983110 AML983089:AMP983110 ACP983089:ACT983110 ST983089:SX983110 IX983089:JB983110 WVJ917553:WVN917574 WLN917553:WLR917574 WBR917553:WBV917574 VRV917553:VRZ917574 VHZ917553:VID917574 UYD917553:UYH917574 UOH917553:UOL917574 UEL917553:UEP917574 TUP917553:TUT917574 TKT917553:TKX917574 TAX917553:TBB917574 SRB917553:SRF917574 SHF917553:SHJ917574 RXJ917553:RXN917574 RNN917553:RNR917574 RDR917553:RDV917574 QTV917553:QTZ917574 QJZ917553:QKD917574 QAD917553:QAH917574 PQH917553:PQL917574 PGL917553:PGP917574 OWP917553:OWT917574 OMT917553:OMX917574 OCX917553:ODB917574 NTB917553:NTF917574 NJF917553:NJJ917574 MZJ917553:MZN917574 MPN917553:MPR917574 MFR917553:MFV917574 LVV917553:LVZ917574 LLZ917553:LMD917574 LCD917553:LCH917574 KSH917553:KSL917574 KIL917553:KIP917574 JYP917553:JYT917574 JOT917553:JOX917574 JEX917553:JFB917574 IVB917553:IVF917574 ILF917553:ILJ917574 IBJ917553:IBN917574 HRN917553:HRR917574 HHR917553:HHV917574 GXV917553:GXZ917574 GNZ917553:GOD917574 GED917553:GEH917574 FUH917553:FUL917574 FKL917553:FKP917574 FAP917553:FAT917574 EQT917553:EQX917574 EGX917553:EHB917574 DXB917553:DXF917574 DNF917553:DNJ917574 DDJ917553:DDN917574 CTN917553:CTR917574 CJR917553:CJV917574 BZV917553:BZZ917574 BPZ917553:BQD917574 BGD917553:BGH917574 AWH917553:AWL917574 AML917553:AMP917574 ACP917553:ACT917574 ST917553:SX917574 IX917553:JB917574 WVJ852017:WVN852038 WLN852017:WLR852038 WBR852017:WBV852038 VRV852017:VRZ852038 VHZ852017:VID852038 UYD852017:UYH852038 UOH852017:UOL852038 UEL852017:UEP852038 TUP852017:TUT852038 TKT852017:TKX852038 TAX852017:TBB852038 SRB852017:SRF852038 SHF852017:SHJ852038 RXJ852017:RXN852038 RNN852017:RNR852038 RDR852017:RDV852038 QTV852017:QTZ852038 QJZ852017:QKD852038 QAD852017:QAH852038 PQH852017:PQL852038 PGL852017:PGP852038 OWP852017:OWT852038 OMT852017:OMX852038 OCX852017:ODB852038 NTB852017:NTF852038 NJF852017:NJJ852038 MZJ852017:MZN852038 MPN852017:MPR852038 MFR852017:MFV852038 LVV852017:LVZ852038 LLZ852017:LMD852038 LCD852017:LCH852038 KSH852017:KSL852038 KIL852017:KIP852038 JYP852017:JYT852038 JOT852017:JOX852038 JEX852017:JFB852038 IVB852017:IVF852038 ILF852017:ILJ852038 IBJ852017:IBN852038 HRN852017:HRR852038 HHR852017:HHV852038 GXV852017:GXZ852038 GNZ852017:GOD852038 GED852017:GEH852038 FUH852017:FUL852038 FKL852017:FKP852038 FAP852017:FAT852038 EQT852017:EQX852038 EGX852017:EHB852038 DXB852017:DXF852038 DNF852017:DNJ852038 DDJ852017:DDN852038 CTN852017:CTR852038 CJR852017:CJV852038 BZV852017:BZZ852038 BPZ852017:BQD852038 BGD852017:BGH852038 AWH852017:AWL852038 AML852017:AMP852038 ACP852017:ACT852038 ST852017:SX852038 IX852017:JB852038 WVJ786481:WVN786502 WLN786481:WLR786502 WBR786481:WBV786502 VRV786481:VRZ786502 VHZ786481:VID786502 UYD786481:UYH786502 UOH786481:UOL786502 UEL786481:UEP786502 TUP786481:TUT786502 TKT786481:TKX786502 TAX786481:TBB786502 SRB786481:SRF786502 SHF786481:SHJ786502 RXJ786481:RXN786502 RNN786481:RNR786502 RDR786481:RDV786502 QTV786481:QTZ786502 QJZ786481:QKD786502 QAD786481:QAH786502 PQH786481:PQL786502 PGL786481:PGP786502 OWP786481:OWT786502 OMT786481:OMX786502 OCX786481:ODB786502 NTB786481:NTF786502 NJF786481:NJJ786502 MZJ786481:MZN786502 MPN786481:MPR786502 MFR786481:MFV786502 LVV786481:LVZ786502 LLZ786481:LMD786502 LCD786481:LCH786502 KSH786481:KSL786502 KIL786481:KIP786502 JYP786481:JYT786502 JOT786481:JOX786502 JEX786481:JFB786502 IVB786481:IVF786502 ILF786481:ILJ786502 IBJ786481:IBN786502 HRN786481:HRR786502 HHR786481:HHV786502 GXV786481:GXZ786502 GNZ786481:GOD786502 GED786481:GEH786502 FUH786481:FUL786502 FKL786481:FKP786502 FAP786481:FAT786502 EQT786481:EQX786502 EGX786481:EHB786502 DXB786481:DXF786502 DNF786481:DNJ786502 DDJ786481:DDN786502 CTN786481:CTR786502 CJR786481:CJV786502 BZV786481:BZZ786502 BPZ786481:BQD786502 BGD786481:BGH786502 AWH786481:AWL786502 AML786481:AMP786502 ACP786481:ACT786502 ST786481:SX786502 IX786481:JB786502 WVJ720945:WVN720966 WLN720945:WLR720966 WBR720945:WBV720966 VRV720945:VRZ720966 VHZ720945:VID720966 UYD720945:UYH720966 UOH720945:UOL720966 UEL720945:UEP720966 TUP720945:TUT720966 TKT720945:TKX720966 TAX720945:TBB720966 SRB720945:SRF720966 SHF720945:SHJ720966 RXJ720945:RXN720966 RNN720945:RNR720966 RDR720945:RDV720966 QTV720945:QTZ720966 QJZ720945:QKD720966 QAD720945:QAH720966 PQH720945:PQL720966 PGL720945:PGP720966 OWP720945:OWT720966 OMT720945:OMX720966 OCX720945:ODB720966 NTB720945:NTF720966 NJF720945:NJJ720966 MZJ720945:MZN720966 MPN720945:MPR720966 MFR720945:MFV720966 LVV720945:LVZ720966 LLZ720945:LMD720966 LCD720945:LCH720966 KSH720945:KSL720966 KIL720945:KIP720966 JYP720945:JYT720966 JOT720945:JOX720966 JEX720945:JFB720966 IVB720945:IVF720966 ILF720945:ILJ720966 IBJ720945:IBN720966 HRN720945:HRR720966 HHR720945:HHV720966 GXV720945:GXZ720966 GNZ720945:GOD720966 GED720945:GEH720966 FUH720945:FUL720966 FKL720945:FKP720966 FAP720945:FAT720966 EQT720945:EQX720966 EGX720945:EHB720966 DXB720945:DXF720966 DNF720945:DNJ720966 DDJ720945:DDN720966 CTN720945:CTR720966 CJR720945:CJV720966 BZV720945:BZZ720966 BPZ720945:BQD720966 BGD720945:BGH720966 AWH720945:AWL720966 AML720945:AMP720966 ACP720945:ACT720966 ST720945:SX720966 IX720945:JB720966 WVJ655409:WVN655430 WLN655409:WLR655430 WBR655409:WBV655430 VRV655409:VRZ655430 VHZ655409:VID655430 UYD655409:UYH655430 UOH655409:UOL655430 UEL655409:UEP655430 TUP655409:TUT655430 TKT655409:TKX655430 TAX655409:TBB655430 SRB655409:SRF655430 SHF655409:SHJ655430 RXJ655409:RXN655430 RNN655409:RNR655430 RDR655409:RDV655430 QTV655409:QTZ655430 QJZ655409:QKD655430 QAD655409:QAH655430 PQH655409:PQL655430 PGL655409:PGP655430 OWP655409:OWT655430 OMT655409:OMX655430 OCX655409:ODB655430 NTB655409:NTF655430 NJF655409:NJJ655430 MZJ655409:MZN655430 MPN655409:MPR655430 MFR655409:MFV655430 LVV655409:LVZ655430 LLZ655409:LMD655430 LCD655409:LCH655430 KSH655409:KSL655430 KIL655409:KIP655430 JYP655409:JYT655430 JOT655409:JOX655430 JEX655409:JFB655430 IVB655409:IVF655430 ILF655409:ILJ655430 IBJ655409:IBN655430 HRN655409:HRR655430 HHR655409:HHV655430 GXV655409:GXZ655430 GNZ655409:GOD655430 GED655409:GEH655430 FUH655409:FUL655430 FKL655409:FKP655430 FAP655409:FAT655430 EQT655409:EQX655430 EGX655409:EHB655430 DXB655409:DXF655430 DNF655409:DNJ655430 DDJ655409:DDN655430 CTN655409:CTR655430 CJR655409:CJV655430 BZV655409:BZZ655430 BPZ655409:BQD655430 BGD655409:BGH655430 AWH655409:AWL655430 AML655409:AMP655430 ACP655409:ACT655430 ST655409:SX655430 IX655409:JB655430 WVJ589873:WVN589894 WLN589873:WLR589894 WBR589873:WBV589894 VRV589873:VRZ589894 VHZ589873:VID589894 UYD589873:UYH589894 UOH589873:UOL589894 UEL589873:UEP589894 TUP589873:TUT589894 TKT589873:TKX589894 TAX589873:TBB589894 SRB589873:SRF589894 SHF589873:SHJ589894 RXJ589873:RXN589894 RNN589873:RNR589894 RDR589873:RDV589894 QTV589873:QTZ589894 QJZ589873:QKD589894 QAD589873:QAH589894 PQH589873:PQL589894 PGL589873:PGP589894 OWP589873:OWT589894 OMT589873:OMX589894 OCX589873:ODB589894 NTB589873:NTF589894 NJF589873:NJJ589894 MZJ589873:MZN589894 MPN589873:MPR589894 MFR589873:MFV589894 LVV589873:LVZ589894 LLZ589873:LMD589894 LCD589873:LCH589894 KSH589873:KSL589894 KIL589873:KIP589894 JYP589873:JYT589894 JOT589873:JOX589894 JEX589873:JFB589894 IVB589873:IVF589894 ILF589873:ILJ589894 IBJ589873:IBN589894 HRN589873:HRR589894 HHR589873:HHV589894 GXV589873:GXZ589894 GNZ589873:GOD589894 GED589873:GEH589894 FUH589873:FUL589894 FKL589873:FKP589894 FAP589873:FAT589894 EQT589873:EQX589894 EGX589873:EHB589894 DXB589873:DXF589894 DNF589873:DNJ589894 DDJ589873:DDN589894 CTN589873:CTR589894 CJR589873:CJV589894 BZV589873:BZZ589894 BPZ589873:BQD589894 BGD589873:BGH589894 AWH589873:AWL589894 AML589873:AMP589894 ACP589873:ACT589894 ST589873:SX589894 IX589873:JB589894 WVJ524337:WVN524358 WLN524337:WLR524358 WBR524337:WBV524358 VRV524337:VRZ524358 VHZ524337:VID524358 UYD524337:UYH524358 UOH524337:UOL524358 UEL524337:UEP524358 TUP524337:TUT524358 TKT524337:TKX524358 TAX524337:TBB524358 SRB524337:SRF524358 SHF524337:SHJ524358 RXJ524337:RXN524358 RNN524337:RNR524358 RDR524337:RDV524358 QTV524337:QTZ524358 QJZ524337:QKD524358 QAD524337:QAH524358 PQH524337:PQL524358 PGL524337:PGP524358 OWP524337:OWT524358 OMT524337:OMX524358 OCX524337:ODB524358 NTB524337:NTF524358 NJF524337:NJJ524358 MZJ524337:MZN524358 MPN524337:MPR524358 MFR524337:MFV524358 LVV524337:LVZ524358 LLZ524337:LMD524358 LCD524337:LCH524358 KSH524337:KSL524358 KIL524337:KIP524358 JYP524337:JYT524358 JOT524337:JOX524358 JEX524337:JFB524358 IVB524337:IVF524358 ILF524337:ILJ524358 IBJ524337:IBN524358 HRN524337:HRR524358 HHR524337:HHV524358 GXV524337:GXZ524358 GNZ524337:GOD524358 GED524337:GEH524358 FUH524337:FUL524358 FKL524337:FKP524358 FAP524337:FAT524358 EQT524337:EQX524358 EGX524337:EHB524358 DXB524337:DXF524358 DNF524337:DNJ524358 DDJ524337:DDN524358 CTN524337:CTR524358 CJR524337:CJV524358 BZV524337:BZZ524358 BPZ524337:BQD524358 BGD524337:BGH524358 AWH524337:AWL524358 AML524337:AMP524358 ACP524337:ACT524358 ST524337:SX524358 IX524337:JB524358 WVJ458801:WVN458822 WLN458801:WLR458822 WBR458801:WBV458822 VRV458801:VRZ458822 VHZ458801:VID458822 UYD458801:UYH458822 UOH458801:UOL458822 UEL458801:UEP458822 TUP458801:TUT458822 TKT458801:TKX458822 TAX458801:TBB458822 SRB458801:SRF458822 SHF458801:SHJ458822 RXJ458801:RXN458822 RNN458801:RNR458822 RDR458801:RDV458822 QTV458801:QTZ458822 QJZ458801:QKD458822 QAD458801:QAH458822 PQH458801:PQL458822 PGL458801:PGP458822 OWP458801:OWT458822 OMT458801:OMX458822 OCX458801:ODB458822 NTB458801:NTF458822 NJF458801:NJJ458822 MZJ458801:MZN458822 MPN458801:MPR458822 MFR458801:MFV458822 LVV458801:LVZ458822 LLZ458801:LMD458822 LCD458801:LCH458822 KSH458801:KSL458822 KIL458801:KIP458822 JYP458801:JYT458822 JOT458801:JOX458822 JEX458801:JFB458822 IVB458801:IVF458822 ILF458801:ILJ458822 IBJ458801:IBN458822 HRN458801:HRR458822 HHR458801:HHV458822 GXV458801:GXZ458822 GNZ458801:GOD458822 GED458801:GEH458822 FUH458801:FUL458822 FKL458801:FKP458822 FAP458801:FAT458822 EQT458801:EQX458822 EGX458801:EHB458822 DXB458801:DXF458822 DNF458801:DNJ458822 DDJ458801:DDN458822 CTN458801:CTR458822 CJR458801:CJV458822 BZV458801:BZZ458822 BPZ458801:BQD458822 BGD458801:BGH458822 AWH458801:AWL458822 AML458801:AMP458822 ACP458801:ACT458822 ST458801:SX458822 IX458801:JB458822 WVJ393265:WVN393286 WLN393265:WLR393286 WBR393265:WBV393286 VRV393265:VRZ393286 VHZ393265:VID393286 UYD393265:UYH393286 UOH393265:UOL393286 UEL393265:UEP393286 TUP393265:TUT393286 TKT393265:TKX393286 TAX393265:TBB393286 SRB393265:SRF393286 SHF393265:SHJ393286 RXJ393265:RXN393286 RNN393265:RNR393286 RDR393265:RDV393286 QTV393265:QTZ393286 QJZ393265:QKD393286 QAD393265:QAH393286 PQH393265:PQL393286 PGL393265:PGP393286 OWP393265:OWT393286 OMT393265:OMX393286 OCX393265:ODB393286 NTB393265:NTF393286 NJF393265:NJJ393286 MZJ393265:MZN393286 MPN393265:MPR393286 MFR393265:MFV393286 LVV393265:LVZ393286 LLZ393265:LMD393286 LCD393265:LCH393286 KSH393265:KSL393286 KIL393265:KIP393286 JYP393265:JYT393286 JOT393265:JOX393286 JEX393265:JFB393286 IVB393265:IVF393286 ILF393265:ILJ393286 IBJ393265:IBN393286 HRN393265:HRR393286 HHR393265:HHV393286 GXV393265:GXZ393286 GNZ393265:GOD393286 GED393265:GEH393286 FUH393265:FUL393286 FKL393265:FKP393286 FAP393265:FAT393286 EQT393265:EQX393286 EGX393265:EHB393286 DXB393265:DXF393286 DNF393265:DNJ393286 DDJ393265:DDN393286 CTN393265:CTR393286 CJR393265:CJV393286 BZV393265:BZZ393286 BPZ393265:BQD393286 BGD393265:BGH393286 AWH393265:AWL393286 AML393265:AMP393286 ACP393265:ACT393286 ST393265:SX393286 IX393265:JB393286 WVJ327729:WVN327750 WLN327729:WLR327750 WBR327729:WBV327750 VRV327729:VRZ327750 VHZ327729:VID327750 UYD327729:UYH327750 UOH327729:UOL327750 UEL327729:UEP327750 TUP327729:TUT327750 TKT327729:TKX327750 TAX327729:TBB327750 SRB327729:SRF327750 SHF327729:SHJ327750 RXJ327729:RXN327750 RNN327729:RNR327750 RDR327729:RDV327750 QTV327729:QTZ327750 QJZ327729:QKD327750 QAD327729:QAH327750 PQH327729:PQL327750 PGL327729:PGP327750 OWP327729:OWT327750 OMT327729:OMX327750 OCX327729:ODB327750 NTB327729:NTF327750 NJF327729:NJJ327750 MZJ327729:MZN327750 MPN327729:MPR327750 MFR327729:MFV327750 LVV327729:LVZ327750 LLZ327729:LMD327750 LCD327729:LCH327750 KSH327729:KSL327750 KIL327729:KIP327750 JYP327729:JYT327750 JOT327729:JOX327750 JEX327729:JFB327750 IVB327729:IVF327750 ILF327729:ILJ327750 IBJ327729:IBN327750 HRN327729:HRR327750 HHR327729:HHV327750 GXV327729:GXZ327750 GNZ327729:GOD327750 GED327729:GEH327750 FUH327729:FUL327750 FKL327729:FKP327750 FAP327729:FAT327750 EQT327729:EQX327750 EGX327729:EHB327750 DXB327729:DXF327750 DNF327729:DNJ327750 DDJ327729:DDN327750 CTN327729:CTR327750 CJR327729:CJV327750 BZV327729:BZZ327750 BPZ327729:BQD327750 BGD327729:BGH327750 AWH327729:AWL327750 AML327729:AMP327750 ACP327729:ACT327750 ST327729:SX327750 IX327729:JB327750 WVJ262193:WVN262214 WLN262193:WLR262214 WBR262193:WBV262214 VRV262193:VRZ262214 VHZ262193:VID262214 UYD262193:UYH262214 UOH262193:UOL262214 UEL262193:UEP262214 TUP262193:TUT262214 TKT262193:TKX262214 TAX262193:TBB262214 SRB262193:SRF262214 SHF262193:SHJ262214 RXJ262193:RXN262214 RNN262193:RNR262214 RDR262193:RDV262214 QTV262193:QTZ262214 QJZ262193:QKD262214 QAD262193:QAH262214 PQH262193:PQL262214 PGL262193:PGP262214 OWP262193:OWT262214 OMT262193:OMX262214 OCX262193:ODB262214 NTB262193:NTF262214 NJF262193:NJJ262214 MZJ262193:MZN262214 MPN262193:MPR262214 MFR262193:MFV262214 LVV262193:LVZ262214 LLZ262193:LMD262214 LCD262193:LCH262214 KSH262193:KSL262214 KIL262193:KIP262214 JYP262193:JYT262214 JOT262193:JOX262214 JEX262193:JFB262214 IVB262193:IVF262214 ILF262193:ILJ262214 IBJ262193:IBN262214 HRN262193:HRR262214 HHR262193:HHV262214 GXV262193:GXZ262214 GNZ262193:GOD262214 GED262193:GEH262214 FUH262193:FUL262214 FKL262193:FKP262214 FAP262193:FAT262214 EQT262193:EQX262214 EGX262193:EHB262214 DXB262193:DXF262214 DNF262193:DNJ262214 DDJ262193:DDN262214 CTN262193:CTR262214 CJR262193:CJV262214 BZV262193:BZZ262214 BPZ262193:BQD262214 BGD262193:BGH262214 AWH262193:AWL262214 AML262193:AMP262214 ACP262193:ACT262214 ST262193:SX262214 IX262193:JB262214 WVJ196657:WVN196678 WLN196657:WLR196678 WBR196657:WBV196678 VRV196657:VRZ196678 VHZ196657:VID196678 UYD196657:UYH196678 UOH196657:UOL196678 UEL196657:UEP196678 TUP196657:TUT196678 TKT196657:TKX196678 TAX196657:TBB196678 SRB196657:SRF196678 SHF196657:SHJ196678 RXJ196657:RXN196678 RNN196657:RNR196678 RDR196657:RDV196678 QTV196657:QTZ196678 QJZ196657:QKD196678 QAD196657:QAH196678 PQH196657:PQL196678 PGL196657:PGP196678 OWP196657:OWT196678 OMT196657:OMX196678 OCX196657:ODB196678 NTB196657:NTF196678 NJF196657:NJJ196678 MZJ196657:MZN196678 MPN196657:MPR196678 MFR196657:MFV196678 LVV196657:LVZ196678 LLZ196657:LMD196678 LCD196657:LCH196678 KSH196657:KSL196678 KIL196657:KIP196678 JYP196657:JYT196678 JOT196657:JOX196678 JEX196657:JFB196678 IVB196657:IVF196678 ILF196657:ILJ196678 IBJ196657:IBN196678 HRN196657:HRR196678 HHR196657:HHV196678 GXV196657:GXZ196678 GNZ196657:GOD196678 GED196657:GEH196678 FUH196657:FUL196678 FKL196657:FKP196678 FAP196657:FAT196678 EQT196657:EQX196678 EGX196657:EHB196678 DXB196657:DXF196678 DNF196657:DNJ196678 DDJ196657:DDN196678 CTN196657:CTR196678 CJR196657:CJV196678 BZV196657:BZZ196678 BPZ196657:BQD196678 BGD196657:BGH196678 AWH196657:AWL196678 AML196657:AMP196678 ACP196657:ACT196678 ST196657:SX196678 IX196657:JB196678 WVJ131121:WVN131142 WLN131121:WLR131142 WBR131121:WBV131142 VRV131121:VRZ131142 VHZ131121:VID131142 UYD131121:UYH131142 UOH131121:UOL131142 UEL131121:UEP131142 TUP131121:TUT131142 TKT131121:TKX131142 TAX131121:TBB131142 SRB131121:SRF131142 SHF131121:SHJ131142 RXJ131121:RXN131142 RNN131121:RNR131142 RDR131121:RDV131142 QTV131121:QTZ131142 QJZ131121:QKD131142 QAD131121:QAH131142 PQH131121:PQL131142 PGL131121:PGP131142 OWP131121:OWT131142 OMT131121:OMX131142 OCX131121:ODB131142 NTB131121:NTF131142 NJF131121:NJJ131142 MZJ131121:MZN131142 MPN131121:MPR131142 MFR131121:MFV131142 LVV131121:LVZ131142 LLZ131121:LMD131142 LCD131121:LCH131142 KSH131121:KSL131142 KIL131121:KIP131142 JYP131121:JYT131142 JOT131121:JOX131142 JEX131121:JFB131142 IVB131121:IVF131142 ILF131121:ILJ131142 IBJ131121:IBN131142 HRN131121:HRR131142 HHR131121:HHV131142 GXV131121:GXZ131142 GNZ131121:GOD131142 GED131121:GEH131142 FUH131121:FUL131142 FKL131121:FKP131142 FAP131121:FAT131142 EQT131121:EQX131142 EGX131121:EHB131142 DXB131121:DXF131142 DNF131121:DNJ131142 DDJ131121:DDN131142 CTN131121:CTR131142 CJR131121:CJV131142 BZV131121:BZZ131142 BPZ131121:BQD131142 BGD131121:BGH131142 AWH131121:AWL131142 AML131121:AMP131142 ACP131121:ACT131142 ST131121:SX131142 IX131121:JB131142 WVJ65585:WVN65606 WLN65585:WLR65606 WBR65585:WBV65606 VRV65585:VRZ65606 VHZ65585:VID65606 UYD65585:UYH65606 UOH65585:UOL65606 UEL65585:UEP65606 TUP65585:TUT65606 TKT65585:TKX65606 TAX65585:TBB65606 SRB65585:SRF65606 SHF65585:SHJ65606 RXJ65585:RXN65606 RNN65585:RNR65606 RDR65585:RDV65606 QTV65585:QTZ65606 QJZ65585:QKD65606 QAD65585:QAH65606 PQH65585:PQL65606 PGL65585:PGP65606 OWP65585:OWT65606 OMT65585:OMX65606 OCX65585:ODB65606 NTB65585:NTF65606 NJF65585:NJJ65606 MZJ65585:MZN65606 MPN65585:MPR65606 MFR65585:MFV65606 LVV65585:LVZ65606 LLZ65585:LMD65606 LCD65585:LCH65606 KSH65585:KSL65606 KIL65585:KIP65606 JYP65585:JYT65606 JOT65585:JOX65606 JEX65585:JFB65606 IVB65585:IVF65606 ILF65585:ILJ65606 IBJ65585:IBN65606 HRN65585:HRR65606 HHR65585:HHV65606 GXV65585:GXZ65606 GNZ65585:GOD65606 GED65585:GEH65606 FUH65585:FUL65606 FKL65585:FKP65606 FAP65585:FAT65606 EQT65585:EQX65606 EGX65585:EHB65606 DXB65585:DXF65606 DNF65585:DNJ65606 DDJ65585:DDN65606 CTN65585:CTR65606 CJR65585:CJV65606 BZV65585:BZZ65606 BPZ65585:BQD65606 BGD65585:BGH65606 AWH65585:AWL65606 AML65585:AMP65606 ACP65585:ACT65606" xr:uid="{00000000-0002-0000-0100-000004000000}">
      <formula1>IF(OR($E65563="f",$E65563="o"),IX65585="",IX65585="x")</formula1>
    </dataValidation>
    <dataValidation type="list" allowBlank="1" showInputMessage="1" showErrorMessage="1" sqref="WVC983089:WVC983139 WLG983089:WLG983139 WBK983089:WBK983139 VRO983089:VRO983139 VHS983089:VHS983139 UXW983089:UXW983139 UOA983089:UOA983139 UEE983089:UEE983139 TUI983089:TUI983139 TKM983089:TKM983139 TAQ983089:TAQ983139 SQU983089:SQU983139 SGY983089:SGY983139 RXC983089:RXC983139 RNG983089:RNG983139 RDK983089:RDK983139 QTO983089:QTO983139 QJS983089:QJS983139 PZW983089:PZW983139 PQA983089:PQA983139 PGE983089:PGE983139 OWI983089:OWI983139 OMM983089:OMM983139 OCQ983089:OCQ983139 NSU983089:NSU983139 NIY983089:NIY983139 MZC983089:MZC983139 MPG983089:MPG983139 MFK983089:MFK983139 LVO983089:LVO983139 LLS983089:LLS983139 LBW983089:LBW983139 KSA983089:KSA983139 KIE983089:KIE983139 JYI983089:JYI983139 JOM983089:JOM983139 JEQ983089:JEQ983139 IUU983089:IUU983139 IKY983089:IKY983139 IBC983089:IBC983139 HRG983089:HRG983139 HHK983089:HHK983139 GXO983089:GXO983139 GNS983089:GNS983139 GDW983089:GDW983139 FUA983089:FUA983139 FKE983089:FKE983139 FAI983089:FAI983139 EQM983089:EQM983139 EGQ983089:EGQ983139 DWU983089:DWU983139 DMY983089:DMY983139 DDC983089:DDC983139 CTG983089:CTG983139 CJK983089:CJK983139 BZO983089:BZO983139 BPS983089:BPS983139 BFW983089:BFW983139 AWA983089:AWA983139 AME983089:AME983139 ACI983089:ACI983139 SM983089:SM983139 IQ983089:IQ983139 E983067:E983117 WVC917553:WVC917603 WLG917553:WLG917603 WBK917553:WBK917603 VRO917553:VRO917603 VHS917553:VHS917603 UXW917553:UXW917603 UOA917553:UOA917603 UEE917553:UEE917603 TUI917553:TUI917603 TKM917553:TKM917603 TAQ917553:TAQ917603 SQU917553:SQU917603 SGY917553:SGY917603 RXC917553:RXC917603 RNG917553:RNG917603 RDK917553:RDK917603 QTO917553:QTO917603 QJS917553:QJS917603 PZW917553:PZW917603 PQA917553:PQA917603 PGE917553:PGE917603 OWI917553:OWI917603 OMM917553:OMM917603 OCQ917553:OCQ917603 NSU917553:NSU917603 NIY917553:NIY917603 MZC917553:MZC917603 MPG917553:MPG917603 MFK917553:MFK917603 LVO917553:LVO917603 LLS917553:LLS917603 LBW917553:LBW917603 KSA917553:KSA917603 KIE917553:KIE917603 JYI917553:JYI917603 JOM917553:JOM917603 JEQ917553:JEQ917603 IUU917553:IUU917603 IKY917553:IKY917603 IBC917553:IBC917603 HRG917553:HRG917603 HHK917553:HHK917603 GXO917553:GXO917603 GNS917553:GNS917603 GDW917553:GDW917603 FUA917553:FUA917603 FKE917553:FKE917603 FAI917553:FAI917603 EQM917553:EQM917603 EGQ917553:EGQ917603 DWU917553:DWU917603 DMY917553:DMY917603 DDC917553:DDC917603 CTG917553:CTG917603 CJK917553:CJK917603 BZO917553:BZO917603 BPS917553:BPS917603 BFW917553:BFW917603 AWA917553:AWA917603 AME917553:AME917603 ACI917553:ACI917603 SM917553:SM917603 IQ917553:IQ917603 E917531:E917581 WVC852017:WVC852067 WLG852017:WLG852067 WBK852017:WBK852067 VRO852017:VRO852067 VHS852017:VHS852067 UXW852017:UXW852067 UOA852017:UOA852067 UEE852017:UEE852067 TUI852017:TUI852067 TKM852017:TKM852067 TAQ852017:TAQ852067 SQU852017:SQU852067 SGY852017:SGY852067 RXC852017:RXC852067 RNG852017:RNG852067 RDK852017:RDK852067 QTO852017:QTO852067 QJS852017:QJS852067 PZW852017:PZW852067 PQA852017:PQA852067 PGE852017:PGE852067 OWI852017:OWI852067 OMM852017:OMM852067 OCQ852017:OCQ852067 NSU852017:NSU852067 NIY852017:NIY852067 MZC852017:MZC852067 MPG852017:MPG852067 MFK852017:MFK852067 LVO852017:LVO852067 LLS852017:LLS852067 LBW852017:LBW852067 KSA852017:KSA852067 KIE852017:KIE852067 JYI852017:JYI852067 JOM852017:JOM852067 JEQ852017:JEQ852067 IUU852017:IUU852067 IKY852017:IKY852067 IBC852017:IBC852067 HRG852017:HRG852067 HHK852017:HHK852067 GXO852017:GXO852067 GNS852017:GNS852067 GDW852017:GDW852067 FUA852017:FUA852067 FKE852017:FKE852067 FAI852017:FAI852067 EQM852017:EQM852067 EGQ852017:EGQ852067 DWU852017:DWU852067 DMY852017:DMY852067 DDC852017:DDC852067 CTG852017:CTG852067 CJK852017:CJK852067 BZO852017:BZO852067 BPS852017:BPS852067 BFW852017:BFW852067 AWA852017:AWA852067 AME852017:AME852067 ACI852017:ACI852067 SM852017:SM852067 IQ852017:IQ852067 E851995:E852045 WVC786481:WVC786531 WLG786481:WLG786531 WBK786481:WBK786531 VRO786481:VRO786531 VHS786481:VHS786531 UXW786481:UXW786531 UOA786481:UOA786531 UEE786481:UEE786531 TUI786481:TUI786531 TKM786481:TKM786531 TAQ786481:TAQ786531 SQU786481:SQU786531 SGY786481:SGY786531 RXC786481:RXC786531 RNG786481:RNG786531 RDK786481:RDK786531 QTO786481:QTO786531 QJS786481:QJS786531 PZW786481:PZW786531 PQA786481:PQA786531 PGE786481:PGE786531 OWI786481:OWI786531 OMM786481:OMM786531 OCQ786481:OCQ786531 NSU786481:NSU786531 NIY786481:NIY786531 MZC786481:MZC786531 MPG786481:MPG786531 MFK786481:MFK786531 LVO786481:LVO786531 LLS786481:LLS786531 LBW786481:LBW786531 KSA786481:KSA786531 KIE786481:KIE786531 JYI786481:JYI786531 JOM786481:JOM786531 JEQ786481:JEQ786531 IUU786481:IUU786531 IKY786481:IKY786531 IBC786481:IBC786531 HRG786481:HRG786531 HHK786481:HHK786531 GXO786481:GXO786531 GNS786481:GNS786531 GDW786481:GDW786531 FUA786481:FUA786531 FKE786481:FKE786531 FAI786481:FAI786531 EQM786481:EQM786531 EGQ786481:EGQ786531 DWU786481:DWU786531 DMY786481:DMY786531 DDC786481:DDC786531 CTG786481:CTG786531 CJK786481:CJK786531 BZO786481:BZO786531 BPS786481:BPS786531 BFW786481:BFW786531 AWA786481:AWA786531 AME786481:AME786531 ACI786481:ACI786531 SM786481:SM786531 IQ786481:IQ786531 E786459:E786509 WVC720945:WVC720995 WLG720945:WLG720995 WBK720945:WBK720995 VRO720945:VRO720995 VHS720945:VHS720995 UXW720945:UXW720995 UOA720945:UOA720995 UEE720945:UEE720995 TUI720945:TUI720995 TKM720945:TKM720995 TAQ720945:TAQ720995 SQU720945:SQU720995 SGY720945:SGY720995 RXC720945:RXC720995 RNG720945:RNG720995 RDK720945:RDK720995 QTO720945:QTO720995 QJS720945:QJS720995 PZW720945:PZW720995 PQA720945:PQA720995 PGE720945:PGE720995 OWI720945:OWI720995 OMM720945:OMM720995 OCQ720945:OCQ720995 NSU720945:NSU720995 NIY720945:NIY720995 MZC720945:MZC720995 MPG720945:MPG720995 MFK720945:MFK720995 LVO720945:LVO720995 LLS720945:LLS720995 LBW720945:LBW720995 KSA720945:KSA720995 KIE720945:KIE720995 JYI720945:JYI720995 JOM720945:JOM720995 JEQ720945:JEQ720995 IUU720945:IUU720995 IKY720945:IKY720995 IBC720945:IBC720995 HRG720945:HRG720995 HHK720945:HHK720995 GXO720945:GXO720995 GNS720945:GNS720995 GDW720945:GDW720995 FUA720945:FUA720995 FKE720945:FKE720995 FAI720945:FAI720995 EQM720945:EQM720995 EGQ720945:EGQ720995 DWU720945:DWU720995 DMY720945:DMY720995 DDC720945:DDC720995 CTG720945:CTG720995 CJK720945:CJK720995 BZO720945:BZO720995 BPS720945:BPS720995 BFW720945:BFW720995 AWA720945:AWA720995 AME720945:AME720995 ACI720945:ACI720995 SM720945:SM720995 IQ720945:IQ720995 E720923:E720973 WVC655409:WVC655459 WLG655409:WLG655459 WBK655409:WBK655459 VRO655409:VRO655459 VHS655409:VHS655459 UXW655409:UXW655459 UOA655409:UOA655459 UEE655409:UEE655459 TUI655409:TUI655459 TKM655409:TKM655459 TAQ655409:TAQ655459 SQU655409:SQU655459 SGY655409:SGY655459 RXC655409:RXC655459 RNG655409:RNG655459 RDK655409:RDK655459 QTO655409:QTO655459 QJS655409:QJS655459 PZW655409:PZW655459 PQA655409:PQA655459 PGE655409:PGE655459 OWI655409:OWI655459 OMM655409:OMM655459 OCQ655409:OCQ655459 NSU655409:NSU655459 NIY655409:NIY655459 MZC655409:MZC655459 MPG655409:MPG655459 MFK655409:MFK655459 LVO655409:LVO655459 LLS655409:LLS655459 LBW655409:LBW655459 KSA655409:KSA655459 KIE655409:KIE655459 JYI655409:JYI655459 JOM655409:JOM655459 JEQ655409:JEQ655459 IUU655409:IUU655459 IKY655409:IKY655459 IBC655409:IBC655459 HRG655409:HRG655459 HHK655409:HHK655459 GXO655409:GXO655459 GNS655409:GNS655459 GDW655409:GDW655459 FUA655409:FUA655459 FKE655409:FKE655459 FAI655409:FAI655459 EQM655409:EQM655459 EGQ655409:EGQ655459 DWU655409:DWU655459 DMY655409:DMY655459 DDC655409:DDC655459 CTG655409:CTG655459 CJK655409:CJK655459 BZO655409:BZO655459 BPS655409:BPS655459 BFW655409:BFW655459 AWA655409:AWA655459 AME655409:AME655459 ACI655409:ACI655459 SM655409:SM655459 IQ655409:IQ655459 E655387:E655437 WVC589873:WVC589923 WLG589873:WLG589923 WBK589873:WBK589923 VRO589873:VRO589923 VHS589873:VHS589923 UXW589873:UXW589923 UOA589873:UOA589923 UEE589873:UEE589923 TUI589873:TUI589923 TKM589873:TKM589923 TAQ589873:TAQ589923 SQU589873:SQU589923 SGY589873:SGY589923 RXC589873:RXC589923 RNG589873:RNG589923 RDK589873:RDK589923 QTO589873:QTO589923 QJS589873:QJS589923 PZW589873:PZW589923 PQA589873:PQA589923 PGE589873:PGE589923 OWI589873:OWI589923 OMM589873:OMM589923 OCQ589873:OCQ589923 NSU589873:NSU589923 NIY589873:NIY589923 MZC589873:MZC589923 MPG589873:MPG589923 MFK589873:MFK589923 LVO589873:LVO589923 LLS589873:LLS589923 LBW589873:LBW589923 KSA589873:KSA589923 KIE589873:KIE589923 JYI589873:JYI589923 JOM589873:JOM589923 JEQ589873:JEQ589923 IUU589873:IUU589923 IKY589873:IKY589923 IBC589873:IBC589923 HRG589873:HRG589923 HHK589873:HHK589923 GXO589873:GXO589923 GNS589873:GNS589923 GDW589873:GDW589923 FUA589873:FUA589923 FKE589873:FKE589923 FAI589873:FAI589923 EQM589873:EQM589923 EGQ589873:EGQ589923 DWU589873:DWU589923 DMY589873:DMY589923 DDC589873:DDC589923 CTG589873:CTG589923 CJK589873:CJK589923 BZO589873:BZO589923 BPS589873:BPS589923 BFW589873:BFW589923 AWA589873:AWA589923 AME589873:AME589923 ACI589873:ACI589923 SM589873:SM589923 IQ589873:IQ589923 E589851:E589901 WVC524337:WVC524387 WLG524337:WLG524387 WBK524337:WBK524387 VRO524337:VRO524387 VHS524337:VHS524387 UXW524337:UXW524387 UOA524337:UOA524387 UEE524337:UEE524387 TUI524337:TUI524387 TKM524337:TKM524387 TAQ524337:TAQ524387 SQU524337:SQU524387 SGY524337:SGY524387 RXC524337:RXC524387 RNG524337:RNG524387 RDK524337:RDK524387 QTO524337:QTO524387 QJS524337:QJS524387 PZW524337:PZW524387 PQA524337:PQA524387 PGE524337:PGE524387 OWI524337:OWI524387 OMM524337:OMM524387 OCQ524337:OCQ524387 NSU524337:NSU524387 NIY524337:NIY524387 MZC524337:MZC524387 MPG524337:MPG524387 MFK524337:MFK524387 LVO524337:LVO524387 LLS524337:LLS524387 LBW524337:LBW524387 KSA524337:KSA524387 KIE524337:KIE524387 JYI524337:JYI524387 JOM524337:JOM524387 JEQ524337:JEQ524387 IUU524337:IUU524387 IKY524337:IKY524387 IBC524337:IBC524387 HRG524337:HRG524387 HHK524337:HHK524387 GXO524337:GXO524387 GNS524337:GNS524387 GDW524337:GDW524387 FUA524337:FUA524387 FKE524337:FKE524387 FAI524337:FAI524387 EQM524337:EQM524387 EGQ524337:EGQ524387 DWU524337:DWU524387 DMY524337:DMY524387 DDC524337:DDC524387 CTG524337:CTG524387 CJK524337:CJK524387 BZO524337:BZO524387 BPS524337:BPS524387 BFW524337:BFW524387 AWA524337:AWA524387 AME524337:AME524387 ACI524337:ACI524387 SM524337:SM524387 IQ524337:IQ524387 E524315:E524365 WVC458801:WVC458851 WLG458801:WLG458851 WBK458801:WBK458851 VRO458801:VRO458851 VHS458801:VHS458851 UXW458801:UXW458851 UOA458801:UOA458851 UEE458801:UEE458851 TUI458801:TUI458851 TKM458801:TKM458851 TAQ458801:TAQ458851 SQU458801:SQU458851 SGY458801:SGY458851 RXC458801:RXC458851 RNG458801:RNG458851 RDK458801:RDK458851 QTO458801:QTO458851 QJS458801:QJS458851 PZW458801:PZW458851 PQA458801:PQA458851 PGE458801:PGE458851 OWI458801:OWI458851 OMM458801:OMM458851 OCQ458801:OCQ458851 NSU458801:NSU458851 NIY458801:NIY458851 MZC458801:MZC458851 MPG458801:MPG458851 MFK458801:MFK458851 LVO458801:LVO458851 LLS458801:LLS458851 LBW458801:LBW458851 KSA458801:KSA458851 KIE458801:KIE458851 JYI458801:JYI458851 JOM458801:JOM458851 JEQ458801:JEQ458851 IUU458801:IUU458851 IKY458801:IKY458851 IBC458801:IBC458851 HRG458801:HRG458851 HHK458801:HHK458851 GXO458801:GXO458851 GNS458801:GNS458851 GDW458801:GDW458851 FUA458801:FUA458851 FKE458801:FKE458851 FAI458801:FAI458851 EQM458801:EQM458851 EGQ458801:EGQ458851 DWU458801:DWU458851 DMY458801:DMY458851 DDC458801:DDC458851 CTG458801:CTG458851 CJK458801:CJK458851 BZO458801:BZO458851 BPS458801:BPS458851 BFW458801:BFW458851 AWA458801:AWA458851 AME458801:AME458851 ACI458801:ACI458851 SM458801:SM458851 IQ458801:IQ458851 E458779:E458829 WVC393265:WVC393315 WLG393265:WLG393315 WBK393265:WBK393315 VRO393265:VRO393315 VHS393265:VHS393315 UXW393265:UXW393315 UOA393265:UOA393315 UEE393265:UEE393315 TUI393265:TUI393315 TKM393265:TKM393315 TAQ393265:TAQ393315 SQU393265:SQU393315 SGY393265:SGY393315 RXC393265:RXC393315 RNG393265:RNG393315 RDK393265:RDK393315 QTO393265:QTO393315 QJS393265:QJS393315 PZW393265:PZW393315 PQA393265:PQA393315 PGE393265:PGE393315 OWI393265:OWI393315 OMM393265:OMM393315 OCQ393265:OCQ393315 NSU393265:NSU393315 NIY393265:NIY393315 MZC393265:MZC393315 MPG393265:MPG393315 MFK393265:MFK393315 LVO393265:LVO393315 LLS393265:LLS393315 LBW393265:LBW393315 KSA393265:KSA393315 KIE393265:KIE393315 JYI393265:JYI393315 JOM393265:JOM393315 JEQ393265:JEQ393315 IUU393265:IUU393315 IKY393265:IKY393315 IBC393265:IBC393315 HRG393265:HRG393315 HHK393265:HHK393315 GXO393265:GXO393315 GNS393265:GNS393315 GDW393265:GDW393315 FUA393265:FUA393315 FKE393265:FKE393315 FAI393265:FAI393315 EQM393265:EQM393315 EGQ393265:EGQ393315 DWU393265:DWU393315 DMY393265:DMY393315 DDC393265:DDC393315 CTG393265:CTG393315 CJK393265:CJK393315 BZO393265:BZO393315 BPS393265:BPS393315 BFW393265:BFW393315 AWA393265:AWA393315 AME393265:AME393315 ACI393265:ACI393315 SM393265:SM393315 IQ393265:IQ393315 E393243:E393293 WVC327729:WVC327779 WLG327729:WLG327779 WBK327729:WBK327779 VRO327729:VRO327779 VHS327729:VHS327779 UXW327729:UXW327779 UOA327729:UOA327779 UEE327729:UEE327779 TUI327729:TUI327779 TKM327729:TKM327779 TAQ327729:TAQ327779 SQU327729:SQU327779 SGY327729:SGY327779 RXC327729:RXC327779 RNG327729:RNG327779 RDK327729:RDK327779 QTO327729:QTO327779 QJS327729:QJS327779 PZW327729:PZW327779 PQA327729:PQA327779 PGE327729:PGE327779 OWI327729:OWI327779 OMM327729:OMM327779 OCQ327729:OCQ327779 NSU327729:NSU327779 NIY327729:NIY327779 MZC327729:MZC327779 MPG327729:MPG327779 MFK327729:MFK327779 LVO327729:LVO327779 LLS327729:LLS327779 LBW327729:LBW327779 KSA327729:KSA327779 KIE327729:KIE327779 JYI327729:JYI327779 JOM327729:JOM327779 JEQ327729:JEQ327779 IUU327729:IUU327779 IKY327729:IKY327779 IBC327729:IBC327779 HRG327729:HRG327779 HHK327729:HHK327779 GXO327729:GXO327779 GNS327729:GNS327779 GDW327729:GDW327779 FUA327729:FUA327779 FKE327729:FKE327779 FAI327729:FAI327779 EQM327729:EQM327779 EGQ327729:EGQ327779 DWU327729:DWU327779 DMY327729:DMY327779 DDC327729:DDC327779 CTG327729:CTG327779 CJK327729:CJK327779 BZO327729:BZO327779 BPS327729:BPS327779 BFW327729:BFW327779 AWA327729:AWA327779 AME327729:AME327779 ACI327729:ACI327779 SM327729:SM327779 IQ327729:IQ327779 E327707:E327757 WVC262193:WVC262243 WLG262193:WLG262243 WBK262193:WBK262243 VRO262193:VRO262243 VHS262193:VHS262243 UXW262193:UXW262243 UOA262193:UOA262243 UEE262193:UEE262243 TUI262193:TUI262243 TKM262193:TKM262243 TAQ262193:TAQ262243 SQU262193:SQU262243 SGY262193:SGY262243 RXC262193:RXC262243 RNG262193:RNG262243 RDK262193:RDK262243 QTO262193:QTO262243 QJS262193:QJS262243 PZW262193:PZW262243 PQA262193:PQA262243 PGE262193:PGE262243 OWI262193:OWI262243 OMM262193:OMM262243 OCQ262193:OCQ262243 NSU262193:NSU262243 NIY262193:NIY262243 MZC262193:MZC262243 MPG262193:MPG262243 MFK262193:MFK262243 LVO262193:LVO262243 LLS262193:LLS262243 LBW262193:LBW262243 KSA262193:KSA262243 KIE262193:KIE262243 JYI262193:JYI262243 JOM262193:JOM262243 JEQ262193:JEQ262243 IUU262193:IUU262243 IKY262193:IKY262243 IBC262193:IBC262243 HRG262193:HRG262243 HHK262193:HHK262243 GXO262193:GXO262243 GNS262193:GNS262243 GDW262193:GDW262243 FUA262193:FUA262243 FKE262193:FKE262243 FAI262193:FAI262243 EQM262193:EQM262243 EGQ262193:EGQ262243 DWU262193:DWU262243 DMY262193:DMY262243 DDC262193:DDC262243 CTG262193:CTG262243 CJK262193:CJK262243 BZO262193:BZO262243 BPS262193:BPS262243 BFW262193:BFW262243 AWA262193:AWA262243 AME262193:AME262243 ACI262193:ACI262243 SM262193:SM262243 IQ262193:IQ262243 E262171:E262221 WVC196657:WVC196707 WLG196657:WLG196707 WBK196657:WBK196707 VRO196657:VRO196707 VHS196657:VHS196707 UXW196657:UXW196707 UOA196657:UOA196707 UEE196657:UEE196707 TUI196657:TUI196707 TKM196657:TKM196707 TAQ196657:TAQ196707 SQU196657:SQU196707 SGY196657:SGY196707 RXC196657:RXC196707 RNG196657:RNG196707 RDK196657:RDK196707 QTO196657:QTO196707 QJS196657:QJS196707 PZW196657:PZW196707 PQA196657:PQA196707 PGE196657:PGE196707 OWI196657:OWI196707 OMM196657:OMM196707 OCQ196657:OCQ196707 NSU196657:NSU196707 NIY196657:NIY196707 MZC196657:MZC196707 MPG196657:MPG196707 MFK196657:MFK196707 LVO196657:LVO196707 LLS196657:LLS196707 LBW196657:LBW196707 KSA196657:KSA196707 KIE196657:KIE196707 JYI196657:JYI196707 JOM196657:JOM196707 JEQ196657:JEQ196707 IUU196657:IUU196707 IKY196657:IKY196707 IBC196657:IBC196707 HRG196657:HRG196707 HHK196657:HHK196707 GXO196657:GXO196707 GNS196657:GNS196707 GDW196657:GDW196707 FUA196657:FUA196707 FKE196657:FKE196707 FAI196657:FAI196707 EQM196657:EQM196707 EGQ196657:EGQ196707 DWU196657:DWU196707 DMY196657:DMY196707 DDC196657:DDC196707 CTG196657:CTG196707 CJK196657:CJK196707 BZO196657:BZO196707 BPS196657:BPS196707 BFW196657:BFW196707 AWA196657:AWA196707 AME196657:AME196707 ACI196657:ACI196707 SM196657:SM196707 IQ196657:IQ196707 E196635:E196685 WVC131121:WVC131171 WLG131121:WLG131171 WBK131121:WBK131171 VRO131121:VRO131171 VHS131121:VHS131171 UXW131121:UXW131171 UOA131121:UOA131171 UEE131121:UEE131171 TUI131121:TUI131171 TKM131121:TKM131171 TAQ131121:TAQ131171 SQU131121:SQU131171 SGY131121:SGY131171 RXC131121:RXC131171 RNG131121:RNG131171 RDK131121:RDK131171 QTO131121:QTO131171 QJS131121:QJS131171 PZW131121:PZW131171 PQA131121:PQA131171 PGE131121:PGE131171 OWI131121:OWI131171 OMM131121:OMM131171 OCQ131121:OCQ131171 NSU131121:NSU131171 NIY131121:NIY131171 MZC131121:MZC131171 MPG131121:MPG131171 MFK131121:MFK131171 LVO131121:LVO131171 LLS131121:LLS131171 LBW131121:LBW131171 KSA131121:KSA131171 KIE131121:KIE131171 JYI131121:JYI131171 JOM131121:JOM131171 JEQ131121:JEQ131171 IUU131121:IUU131171 IKY131121:IKY131171 IBC131121:IBC131171 HRG131121:HRG131171 HHK131121:HHK131171 GXO131121:GXO131171 GNS131121:GNS131171 GDW131121:GDW131171 FUA131121:FUA131171 FKE131121:FKE131171 FAI131121:FAI131171 EQM131121:EQM131171 EGQ131121:EGQ131171 DWU131121:DWU131171 DMY131121:DMY131171 DDC131121:DDC131171 CTG131121:CTG131171 CJK131121:CJK131171 BZO131121:BZO131171 BPS131121:BPS131171 BFW131121:BFW131171 AWA131121:AWA131171 AME131121:AME131171 ACI131121:ACI131171 SM131121:SM131171 IQ131121:IQ131171 E131099:E131149 WVC65585:WVC65635 WLG65585:WLG65635 WBK65585:WBK65635 VRO65585:VRO65635 VHS65585:VHS65635 UXW65585:UXW65635 UOA65585:UOA65635 UEE65585:UEE65635 TUI65585:TUI65635 TKM65585:TKM65635 TAQ65585:TAQ65635 SQU65585:SQU65635 SGY65585:SGY65635 RXC65585:RXC65635 RNG65585:RNG65635 RDK65585:RDK65635 QTO65585:QTO65635 QJS65585:QJS65635 PZW65585:PZW65635 PQA65585:PQA65635 PGE65585:PGE65635 OWI65585:OWI65635 OMM65585:OMM65635 OCQ65585:OCQ65635 NSU65585:NSU65635 NIY65585:NIY65635 MZC65585:MZC65635 MPG65585:MPG65635 MFK65585:MFK65635 LVO65585:LVO65635 LLS65585:LLS65635 LBW65585:LBW65635 KSA65585:KSA65635 KIE65585:KIE65635 JYI65585:JYI65635 JOM65585:JOM65635 JEQ65585:JEQ65635 IUU65585:IUU65635 IKY65585:IKY65635 IBC65585:IBC65635 HRG65585:HRG65635 HHK65585:HHK65635 GXO65585:GXO65635 GNS65585:GNS65635 GDW65585:GDW65635 FUA65585:FUA65635 FKE65585:FKE65635 FAI65585:FAI65635 EQM65585:EQM65635 EGQ65585:EGQ65635 DWU65585:DWU65635 DMY65585:DMY65635 DDC65585:DDC65635 CTG65585:CTG65635 CJK65585:CJK65635 BZO65585:BZO65635 BPS65585:BPS65635 BFW65585:BFW65635 AWA65585:AWA65635 AME65585:AME65635 ACI65585:ACI65635 SM65585:SM65635 IQ65585:IQ65635 E65563:E65613 IH16:IH87 SD16:SD87 ABZ16:ABZ87 ALV16:ALV87 AVR16:AVR87 BFN16:BFN87 BPJ16:BPJ87 BZF16:BZF87 CJB16:CJB87 CSX16:CSX87 DCT16:DCT87 DMP16:DMP87 DWL16:DWL87 EGH16:EGH87 EQD16:EQD87 EZZ16:EZZ87 FJV16:FJV87 FTR16:FTR87 GDN16:GDN87 GNJ16:GNJ87 GXF16:GXF87 HHB16:HHB87 HQX16:HQX87 IAT16:IAT87 IKP16:IKP87 IUL16:IUL87 JEH16:JEH87 JOD16:JOD87 JXZ16:JXZ87 KHV16:KHV87 KRR16:KRR87 LBN16:LBN87 LLJ16:LLJ87 LVF16:LVF87 MFB16:MFB87 MOX16:MOX87 MYT16:MYT87 NIP16:NIP87 NSL16:NSL87 OCH16:OCH87 OMD16:OMD87 OVZ16:OVZ87 PFV16:PFV87 PPR16:PPR87 PZN16:PZN87 QJJ16:QJJ87 QTF16:QTF87 RDB16:RDB87 RMX16:RMX87 RWT16:RWT87 SGP16:SGP87 SQL16:SQL87 TAH16:TAH87 TKD16:TKD87 TTZ16:TTZ87 UDV16:UDV87 UNR16:UNR87 UXN16:UXN87 VHJ16:VHJ87 VRF16:VRF87 WBB16:WBB87 WKX16:WKX87 WUT16:WUT87" xr:uid="{00000000-0002-0000-0100-000005000000}">
      <formula1>#REF!</formula1>
    </dataValidation>
    <dataValidation type="whole" allowBlank="1" showInputMessage="1" showErrorMessage="1" error="Gelieve een bedrag lager dan 20.000 EUR in te vullen" sqref="WVC983161 E65635 IQ65657 SM65657 ACI65657 AME65657 AWA65657 BFW65657 BPS65657 BZO65657 CJK65657 CTG65657 DDC65657 DMY65657 DWU65657 EGQ65657 EQM65657 FAI65657 FKE65657 FUA65657 GDW65657 GNS65657 GXO65657 HHK65657 HRG65657 IBC65657 IKY65657 IUU65657 JEQ65657 JOM65657 JYI65657 KIE65657 KSA65657 LBW65657 LLS65657 LVO65657 MFK65657 MPG65657 MZC65657 NIY65657 NSU65657 OCQ65657 OMM65657 OWI65657 PGE65657 PQA65657 PZW65657 QJS65657 QTO65657 RDK65657 RNG65657 RXC65657 SGY65657 SQU65657 TAQ65657 TKM65657 TUI65657 UEE65657 UOA65657 UXW65657 VHS65657 VRO65657 WBK65657 WLG65657 WVC65657 E131171 IQ131193 SM131193 ACI131193 AME131193 AWA131193 BFW131193 BPS131193 BZO131193 CJK131193 CTG131193 DDC131193 DMY131193 DWU131193 EGQ131193 EQM131193 FAI131193 FKE131193 FUA131193 GDW131193 GNS131193 GXO131193 HHK131193 HRG131193 IBC131193 IKY131193 IUU131193 JEQ131193 JOM131193 JYI131193 KIE131193 KSA131193 LBW131193 LLS131193 LVO131193 MFK131193 MPG131193 MZC131193 NIY131193 NSU131193 OCQ131193 OMM131193 OWI131193 PGE131193 PQA131193 PZW131193 QJS131193 QTO131193 RDK131193 RNG131193 RXC131193 SGY131193 SQU131193 TAQ131193 TKM131193 TUI131193 UEE131193 UOA131193 UXW131193 VHS131193 VRO131193 WBK131193 WLG131193 WVC131193 E196707 IQ196729 SM196729 ACI196729 AME196729 AWA196729 BFW196729 BPS196729 BZO196729 CJK196729 CTG196729 DDC196729 DMY196729 DWU196729 EGQ196729 EQM196729 FAI196729 FKE196729 FUA196729 GDW196729 GNS196729 GXO196729 HHK196729 HRG196729 IBC196729 IKY196729 IUU196729 JEQ196729 JOM196729 JYI196729 KIE196729 KSA196729 LBW196729 LLS196729 LVO196729 MFK196729 MPG196729 MZC196729 NIY196729 NSU196729 OCQ196729 OMM196729 OWI196729 PGE196729 PQA196729 PZW196729 QJS196729 QTO196729 RDK196729 RNG196729 RXC196729 SGY196729 SQU196729 TAQ196729 TKM196729 TUI196729 UEE196729 UOA196729 UXW196729 VHS196729 VRO196729 WBK196729 WLG196729 WVC196729 E262243 IQ262265 SM262265 ACI262265 AME262265 AWA262265 BFW262265 BPS262265 BZO262265 CJK262265 CTG262265 DDC262265 DMY262265 DWU262265 EGQ262265 EQM262265 FAI262265 FKE262265 FUA262265 GDW262265 GNS262265 GXO262265 HHK262265 HRG262265 IBC262265 IKY262265 IUU262265 JEQ262265 JOM262265 JYI262265 KIE262265 KSA262265 LBW262265 LLS262265 LVO262265 MFK262265 MPG262265 MZC262265 NIY262265 NSU262265 OCQ262265 OMM262265 OWI262265 PGE262265 PQA262265 PZW262265 QJS262265 QTO262265 RDK262265 RNG262265 RXC262265 SGY262265 SQU262265 TAQ262265 TKM262265 TUI262265 UEE262265 UOA262265 UXW262265 VHS262265 VRO262265 WBK262265 WLG262265 WVC262265 E327779 IQ327801 SM327801 ACI327801 AME327801 AWA327801 BFW327801 BPS327801 BZO327801 CJK327801 CTG327801 DDC327801 DMY327801 DWU327801 EGQ327801 EQM327801 FAI327801 FKE327801 FUA327801 GDW327801 GNS327801 GXO327801 HHK327801 HRG327801 IBC327801 IKY327801 IUU327801 JEQ327801 JOM327801 JYI327801 KIE327801 KSA327801 LBW327801 LLS327801 LVO327801 MFK327801 MPG327801 MZC327801 NIY327801 NSU327801 OCQ327801 OMM327801 OWI327801 PGE327801 PQA327801 PZW327801 QJS327801 QTO327801 RDK327801 RNG327801 RXC327801 SGY327801 SQU327801 TAQ327801 TKM327801 TUI327801 UEE327801 UOA327801 UXW327801 VHS327801 VRO327801 WBK327801 WLG327801 WVC327801 E393315 IQ393337 SM393337 ACI393337 AME393337 AWA393337 BFW393337 BPS393337 BZO393337 CJK393337 CTG393337 DDC393337 DMY393337 DWU393337 EGQ393337 EQM393337 FAI393337 FKE393337 FUA393337 GDW393337 GNS393337 GXO393337 HHK393337 HRG393337 IBC393337 IKY393337 IUU393337 JEQ393337 JOM393337 JYI393337 KIE393337 KSA393337 LBW393337 LLS393337 LVO393337 MFK393337 MPG393337 MZC393337 NIY393337 NSU393337 OCQ393337 OMM393337 OWI393337 PGE393337 PQA393337 PZW393337 QJS393337 QTO393337 RDK393337 RNG393337 RXC393337 SGY393337 SQU393337 TAQ393337 TKM393337 TUI393337 UEE393337 UOA393337 UXW393337 VHS393337 VRO393337 WBK393337 WLG393337 WVC393337 E458851 IQ458873 SM458873 ACI458873 AME458873 AWA458873 BFW458873 BPS458873 BZO458873 CJK458873 CTG458873 DDC458873 DMY458873 DWU458873 EGQ458873 EQM458873 FAI458873 FKE458873 FUA458873 GDW458873 GNS458873 GXO458873 HHK458873 HRG458873 IBC458873 IKY458873 IUU458873 JEQ458873 JOM458873 JYI458873 KIE458873 KSA458873 LBW458873 LLS458873 LVO458873 MFK458873 MPG458873 MZC458873 NIY458873 NSU458873 OCQ458873 OMM458873 OWI458873 PGE458873 PQA458873 PZW458873 QJS458873 QTO458873 RDK458873 RNG458873 RXC458873 SGY458873 SQU458873 TAQ458873 TKM458873 TUI458873 UEE458873 UOA458873 UXW458873 VHS458873 VRO458873 WBK458873 WLG458873 WVC458873 E524387 IQ524409 SM524409 ACI524409 AME524409 AWA524409 BFW524409 BPS524409 BZO524409 CJK524409 CTG524409 DDC524409 DMY524409 DWU524409 EGQ524409 EQM524409 FAI524409 FKE524409 FUA524409 GDW524409 GNS524409 GXO524409 HHK524409 HRG524409 IBC524409 IKY524409 IUU524409 JEQ524409 JOM524409 JYI524409 KIE524409 KSA524409 LBW524409 LLS524409 LVO524409 MFK524409 MPG524409 MZC524409 NIY524409 NSU524409 OCQ524409 OMM524409 OWI524409 PGE524409 PQA524409 PZW524409 QJS524409 QTO524409 RDK524409 RNG524409 RXC524409 SGY524409 SQU524409 TAQ524409 TKM524409 TUI524409 UEE524409 UOA524409 UXW524409 VHS524409 VRO524409 WBK524409 WLG524409 WVC524409 E589923 IQ589945 SM589945 ACI589945 AME589945 AWA589945 BFW589945 BPS589945 BZO589945 CJK589945 CTG589945 DDC589945 DMY589945 DWU589945 EGQ589945 EQM589945 FAI589945 FKE589945 FUA589945 GDW589945 GNS589945 GXO589945 HHK589945 HRG589945 IBC589945 IKY589945 IUU589945 JEQ589945 JOM589945 JYI589945 KIE589945 KSA589945 LBW589945 LLS589945 LVO589945 MFK589945 MPG589945 MZC589945 NIY589945 NSU589945 OCQ589945 OMM589945 OWI589945 PGE589945 PQA589945 PZW589945 QJS589945 QTO589945 RDK589945 RNG589945 RXC589945 SGY589945 SQU589945 TAQ589945 TKM589945 TUI589945 UEE589945 UOA589945 UXW589945 VHS589945 VRO589945 WBK589945 WLG589945 WVC589945 E655459 IQ655481 SM655481 ACI655481 AME655481 AWA655481 BFW655481 BPS655481 BZO655481 CJK655481 CTG655481 DDC655481 DMY655481 DWU655481 EGQ655481 EQM655481 FAI655481 FKE655481 FUA655481 GDW655481 GNS655481 GXO655481 HHK655481 HRG655481 IBC655481 IKY655481 IUU655481 JEQ655481 JOM655481 JYI655481 KIE655481 KSA655481 LBW655481 LLS655481 LVO655481 MFK655481 MPG655481 MZC655481 NIY655481 NSU655481 OCQ655481 OMM655481 OWI655481 PGE655481 PQA655481 PZW655481 QJS655481 QTO655481 RDK655481 RNG655481 RXC655481 SGY655481 SQU655481 TAQ655481 TKM655481 TUI655481 UEE655481 UOA655481 UXW655481 VHS655481 VRO655481 WBK655481 WLG655481 WVC655481 E720995 IQ721017 SM721017 ACI721017 AME721017 AWA721017 BFW721017 BPS721017 BZO721017 CJK721017 CTG721017 DDC721017 DMY721017 DWU721017 EGQ721017 EQM721017 FAI721017 FKE721017 FUA721017 GDW721017 GNS721017 GXO721017 HHK721017 HRG721017 IBC721017 IKY721017 IUU721017 JEQ721017 JOM721017 JYI721017 KIE721017 KSA721017 LBW721017 LLS721017 LVO721017 MFK721017 MPG721017 MZC721017 NIY721017 NSU721017 OCQ721017 OMM721017 OWI721017 PGE721017 PQA721017 PZW721017 QJS721017 QTO721017 RDK721017 RNG721017 RXC721017 SGY721017 SQU721017 TAQ721017 TKM721017 TUI721017 UEE721017 UOA721017 UXW721017 VHS721017 VRO721017 WBK721017 WLG721017 WVC721017 E786531 IQ786553 SM786553 ACI786553 AME786553 AWA786553 BFW786553 BPS786553 BZO786553 CJK786553 CTG786553 DDC786553 DMY786553 DWU786553 EGQ786553 EQM786553 FAI786553 FKE786553 FUA786553 GDW786553 GNS786553 GXO786553 HHK786553 HRG786553 IBC786553 IKY786553 IUU786553 JEQ786553 JOM786553 JYI786553 KIE786553 KSA786553 LBW786553 LLS786553 LVO786553 MFK786553 MPG786553 MZC786553 NIY786553 NSU786553 OCQ786553 OMM786553 OWI786553 PGE786553 PQA786553 PZW786553 QJS786553 QTO786553 RDK786553 RNG786553 RXC786553 SGY786553 SQU786553 TAQ786553 TKM786553 TUI786553 UEE786553 UOA786553 UXW786553 VHS786553 VRO786553 WBK786553 WLG786553 WVC786553 E852067 IQ852089 SM852089 ACI852089 AME852089 AWA852089 BFW852089 BPS852089 BZO852089 CJK852089 CTG852089 DDC852089 DMY852089 DWU852089 EGQ852089 EQM852089 FAI852089 FKE852089 FUA852089 GDW852089 GNS852089 GXO852089 HHK852089 HRG852089 IBC852089 IKY852089 IUU852089 JEQ852089 JOM852089 JYI852089 KIE852089 KSA852089 LBW852089 LLS852089 LVO852089 MFK852089 MPG852089 MZC852089 NIY852089 NSU852089 OCQ852089 OMM852089 OWI852089 PGE852089 PQA852089 PZW852089 QJS852089 QTO852089 RDK852089 RNG852089 RXC852089 SGY852089 SQU852089 TAQ852089 TKM852089 TUI852089 UEE852089 UOA852089 UXW852089 VHS852089 VRO852089 WBK852089 WLG852089 WVC852089 E917603 IQ917625 SM917625 ACI917625 AME917625 AWA917625 BFW917625 BPS917625 BZO917625 CJK917625 CTG917625 DDC917625 DMY917625 DWU917625 EGQ917625 EQM917625 FAI917625 FKE917625 FUA917625 GDW917625 GNS917625 GXO917625 HHK917625 HRG917625 IBC917625 IKY917625 IUU917625 JEQ917625 JOM917625 JYI917625 KIE917625 KSA917625 LBW917625 LLS917625 LVO917625 MFK917625 MPG917625 MZC917625 NIY917625 NSU917625 OCQ917625 OMM917625 OWI917625 PGE917625 PQA917625 PZW917625 QJS917625 QTO917625 RDK917625 RNG917625 RXC917625 SGY917625 SQU917625 TAQ917625 TKM917625 TUI917625 UEE917625 UOA917625 UXW917625 VHS917625 VRO917625 WBK917625 WLG917625 WVC917625 E983139 IQ983161 SM983161 ACI983161 AME983161 AWA983161 BFW983161 BPS983161 BZO983161 CJK983161 CTG983161 DDC983161 DMY983161 DWU983161 EGQ983161 EQM983161 FAI983161 FKE983161 FUA983161 GDW983161 GNS983161 GXO983161 HHK983161 HRG983161 IBC983161 IKY983161 IUU983161 JEQ983161 JOM983161 JYI983161 KIE983161 KSA983161 LBW983161 LLS983161 LVO983161 MFK983161 MPG983161 MZC983161 NIY983161 NSU983161 OCQ983161 OMM983161 OWI983161 PGE983161 PQA983161 PZW983161 QJS983161 QTO983161 RDK983161 RNG983161 RXC983161 SGY983161 SQU983161 TAQ983161 TKM983161 TUI983161 UEE983161 UOA983161 UXW983161 VHS983161 VRO983161 WBK983161 WLG983161" xr:uid="{00000000-0002-0000-0100-000006000000}">
      <formula1>0</formula1>
      <formula2>20000</formula2>
    </dataValidation>
    <dataValidation allowBlank="1" showInputMessage="1" showErrorMessage="1" promptTitle="Grote kost" prompt="Gelieve hiernaast het toelichtingsveld te lezen alvorens deze rubriek in te vullen." sqref="G65686 IS65708 SO65708 ACK65708 AMG65708 AWC65708 BFY65708 BPU65708 BZQ65708 CJM65708 CTI65708 DDE65708 DNA65708 DWW65708 EGS65708 EQO65708 FAK65708 FKG65708 FUC65708 GDY65708 GNU65708 GXQ65708 HHM65708 HRI65708 IBE65708 ILA65708 IUW65708 JES65708 JOO65708 JYK65708 KIG65708 KSC65708 LBY65708 LLU65708 LVQ65708 MFM65708 MPI65708 MZE65708 NJA65708 NSW65708 OCS65708 OMO65708 OWK65708 PGG65708 PQC65708 PZY65708 QJU65708 QTQ65708 RDM65708 RNI65708 RXE65708 SHA65708 SQW65708 TAS65708 TKO65708 TUK65708 UEG65708 UOC65708 UXY65708 VHU65708 VRQ65708 WBM65708 WLI65708 WVE65708 G131222 IS131244 SO131244 ACK131244 AMG131244 AWC131244 BFY131244 BPU131244 BZQ131244 CJM131244 CTI131244 DDE131244 DNA131244 DWW131244 EGS131244 EQO131244 FAK131244 FKG131244 FUC131244 GDY131244 GNU131244 GXQ131244 HHM131244 HRI131244 IBE131244 ILA131244 IUW131244 JES131244 JOO131244 JYK131244 KIG131244 KSC131244 LBY131244 LLU131244 LVQ131244 MFM131244 MPI131244 MZE131244 NJA131244 NSW131244 OCS131244 OMO131244 OWK131244 PGG131244 PQC131244 PZY131244 QJU131244 QTQ131244 RDM131244 RNI131244 RXE131244 SHA131244 SQW131244 TAS131244 TKO131244 TUK131244 UEG131244 UOC131244 UXY131244 VHU131244 VRQ131244 WBM131244 WLI131244 WVE131244 G196758 IS196780 SO196780 ACK196780 AMG196780 AWC196780 BFY196780 BPU196780 BZQ196780 CJM196780 CTI196780 DDE196780 DNA196780 DWW196780 EGS196780 EQO196780 FAK196780 FKG196780 FUC196780 GDY196780 GNU196780 GXQ196780 HHM196780 HRI196780 IBE196780 ILA196780 IUW196780 JES196780 JOO196780 JYK196780 KIG196780 KSC196780 LBY196780 LLU196780 LVQ196780 MFM196780 MPI196780 MZE196780 NJA196780 NSW196780 OCS196780 OMO196780 OWK196780 PGG196780 PQC196780 PZY196780 QJU196780 QTQ196780 RDM196780 RNI196780 RXE196780 SHA196780 SQW196780 TAS196780 TKO196780 TUK196780 UEG196780 UOC196780 UXY196780 VHU196780 VRQ196780 WBM196780 WLI196780 WVE196780 G262294 IS262316 SO262316 ACK262316 AMG262316 AWC262316 BFY262316 BPU262316 BZQ262316 CJM262316 CTI262316 DDE262316 DNA262316 DWW262316 EGS262316 EQO262316 FAK262316 FKG262316 FUC262316 GDY262316 GNU262316 GXQ262316 HHM262316 HRI262316 IBE262316 ILA262316 IUW262316 JES262316 JOO262316 JYK262316 KIG262316 KSC262316 LBY262316 LLU262316 LVQ262316 MFM262316 MPI262316 MZE262316 NJA262316 NSW262316 OCS262316 OMO262316 OWK262316 PGG262316 PQC262316 PZY262316 QJU262316 QTQ262316 RDM262316 RNI262316 RXE262316 SHA262316 SQW262316 TAS262316 TKO262316 TUK262316 UEG262316 UOC262316 UXY262316 VHU262316 VRQ262316 WBM262316 WLI262316 WVE262316 G327830 IS327852 SO327852 ACK327852 AMG327852 AWC327852 BFY327852 BPU327852 BZQ327852 CJM327852 CTI327852 DDE327852 DNA327852 DWW327852 EGS327852 EQO327852 FAK327852 FKG327852 FUC327852 GDY327852 GNU327852 GXQ327852 HHM327852 HRI327852 IBE327852 ILA327852 IUW327852 JES327852 JOO327852 JYK327852 KIG327852 KSC327852 LBY327852 LLU327852 LVQ327852 MFM327852 MPI327852 MZE327852 NJA327852 NSW327852 OCS327852 OMO327852 OWK327852 PGG327852 PQC327852 PZY327852 QJU327852 QTQ327852 RDM327852 RNI327852 RXE327852 SHA327852 SQW327852 TAS327852 TKO327852 TUK327852 UEG327852 UOC327852 UXY327852 VHU327852 VRQ327852 WBM327852 WLI327852 WVE327852 G393366 IS393388 SO393388 ACK393388 AMG393388 AWC393388 BFY393388 BPU393388 BZQ393388 CJM393388 CTI393388 DDE393388 DNA393388 DWW393388 EGS393388 EQO393388 FAK393388 FKG393388 FUC393388 GDY393388 GNU393388 GXQ393388 HHM393388 HRI393388 IBE393388 ILA393388 IUW393388 JES393388 JOO393388 JYK393388 KIG393388 KSC393388 LBY393388 LLU393388 LVQ393388 MFM393388 MPI393388 MZE393388 NJA393388 NSW393388 OCS393388 OMO393388 OWK393388 PGG393388 PQC393388 PZY393388 QJU393388 QTQ393388 RDM393388 RNI393388 RXE393388 SHA393388 SQW393388 TAS393388 TKO393388 TUK393388 UEG393388 UOC393388 UXY393388 VHU393388 VRQ393388 WBM393388 WLI393388 WVE393388 G458902 IS458924 SO458924 ACK458924 AMG458924 AWC458924 BFY458924 BPU458924 BZQ458924 CJM458924 CTI458924 DDE458924 DNA458924 DWW458924 EGS458924 EQO458924 FAK458924 FKG458924 FUC458924 GDY458924 GNU458924 GXQ458924 HHM458924 HRI458924 IBE458924 ILA458924 IUW458924 JES458924 JOO458924 JYK458924 KIG458924 KSC458924 LBY458924 LLU458924 LVQ458924 MFM458924 MPI458924 MZE458924 NJA458924 NSW458924 OCS458924 OMO458924 OWK458924 PGG458924 PQC458924 PZY458924 QJU458924 QTQ458924 RDM458924 RNI458924 RXE458924 SHA458924 SQW458924 TAS458924 TKO458924 TUK458924 UEG458924 UOC458924 UXY458924 VHU458924 VRQ458924 WBM458924 WLI458924 WVE458924 G524438 IS524460 SO524460 ACK524460 AMG524460 AWC524460 BFY524460 BPU524460 BZQ524460 CJM524460 CTI524460 DDE524460 DNA524460 DWW524460 EGS524460 EQO524460 FAK524460 FKG524460 FUC524460 GDY524460 GNU524460 GXQ524460 HHM524460 HRI524460 IBE524460 ILA524460 IUW524460 JES524460 JOO524460 JYK524460 KIG524460 KSC524460 LBY524460 LLU524460 LVQ524460 MFM524460 MPI524460 MZE524460 NJA524460 NSW524460 OCS524460 OMO524460 OWK524460 PGG524460 PQC524460 PZY524460 QJU524460 QTQ524460 RDM524460 RNI524460 RXE524460 SHA524460 SQW524460 TAS524460 TKO524460 TUK524460 UEG524460 UOC524460 UXY524460 VHU524460 VRQ524460 WBM524460 WLI524460 WVE524460 G589974 IS589996 SO589996 ACK589996 AMG589996 AWC589996 BFY589996 BPU589996 BZQ589996 CJM589996 CTI589996 DDE589996 DNA589996 DWW589996 EGS589996 EQO589996 FAK589996 FKG589996 FUC589996 GDY589996 GNU589996 GXQ589996 HHM589996 HRI589996 IBE589996 ILA589996 IUW589996 JES589996 JOO589996 JYK589996 KIG589996 KSC589996 LBY589996 LLU589996 LVQ589996 MFM589996 MPI589996 MZE589996 NJA589996 NSW589996 OCS589996 OMO589996 OWK589996 PGG589996 PQC589996 PZY589996 QJU589996 QTQ589996 RDM589996 RNI589996 RXE589996 SHA589996 SQW589996 TAS589996 TKO589996 TUK589996 UEG589996 UOC589996 UXY589996 VHU589996 VRQ589996 WBM589996 WLI589996 WVE589996 G655510 IS655532 SO655532 ACK655532 AMG655532 AWC655532 BFY655532 BPU655532 BZQ655532 CJM655532 CTI655532 DDE655532 DNA655532 DWW655532 EGS655532 EQO655532 FAK655532 FKG655532 FUC655532 GDY655532 GNU655532 GXQ655532 HHM655532 HRI655532 IBE655532 ILA655532 IUW655532 JES655532 JOO655532 JYK655532 KIG655532 KSC655532 LBY655532 LLU655532 LVQ655532 MFM655532 MPI655532 MZE655532 NJA655532 NSW655532 OCS655532 OMO655532 OWK655532 PGG655532 PQC655532 PZY655532 QJU655532 QTQ655532 RDM655532 RNI655532 RXE655532 SHA655532 SQW655532 TAS655532 TKO655532 TUK655532 UEG655532 UOC655532 UXY655532 VHU655532 VRQ655532 WBM655532 WLI655532 WVE655532 G721046 IS721068 SO721068 ACK721068 AMG721068 AWC721068 BFY721068 BPU721068 BZQ721068 CJM721068 CTI721068 DDE721068 DNA721068 DWW721068 EGS721068 EQO721068 FAK721068 FKG721068 FUC721068 GDY721068 GNU721068 GXQ721068 HHM721068 HRI721068 IBE721068 ILA721068 IUW721068 JES721068 JOO721068 JYK721068 KIG721068 KSC721068 LBY721068 LLU721068 LVQ721068 MFM721068 MPI721068 MZE721068 NJA721068 NSW721068 OCS721068 OMO721068 OWK721068 PGG721068 PQC721068 PZY721068 QJU721068 QTQ721068 RDM721068 RNI721068 RXE721068 SHA721068 SQW721068 TAS721068 TKO721068 TUK721068 UEG721068 UOC721068 UXY721068 VHU721068 VRQ721068 WBM721068 WLI721068 WVE721068 G786582 IS786604 SO786604 ACK786604 AMG786604 AWC786604 BFY786604 BPU786604 BZQ786604 CJM786604 CTI786604 DDE786604 DNA786604 DWW786604 EGS786604 EQO786604 FAK786604 FKG786604 FUC786604 GDY786604 GNU786604 GXQ786604 HHM786604 HRI786604 IBE786604 ILA786604 IUW786604 JES786604 JOO786604 JYK786604 KIG786604 KSC786604 LBY786604 LLU786604 LVQ786604 MFM786604 MPI786604 MZE786604 NJA786604 NSW786604 OCS786604 OMO786604 OWK786604 PGG786604 PQC786604 PZY786604 QJU786604 QTQ786604 RDM786604 RNI786604 RXE786604 SHA786604 SQW786604 TAS786604 TKO786604 TUK786604 UEG786604 UOC786604 UXY786604 VHU786604 VRQ786604 WBM786604 WLI786604 WVE786604 G852118 IS852140 SO852140 ACK852140 AMG852140 AWC852140 BFY852140 BPU852140 BZQ852140 CJM852140 CTI852140 DDE852140 DNA852140 DWW852140 EGS852140 EQO852140 FAK852140 FKG852140 FUC852140 GDY852140 GNU852140 GXQ852140 HHM852140 HRI852140 IBE852140 ILA852140 IUW852140 JES852140 JOO852140 JYK852140 KIG852140 KSC852140 LBY852140 LLU852140 LVQ852140 MFM852140 MPI852140 MZE852140 NJA852140 NSW852140 OCS852140 OMO852140 OWK852140 PGG852140 PQC852140 PZY852140 QJU852140 QTQ852140 RDM852140 RNI852140 RXE852140 SHA852140 SQW852140 TAS852140 TKO852140 TUK852140 UEG852140 UOC852140 UXY852140 VHU852140 VRQ852140 WBM852140 WLI852140 WVE852140 G917654 IS917676 SO917676 ACK917676 AMG917676 AWC917676 BFY917676 BPU917676 BZQ917676 CJM917676 CTI917676 DDE917676 DNA917676 DWW917676 EGS917676 EQO917676 FAK917676 FKG917676 FUC917676 GDY917676 GNU917676 GXQ917676 HHM917676 HRI917676 IBE917676 ILA917676 IUW917676 JES917676 JOO917676 JYK917676 KIG917676 KSC917676 LBY917676 LLU917676 LVQ917676 MFM917676 MPI917676 MZE917676 NJA917676 NSW917676 OCS917676 OMO917676 OWK917676 PGG917676 PQC917676 PZY917676 QJU917676 QTQ917676 RDM917676 RNI917676 RXE917676 SHA917676 SQW917676 TAS917676 TKO917676 TUK917676 UEG917676 UOC917676 UXY917676 VHU917676 VRQ917676 WBM917676 WLI917676 WVE917676 G983190 IS983212 SO983212 ACK983212 AMG983212 AWC983212 BFY983212 BPU983212 BZQ983212 CJM983212 CTI983212 DDE983212 DNA983212 DWW983212 EGS983212 EQO983212 FAK983212 FKG983212 FUC983212 GDY983212 GNU983212 GXQ983212 HHM983212 HRI983212 IBE983212 ILA983212 IUW983212 JES983212 JOO983212 JYK983212 KIG983212 KSC983212 LBY983212 LLU983212 LVQ983212 MFM983212 MPI983212 MZE983212 NJA983212 NSW983212 OCS983212 OMO983212 OWK983212 PGG983212 PQC983212 PZY983212 QJU983212 QTQ983212 RDM983212 RNI983212 RXE983212 SHA983212 SQW983212 TAS983212 TKO983212 TUK983212 UEG983212 UOC983212 UXY983212 VHU983212 VRQ983212 WBM983212 WLI983212 WVE983212" xr:uid="{00000000-0002-0000-0100-000007000000}"/>
    <dataValidation type="custom" showInputMessage="1" showErrorMessage="1" error="Gelieve eerst de code in te vullen.  Wanneer code o (onbezoldigd) ingevuld wordt mogen geen brutolonen opgegeven worden." sqref="F983067:N983117 F917531:N917581 F851995:N852045 F786459:N786509 F720923:N720973 F655387:N655437 F589851:N589901 F524315:N524365 F458779:N458829 F393243:N393293 F327707:N327757 F262171:N262221 F196635:N196685 F131099:N131149 F65563:N65613 II16:IN87 WUU16:WUZ87 WKY16:WLD87 WBC16:WBH87 VRG16:VRL87 VHK16:VHP87 UXO16:UXT87 UNS16:UNX87 UDW16:UEB87 TUA16:TUF87 TKE16:TKJ87 TAI16:TAN87 SQM16:SQR87 SGQ16:SGV87 RWU16:RWZ87 RMY16:RND87 RDC16:RDH87 QTG16:QTL87 QJK16:QJP87 PZO16:PZT87 PPS16:PPX87 PFW16:PGB87 OWA16:OWF87 OME16:OMJ87 OCI16:OCN87 NSM16:NSR87 NIQ16:NIV87 MYU16:MYZ87 MOY16:MPD87 MFC16:MFH87 LVG16:LVL87 LLK16:LLP87 LBO16:LBT87 KRS16:KRX87 KHW16:KIB87 JYA16:JYF87 JOE16:JOJ87 JEI16:JEN87 IUM16:IUR87 IKQ16:IKV87 IAU16:IAZ87 HQY16:HRD87 HHC16:HHH87 GXG16:GXL87 GNK16:GNP87 GDO16:GDT87 FTS16:FTX87 FJW16:FKB87 FAA16:FAF87 EQE16:EQJ87 EGI16:EGN87 DWM16:DWR87 DMQ16:DMV87 DCU16:DCZ87 CSY16:CTD87 CJC16:CJH87 BZG16:BZL87 BPK16:BPP87 BFO16:BFT87 AVS16:AVX87 ALW16:AMB87 ACA16:ACF87 SE16:SJ87" xr:uid="{00000000-0002-0000-0100-000008000000}">
      <formula1>IF($E16="o",F16="",IF($E16="",F16="",F16&gt;0))</formula1>
    </dataValidation>
    <dataValidation type="custom" allowBlank="1" showInputMessage="1" showErrorMessage="1" error="Als u hier een bruto maandloon wenst in te geven dient het standaard aantal gepresteerde uren op jaarbasis voor dit jaar ingevuld worden, en dient de code &quot;w&quot; voor deze persoon of categorie geselecteerd te zijn." sqref="F16:K87" xr:uid="{00000000-0002-0000-0100-00000A000000}">
      <formula1>IF(OR(ISBLANK(F$11),$E16="o")=TRUE,F16="",F16&gt;0)</formula1>
    </dataValidation>
    <dataValidation type="list" allowBlank="1" showInputMessage="1" showErrorMessage="1" sqref="E45:E87" xr:uid="{00000000-0002-0000-0100-00000C000000}">
      <formula1>"p,w,b"</formula1>
    </dataValidation>
    <dataValidation type="list" allowBlank="1" showInputMessage="1" showErrorMessage="1" sqref="E16:E44" xr:uid="{CCF28CF0-14B0-44F8-A1C4-5EBED87C8443}">
      <formula1>"e,o,b"</formula1>
    </dataValidation>
    <dataValidation type="decimal" operator="greaterThan" allowBlank="1" showInputMessage="1" showErrorMessage="1" error="Het bedrag moet min. 10.000 euro zijn." sqref="G129:G163" xr:uid="{344D847A-91E3-45BD-8DBC-7DB828F4BFE9}">
      <formula1>9999</formula1>
    </dataValidation>
  </dataValidations>
  <pageMargins left="0.70866141732283472" right="0.70866141732283472" top="0.74803149606299213" bottom="0.74803149606299213" header="0.31496062992125984" footer="0.31496062992125984"/>
  <pageSetup paperSize="9" scale="6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O309"/>
  <sheetViews>
    <sheetView workbookViewId="0">
      <selection activeCell="E12" sqref="E12"/>
    </sheetView>
  </sheetViews>
  <sheetFormatPr defaultRowHeight="15" x14ac:dyDescent="0.25"/>
  <cols>
    <col min="1" max="1" width="38.5703125" customWidth="1"/>
    <col min="2" max="2" width="13.28515625" customWidth="1"/>
    <col min="3" max="3" width="6.7109375" customWidth="1"/>
    <col min="4" max="4" width="9.7109375" customWidth="1"/>
    <col min="5" max="8" width="15.7109375" customWidth="1"/>
    <col min="9" max="12" width="20.7109375" customWidth="1"/>
    <col min="13" max="13" width="14.28515625" customWidth="1"/>
    <col min="14" max="14" width="9.7109375" customWidth="1"/>
    <col min="15" max="15" width="14.28515625" customWidth="1"/>
    <col min="16" max="16" width="9.28515625" style="218" hidden="1" customWidth="1"/>
  </cols>
  <sheetData>
    <row r="1" spans="1:41" ht="19.5" customHeight="1" thickBot="1" x14ac:dyDescent="0.3">
      <c r="A1" s="263" t="s">
        <v>72</v>
      </c>
      <c r="B1" s="264"/>
      <c r="C1" s="264"/>
      <c r="D1" s="264"/>
      <c r="E1" s="264"/>
      <c r="F1" s="264"/>
      <c r="G1" s="264"/>
      <c r="H1" s="264"/>
      <c r="I1" s="264"/>
      <c r="J1" s="264"/>
      <c r="K1" s="264"/>
      <c r="L1" s="264"/>
      <c r="M1" s="264"/>
      <c r="N1" s="264"/>
      <c r="O1" s="264"/>
      <c r="Q1" s="205"/>
      <c r="R1" s="205"/>
      <c r="S1" s="205"/>
      <c r="T1" s="205"/>
      <c r="U1" s="205"/>
      <c r="V1" s="205"/>
      <c r="W1" s="205"/>
      <c r="X1" s="205"/>
      <c r="Y1" s="205"/>
      <c r="Z1" s="205"/>
      <c r="AA1" s="205"/>
      <c r="AB1" s="205"/>
      <c r="AC1" s="205"/>
      <c r="AD1" s="205"/>
      <c r="AE1" s="205"/>
      <c r="AF1" s="205"/>
      <c r="AG1" s="205"/>
      <c r="AH1" s="205"/>
      <c r="AI1" s="205"/>
      <c r="AJ1" s="205"/>
      <c r="AK1" s="205"/>
      <c r="AL1" s="205"/>
      <c r="AM1" s="205"/>
      <c r="AN1" s="205"/>
      <c r="AO1" s="205"/>
    </row>
    <row r="2" spans="1:41" ht="30.75" customHeight="1" thickBot="1" x14ac:dyDescent="0.3">
      <c r="A2" s="117" t="s">
        <v>73</v>
      </c>
      <c r="B2" s="2"/>
      <c r="C2" s="2"/>
      <c r="D2" s="2"/>
      <c r="E2" s="2"/>
      <c r="F2" s="2"/>
      <c r="G2" s="2"/>
      <c r="H2" s="3"/>
      <c r="I2" s="2"/>
      <c r="J2" s="2"/>
      <c r="K2" s="3"/>
      <c r="L2" s="3"/>
      <c r="M2" s="3"/>
      <c r="N2" s="2"/>
      <c r="O2" s="2"/>
      <c r="Q2" s="205"/>
      <c r="R2" s="205"/>
      <c r="S2" s="205"/>
      <c r="T2" s="205"/>
      <c r="U2" s="205"/>
      <c r="V2" s="205"/>
      <c r="W2" s="205"/>
      <c r="X2" s="205"/>
      <c r="Y2" s="205"/>
      <c r="Z2" s="205"/>
      <c r="AA2" s="205"/>
      <c r="AB2" s="205"/>
      <c r="AC2" s="205"/>
      <c r="AD2" s="205"/>
      <c r="AE2" s="205"/>
      <c r="AF2" s="205"/>
      <c r="AG2" s="205"/>
      <c r="AH2" s="205"/>
      <c r="AI2" s="205"/>
      <c r="AJ2" s="205"/>
      <c r="AK2" s="205"/>
      <c r="AL2" s="205"/>
      <c r="AM2" s="205"/>
      <c r="AN2" s="205"/>
      <c r="AO2" s="205"/>
    </row>
    <row r="3" spans="1:41" ht="19.5" customHeight="1" x14ac:dyDescent="0.25">
      <c r="A3" s="238" t="s">
        <v>1</v>
      </c>
      <c r="B3" s="239"/>
      <c r="C3" s="239"/>
      <c r="D3" s="239"/>
      <c r="E3" s="239"/>
      <c r="F3" s="239"/>
      <c r="G3" s="239"/>
      <c r="H3" s="239"/>
      <c r="I3" s="239"/>
      <c r="J3" s="239"/>
      <c r="K3" s="239"/>
      <c r="L3" s="239"/>
      <c r="M3" s="239"/>
      <c r="N3" s="239"/>
      <c r="O3" s="240"/>
      <c r="Q3" s="205"/>
      <c r="R3" s="205"/>
      <c r="S3" s="205"/>
      <c r="T3" s="205"/>
      <c r="U3" s="205"/>
      <c r="V3" s="205"/>
      <c r="W3" s="205"/>
      <c r="X3" s="205"/>
      <c r="Y3" s="205"/>
      <c r="Z3" s="205"/>
      <c r="AA3" s="205"/>
      <c r="AB3" s="205"/>
      <c r="AC3" s="205"/>
      <c r="AD3" s="205"/>
      <c r="AE3" s="205"/>
      <c r="AF3" s="205"/>
      <c r="AG3" s="205"/>
      <c r="AH3" s="205"/>
      <c r="AI3" s="205"/>
      <c r="AJ3" s="205"/>
      <c r="AK3" s="205"/>
      <c r="AL3" s="205"/>
      <c r="AM3" s="205"/>
      <c r="AN3" s="205"/>
      <c r="AO3" s="205"/>
    </row>
    <row r="4" spans="1:41" ht="15" customHeight="1" x14ac:dyDescent="0.25">
      <c r="A4" s="256" t="s">
        <v>2</v>
      </c>
      <c r="B4" s="348"/>
      <c r="C4" s="253"/>
      <c r="D4" s="254"/>
      <c r="E4" s="254"/>
      <c r="F4" s="254"/>
      <c r="G4" s="254"/>
      <c r="H4" s="254"/>
      <c r="I4" s="254"/>
      <c r="J4" s="254"/>
      <c r="K4" s="254"/>
      <c r="L4" s="254"/>
      <c r="M4" s="254"/>
      <c r="N4" s="254"/>
      <c r="O4" s="255"/>
      <c r="Q4" s="205"/>
      <c r="R4" s="205"/>
      <c r="S4" s="205"/>
      <c r="T4" s="205"/>
      <c r="U4" s="205"/>
      <c r="V4" s="205"/>
      <c r="W4" s="205"/>
      <c r="X4" s="205"/>
      <c r="Y4" s="205"/>
      <c r="Z4" s="205"/>
      <c r="AA4" s="205"/>
      <c r="AB4" s="205"/>
      <c r="AC4" s="205"/>
      <c r="AD4" s="205"/>
      <c r="AE4" s="205"/>
      <c r="AF4" s="205"/>
      <c r="AG4" s="205"/>
      <c r="AH4" s="205"/>
      <c r="AI4" s="205"/>
      <c r="AJ4" s="205"/>
      <c r="AK4" s="205"/>
      <c r="AL4" s="205"/>
      <c r="AM4" s="205"/>
      <c r="AN4" s="205"/>
      <c r="AO4" s="205"/>
    </row>
    <row r="5" spans="1:41" ht="15" customHeight="1" x14ac:dyDescent="0.25">
      <c r="A5" s="256" t="s">
        <v>3</v>
      </c>
      <c r="B5" s="348"/>
      <c r="C5" s="253"/>
      <c r="D5" s="254"/>
      <c r="E5" s="254"/>
      <c r="F5" s="254"/>
      <c r="G5" s="254"/>
      <c r="H5" s="254"/>
      <c r="I5" s="254"/>
      <c r="J5" s="254"/>
      <c r="K5" s="254"/>
      <c r="L5" s="254"/>
      <c r="M5" s="254"/>
      <c r="N5" s="254"/>
      <c r="O5" s="255"/>
      <c r="Q5" s="205"/>
      <c r="R5" s="205"/>
      <c r="S5" s="205"/>
      <c r="T5" s="205"/>
      <c r="U5" s="205"/>
      <c r="V5" s="205"/>
      <c r="W5" s="205"/>
      <c r="X5" s="205"/>
      <c r="Y5" s="205"/>
      <c r="Z5" s="205"/>
      <c r="AA5" s="205"/>
      <c r="AB5" s="205"/>
      <c r="AC5" s="205"/>
      <c r="AD5" s="205"/>
      <c r="AE5" s="205"/>
      <c r="AF5" s="205"/>
      <c r="AG5" s="205"/>
      <c r="AH5" s="205"/>
      <c r="AI5" s="205"/>
      <c r="AJ5" s="205"/>
      <c r="AK5" s="205"/>
      <c r="AL5" s="205"/>
      <c r="AM5" s="205"/>
      <c r="AN5" s="205"/>
      <c r="AO5" s="205"/>
    </row>
    <row r="6" spans="1:41" ht="15" customHeight="1" x14ac:dyDescent="0.25">
      <c r="A6" s="256" t="s">
        <v>74</v>
      </c>
      <c r="B6" s="348"/>
      <c r="C6" s="253"/>
      <c r="D6" s="254"/>
      <c r="E6" s="254"/>
      <c r="F6" s="254"/>
      <c r="G6" s="254"/>
      <c r="H6" s="254"/>
      <c r="I6" s="254"/>
      <c r="J6" s="254"/>
      <c r="K6" s="254"/>
      <c r="L6" s="254"/>
      <c r="M6" s="254"/>
      <c r="N6" s="254"/>
      <c r="O6" s="25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row>
    <row r="7" spans="1:41" ht="27.75" customHeight="1" thickBot="1" x14ac:dyDescent="0.3">
      <c r="A7" s="258" t="s">
        <v>5</v>
      </c>
      <c r="B7" s="349"/>
      <c r="C7" s="350"/>
      <c r="D7" s="351"/>
      <c r="E7" s="351"/>
      <c r="F7" s="351"/>
      <c r="G7" s="351"/>
      <c r="H7" s="351"/>
      <c r="I7" s="351"/>
      <c r="J7" s="351"/>
      <c r="K7" s="351"/>
      <c r="L7" s="351"/>
      <c r="M7" s="351"/>
      <c r="N7" s="351"/>
      <c r="O7" s="352"/>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row>
    <row r="8" spans="1:41" ht="15" customHeight="1" thickBot="1" x14ac:dyDescent="0.3">
      <c r="Q8" s="205"/>
      <c r="R8" s="205"/>
      <c r="S8" s="205"/>
      <c r="T8" s="205"/>
      <c r="U8" s="205"/>
      <c r="V8" s="205"/>
      <c r="W8" s="205"/>
      <c r="X8" s="205"/>
      <c r="Y8" s="205"/>
      <c r="Z8" s="205"/>
      <c r="AA8" s="205"/>
      <c r="AB8" s="205"/>
      <c r="AC8" s="205"/>
      <c r="AD8" s="205"/>
      <c r="AE8" s="205"/>
      <c r="AF8" s="205"/>
      <c r="AG8" s="205"/>
      <c r="AH8" s="205"/>
      <c r="AI8" s="205"/>
      <c r="AJ8" s="205"/>
      <c r="AK8" s="205"/>
      <c r="AL8" s="205"/>
      <c r="AM8" s="205"/>
      <c r="AN8" s="205"/>
      <c r="AO8" s="205"/>
    </row>
    <row r="9" spans="1:41" ht="19.5" customHeight="1" thickBot="1" x14ac:dyDescent="0.3">
      <c r="A9" s="266" t="s">
        <v>75</v>
      </c>
      <c r="B9" s="267"/>
      <c r="C9" s="267"/>
      <c r="D9" s="267"/>
      <c r="E9" s="267"/>
      <c r="F9" s="267"/>
      <c r="G9" s="267"/>
      <c r="H9" s="267"/>
      <c r="I9" s="267"/>
      <c r="J9" s="267"/>
      <c r="K9" s="267"/>
      <c r="L9" s="267"/>
      <c r="M9" s="267"/>
      <c r="N9" s="267"/>
      <c r="O9" s="353"/>
      <c r="Q9" s="205"/>
      <c r="R9" s="205"/>
      <c r="S9" s="205"/>
      <c r="T9" s="205"/>
      <c r="U9" s="205"/>
      <c r="V9" s="205"/>
      <c r="W9" s="205"/>
      <c r="X9" s="205"/>
      <c r="Y9" s="205"/>
      <c r="Z9" s="205"/>
      <c r="AA9" s="205"/>
      <c r="AB9" s="205"/>
      <c r="AC9" s="205"/>
      <c r="AD9" s="205"/>
      <c r="AE9" s="205"/>
      <c r="AF9" s="205"/>
      <c r="AG9" s="205"/>
      <c r="AH9" s="205"/>
      <c r="AI9" s="205"/>
      <c r="AJ9" s="205"/>
      <c r="AK9" s="205"/>
      <c r="AL9" s="205"/>
      <c r="AM9" s="205"/>
      <c r="AN9" s="205"/>
      <c r="AO9" s="205"/>
    </row>
    <row r="10" spans="1:41" ht="19.5" customHeight="1" x14ac:dyDescent="0.25">
      <c r="A10" s="359" t="s">
        <v>76</v>
      </c>
      <c r="B10" s="367" t="s">
        <v>62</v>
      </c>
      <c r="C10" s="369" t="s">
        <v>63</v>
      </c>
      <c r="D10" s="370"/>
      <c r="E10" s="376" t="s">
        <v>64</v>
      </c>
      <c r="F10" s="376" t="s">
        <v>65</v>
      </c>
      <c r="G10" s="376" t="s">
        <v>77</v>
      </c>
      <c r="H10" s="380" t="s">
        <v>66</v>
      </c>
      <c r="I10" s="162" t="s">
        <v>78</v>
      </c>
      <c r="J10" s="163" t="s">
        <v>79</v>
      </c>
      <c r="K10" s="163" t="s">
        <v>80</v>
      </c>
      <c r="L10" s="164" t="s">
        <v>81</v>
      </c>
      <c r="M10" s="361" t="s">
        <v>82</v>
      </c>
      <c r="N10" s="363" t="s">
        <v>83</v>
      </c>
      <c r="O10" s="365" t="s">
        <v>84</v>
      </c>
      <c r="Q10" s="205"/>
      <c r="R10" s="205"/>
      <c r="S10" s="205"/>
      <c r="T10" s="205"/>
      <c r="U10" s="205"/>
      <c r="V10" s="205"/>
      <c r="W10" s="205"/>
      <c r="X10" s="205"/>
      <c r="Y10" s="205"/>
      <c r="Z10" s="205"/>
      <c r="AA10" s="205"/>
      <c r="AB10" s="205"/>
      <c r="AC10" s="205"/>
      <c r="AD10" s="205"/>
      <c r="AE10" s="205"/>
      <c r="AF10" s="205"/>
      <c r="AG10" s="205"/>
      <c r="AH10" s="205"/>
      <c r="AI10" s="205"/>
      <c r="AJ10" s="205"/>
      <c r="AK10" s="205"/>
      <c r="AL10" s="205"/>
      <c r="AM10" s="205"/>
      <c r="AN10" s="205"/>
      <c r="AO10" s="205"/>
    </row>
    <row r="11" spans="1:41" ht="19.5" customHeight="1" thickBot="1" x14ac:dyDescent="0.3">
      <c r="A11" s="360"/>
      <c r="B11" s="368"/>
      <c r="C11" s="371"/>
      <c r="D11" s="372"/>
      <c r="E11" s="377"/>
      <c r="F11" s="377"/>
      <c r="G11" s="377"/>
      <c r="H11" s="381"/>
      <c r="I11" s="165" t="s">
        <v>85</v>
      </c>
      <c r="J11" s="166" t="s">
        <v>85</v>
      </c>
      <c r="K11" s="166" t="s">
        <v>85</v>
      </c>
      <c r="L11" s="167" t="s">
        <v>85</v>
      </c>
      <c r="M11" s="362"/>
      <c r="N11" s="364"/>
      <c r="O11" s="366"/>
      <c r="P11" s="218" t="s">
        <v>86</v>
      </c>
      <c r="Q11" s="205"/>
      <c r="R11" s="205"/>
      <c r="S11" s="205"/>
      <c r="T11" s="205"/>
      <c r="U11" s="205"/>
      <c r="V11" s="205"/>
      <c r="W11" s="205"/>
      <c r="X11" s="205"/>
      <c r="Y11" s="205"/>
      <c r="Z11" s="205"/>
      <c r="AA11" s="205"/>
      <c r="AB11" s="205"/>
      <c r="AC11" s="205"/>
      <c r="AD11" s="205"/>
      <c r="AE11" s="205"/>
      <c r="AF11" s="205"/>
      <c r="AG11" s="205"/>
      <c r="AH11" s="205"/>
      <c r="AI11" s="205"/>
      <c r="AJ11" s="205"/>
      <c r="AK11" s="205"/>
      <c r="AL11" s="205"/>
      <c r="AM11" s="205"/>
      <c r="AN11" s="205"/>
      <c r="AO11" s="205"/>
    </row>
    <row r="12" spans="1:41" ht="15" customHeight="1" x14ac:dyDescent="0.25">
      <c r="A12" s="161" t="s">
        <v>87</v>
      </c>
      <c r="B12" s="179"/>
      <c r="C12" s="378"/>
      <c r="D12" s="379"/>
      <c r="E12" s="182"/>
      <c r="F12" s="182"/>
      <c r="G12" s="182"/>
      <c r="H12" s="183"/>
      <c r="I12" s="169"/>
      <c r="J12" s="170"/>
      <c r="K12" s="170"/>
      <c r="L12" s="171"/>
      <c r="M12" s="186">
        <f>SUM(C12:L12)</f>
        <v>0</v>
      </c>
      <c r="N12" s="216"/>
      <c r="O12" s="190">
        <f>M12*P12</f>
        <v>0</v>
      </c>
      <c r="P12" s="219">
        <f>ROUND(N12,4)</f>
        <v>0</v>
      </c>
      <c r="Q12" s="205"/>
      <c r="R12" s="205"/>
      <c r="S12" s="205"/>
      <c r="T12" s="205"/>
      <c r="U12" s="205"/>
      <c r="V12" s="205"/>
      <c r="W12" s="205"/>
      <c r="X12" s="205"/>
      <c r="Y12" s="205"/>
      <c r="Z12" s="205"/>
      <c r="AA12" s="205"/>
      <c r="AB12" s="205"/>
      <c r="AC12" s="205"/>
      <c r="AD12" s="205"/>
      <c r="AE12" s="205"/>
      <c r="AF12" s="205"/>
      <c r="AG12" s="205"/>
      <c r="AH12" s="205"/>
      <c r="AI12" s="205"/>
      <c r="AJ12" s="205"/>
      <c r="AK12" s="205"/>
      <c r="AL12" s="205"/>
      <c r="AM12" s="205"/>
      <c r="AN12" s="205"/>
      <c r="AO12" s="205"/>
    </row>
    <row r="13" spans="1:41" ht="15" customHeight="1" x14ac:dyDescent="0.25">
      <c r="A13" s="160" t="s">
        <v>88</v>
      </c>
      <c r="B13" s="180"/>
      <c r="C13" s="373"/>
      <c r="D13" s="374"/>
      <c r="E13" s="184"/>
      <c r="F13" s="184"/>
      <c r="G13" s="184"/>
      <c r="H13" s="185"/>
      <c r="I13" s="172"/>
      <c r="J13" s="173"/>
      <c r="K13" s="173"/>
      <c r="L13" s="174"/>
      <c r="M13" s="187">
        <f t="shared" ref="M13:M21" si="0">SUM(C13:L13)</f>
        <v>0</v>
      </c>
      <c r="N13" s="204"/>
      <c r="O13" s="190">
        <f t="shared" ref="O13:O21" si="1">M13*P13</f>
        <v>0</v>
      </c>
      <c r="P13" s="219">
        <f t="shared" ref="P13:P21" si="2">ROUND(N13,4)</f>
        <v>0</v>
      </c>
      <c r="Q13" s="205"/>
      <c r="R13" s="205"/>
      <c r="S13" s="205"/>
      <c r="T13" s="205"/>
      <c r="U13" s="205"/>
      <c r="V13" s="205"/>
      <c r="W13" s="205"/>
      <c r="X13" s="205"/>
      <c r="Y13" s="205"/>
      <c r="Z13" s="205"/>
      <c r="AA13" s="205"/>
      <c r="AB13" s="205"/>
      <c r="AC13" s="205"/>
      <c r="AD13" s="205"/>
      <c r="AE13" s="205"/>
      <c r="AF13" s="205"/>
      <c r="AG13" s="205"/>
      <c r="AH13" s="205"/>
      <c r="AI13" s="205"/>
      <c r="AJ13" s="205"/>
      <c r="AK13" s="205"/>
      <c r="AL13" s="205"/>
      <c r="AM13" s="205"/>
      <c r="AN13" s="205"/>
      <c r="AO13" s="205"/>
    </row>
    <row r="14" spans="1:41" ht="15" customHeight="1" x14ac:dyDescent="0.25">
      <c r="A14" s="160" t="s">
        <v>89</v>
      </c>
      <c r="B14" s="180"/>
      <c r="C14" s="373"/>
      <c r="D14" s="374"/>
      <c r="E14" s="184"/>
      <c r="F14" s="184"/>
      <c r="G14" s="184"/>
      <c r="H14" s="185"/>
      <c r="I14" s="172"/>
      <c r="J14" s="173"/>
      <c r="K14" s="173"/>
      <c r="L14" s="174"/>
      <c r="M14" s="187">
        <f t="shared" si="0"/>
        <v>0</v>
      </c>
      <c r="N14" s="204"/>
      <c r="O14" s="190">
        <f t="shared" si="1"/>
        <v>0</v>
      </c>
      <c r="P14" s="219">
        <f t="shared" si="2"/>
        <v>0</v>
      </c>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row>
    <row r="15" spans="1:41" ht="15" customHeight="1" x14ac:dyDescent="0.25">
      <c r="A15" s="160" t="s">
        <v>90</v>
      </c>
      <c r="B15" s="180"/>
      <c r="C15" s="373"/>
      <c r="D15" s="374"/>
      <c r="E15" s="184"/>
      <c r="F15" s="184"/>
      <c r="G15" s="184"/>
      <c r="H15" s="185"/>
      <c r="I15" s="172"/>
      <c r="J15" s="173"/>
      <c r="K15" s="173"/>
      <c r="L15" s="174"/>
      <c r="M15" s="187">
        <f t="shared" si="0"/>
        <v>0</v>
      </c>
      <c r="N15" s="204"/>
      <c r="O15" s="190">
        <f t="shared" si="1"/>
        <v>0</v>
      </c>
      <c r="P15" s="219">
        <f t="shared" si="2"/>
        <v>0</v>
      </c>
      <c r="Q15" s="205"/>
      <c r="R15" s="205"/>
      <c r="S15" s="205"/>
      <c r="T15" s="205"/>
      <c r="U15" s="205"/>
      <c r="V15" s="205"/>
      <c r="W15" s="205"/>
      <c r="X15" s="205"/>
      <c r="Y15" s="205"/>
      <c r="Z15" s="205"/>
      <c r="AA15" s="205"/>
      <c r="AB15" s="205"/>
      <c r="AC15" s="205"/>
      <c r="AD15" s="205"/>
      <c r="AE15" s="205"/>
      <c r="AF15" s="205"/>
      <c r="AG15" s="205"/>
      <c r="AH15" s="205"/>
      <c r="AI15" s="205"/>
      <c r="AJ15" s="205"/>
      <c r="AK15" s="205"/>
      <c r="AL15" s="205"/>
      <c r="AM15" s="205"/>
      <c r="AN15" s="205"/>
      <c r="AO15" s="205"/>
    </row>
    <row r="16" spans="1:41" ht="15" customHeight="1" x14ac:dyDescent="0.25">
      <c r="A16" s="160" t="s">
        <v>91</v>
      </c>
      <c r="B16" s="180"/>
      <c r="C16" s="373"/>
      <c r="D16" s="374"/>
      <c r="E16" s="184"/>
      <c r="F16" s="184"/>
      <c r="G16" s="184"/>
      <c r="H16" s="185"/>
      <c r="I16" s="172"/>
      <c r="J16" s="173"/>
      <c r="K16" s="173"/>
      <c r="L16" s="174"/>
      <c r="M16" s="187">
        <f t="shared" si="0"/>
        <v>0</v>
      </c>
      <c r="N16" s="204"/>
      <c r="O16" s="190">
        <f t="shared" si="1"/>
        <v>0</v>
      </c>
      <c r="P16" s="219">
        <f t="shared" si="2"/>
        <v>0</v>
      </c>
      <c r="Q16" s="205"/>
      <c r="R16" s="205"/>
      <c r="S16" s="205"/>
      <c r="T16" s="205"/>
      <c r="U16" s="205"/>
      <c r="V16" s="205"/>
      <c r="W16" s="205"/>
      <c r="X16" s="205"/>
      <c r="Y16" s="205"/>
      <c r="Z16" s="205"/>
      <c r="AA16" s="205"/>
      <c r="AB16" s="205"/>
      <c r="AC16" s="205"/>
      <c r="AD16" s="205"/>
      <c r="AE16" s="205"/>
      <c r="AF16" s="205"/>
      <c r="AG16" s="205"/>
      <c r="AH16" s="205"/>
      <c r="AI16" s="205"/>
      <c r="AJ16" s="205"/>
      <c r="AK16" s="205"/>
      <c r="AL16" s="205"/>
      <c r="AM16" s="205"/>
      <c r="AN16" s="205"/>
      <c r="AO16" s="205"/>
    </row>
    <row r="17" spans="1:41" ht="15" customHeight="1" x14ac:dyDescent="0.25">
      <c r="A17" s="160" t="s">
        <v>92</v>
      </c>
      <c r="B17" s="180"/>
      <c r="C17" s="373"/>
      <c r="D17" s="374"/>
      <c r="E17" s="184"/>
      <c r="F17" s="184"/>
      <c r="G17" s="184"/>
      <c r="H17" s="185"/>
      <c r="I17" s="172"/>
      <c r="J17" s="173"/>
      <c r="K17" s="173"/>
      <c r="L17" s="174"/>
      <c r="M17" s="187">
        <f t="shared" si="0"/>
        <v>0</v>
      </c>
      <c r="N17" s="204"/>
      <c r="O17" s="190">
        <f t="shared" si="1"/>
        <v>0</v>
      </c>
      <c r="P17" s="219">
        <f t="shared" si="2"/>
        <v>0</v>
      </c>
      <c r="Q17" s="205"/>
      <c r="R17" s="205"/>
      <c r="S17" s="205"/>
      <c r="T17" s="205"/>
      <c r="U17" s="205"/>
      <c r="V17" s="205"/>
      <c r="W17" s="205"/>
      <c r="X17" s="205"/>
      <c r="Y17" s="205"/>
      <c r="Z17" s="205"/>
      <c r="AA17" s="205"/>
      <c r="AB17" s="205"/>
      <c r="AC17" s="205"/>
      <c r="AD17" s="205"/>
      <c r="AE17" s="205"/>
      <c r="AF17" s="205"/>
      <c r="AG17" s="205"/>
      <c r="AH17" s="205"/>
      <c r="AI17" s="205"/>
      <c r="AJ17" s="205"/>
      <c r="AK17" s="205"/>
      <c r="AL17" s="205"/>
      <c r="AM17" s="205"/>
      <c r="AN17" s="205"/>
      <c r="AO17" s="205"/>
    </row>
    <row r="18" spans="1:41" ht="15" customHeight="1" x14ac:dyDescent="0.25">
      <c r="A18" s="160" t="s">
        <v>93</v>
      </c>
      <c r="B18" s="180"/>
      <c r="C18" s="373"/>
      <c r="D18" s="374"/>
      <c r="E18" s="184"/>
      <c r="F18" s="184"/>
      <c r="G18" s="184"/>
      <c r="H18" s="185"/>
      <c r="I18" s="172"/>
      <c r="J18" s="173"/>
      <c r="K18" s="173"/>
      <c r="L18" s="174"/>
      <c r="M18" s="187">
        <f t="shared" si="0"/>
        <v>0</v>
      </c>
      <c r="N18" s="204"/>
      <c r="O18" s="190">
        <f t="shared" si="1"/>
        <v>0</v>
      </c>
      <c r="P18" s="219">
        <f t="shared" si="2"/>
        <v>0</v>
      </c>
      <c r="Q18" s="205"/>
      <c r="R18" s="205"/>
      <c r="S18" s="205"/>
      <c r="T18" s="205"/>
      <c r="U18" s="205"/>
      <c r="V18" s="205"/>
      <c r="W18" s="205"/>
      <c r="X18" s="205"/>
      <c r="Y18" s="205"/>
      <c r="Z18" s="205"/>
      <c r="AA18" s="205"/>
      <c r="AB18" s="205"/>
      <c r="AC18" s="205"/>
      <c r="AD18" s="205"/>
      <c r="AE18" s="205"/>
      <c r="AF18" s="205"/>
      <c r="AG18" s="205"/>
      <c r="AH18" s="205"/>
      <c r="AI18" s="205"/>
      <c r="AJ18" s="205"/>
      <c r="AK18" s="205"/>
      <c r="AL18" s="205"/>
      <c r="AM18" s="205"/>
      <c r="AN18" s="205"/>
      <c r="AO18" s="205"/>
    </row>
    <row r="19" spans="1:41" ht="15" customHeight="1" x14ac:dyDescent="0.25">
      <c r="A19" s="160" t="s">
        <v>94</v>
      </c>
      <c r="B19" s="180"/>
      <c r="C19" s="373"/>
      <c r="D19" s="374"/>
      <c r="E19" s="184"/>
      <c r="F19" s="184"/>
      <c r="G19" s="184"/>
      <c r="H19" s="185"/>
      <c r="I19" s="172"/>
      <c r="J19" s="173"/>
      <c r="K19" s="173"/>
      <c r="L19" s="174"/>
      <c r="M19" s="187">
        <f t="shared" si="0"/>
        <v>0</v>
      </c>
      <c r="N19" s="204"/>
      <c r="O19" s="190">
        <f t="shared" si="1"/>
        <v>0</v>
      </c>
      <c r="P19" s="219">
        <f t="shared" si="2"/>
        <v>0</v>
      </c>
      <c r="Q19" s="205"/>
      <c r="R19" s="205"/>
      <c r="S19" s="205"/>
      <c r="T19" s="205"/>
      <c r="U19" s="205"/>
      <c r="V19" s="205"/>
      <c r="W19" s="205"/>
      <c r="X19" s="205"/>
      <c r="Y19" s="205"/>
      <c r="Z19" s="205"/>
      <c r="AA19" s="205"/>
      <c r="AB19" s="205"/>
      <c r="AC19" s="205"/>
      <c r="AD19" s="205"/>
      <c r="AE19" s="205"/>
      <c r="AF19" s="205"/>
      <c r="AG19" s="205"/>
      <c r="AH19" s="205"/>
      <c r="AI19" s="205"/>
      <c r="AJ19" s="205"/>
      <c r="AK19" s="205"/>
      <c r="AL19" s="205"/>
      <c r="AM19" s="205"/>
      <c r="AN19" s="205"/>
      <c r="AO19" s="205"/>
    </row>
    <row r="20" spans="1:41" ht="15" customHeight="1" x14ac:dyDescent="0.25">
      <c r="A20" s="160" t="s">
        <v>95</v>
      </c>
      <c r="B20" s="180"/>
      <c r="C20" s="373"/>
      <c r="D20" s="374"/>
      <c r="E20" s="184"/>
      <c r="F20" s="184"/>
      <c r="G20" s="184"/>
      <c r="H20" s="185"/>
      <c r="I20" s="172"/>
      <c r="J20" s="173"/>
      <c r="K20" s="173"/>
      <c r="L20" s="174"/>
      <c r="M20" s="187">
        <f t="shared" si="0"/>
        <v>0</v>
      </c>
      <c r="N20" s="204"/>
      <c r="O20" s="190">
        <f t="shared" si="1"/>
        <v>0</v>
      </c>
      <c r="P20" s="219">
        <f t="shared" si="2"/>
        <v>0</v>
      </c>
      <c r="Q20" s="205"/>
      <c r="R20" s="205"/>
      <c r="S20" s="205"/>
      <c r="T20" s="205"/>
      <c r="U20" s="205"/>
      <c r="V20" s="205"/>
      <c r="W20" s="205"/>
      <c r="X20" s="205"/>
      <c r="Y20" s="205"/>
      <c r="Z20" s="205"/>
      <c r="AA20" s="205"/>
      <c r="AB20" s="205"/>
      <c r="AC20" s="205"/>
      <c r="AD20" s="205"/>
      <c r="AE20" s="205"/>
      <c r="AF20" s="205"/>
      <c r="AG20" s="205"/>
      <c r="AH20" s="205"/>
      <c r="AI20" s="205"/>
      <c r="AJ20" s="205"/>
      <c r="AK20" s="205"/>
      <c r="AL20" s="205"/>
      <c r="AM20" s="205"/>
      <c r="AN20" s="205"/>
      <c r="AO20" s="205"/>
    </row>
    <row r="21" spans="1:41" ht="15" customHeight="1" thickBot="1" x14ac:dyDescent="0.3">
      <c r="A21" s="160" t="s">
        <v>96</v>
      </c>
      <c r="B21" s="181"/>
      <c r="C21" s="373"/>
      <c r="D21" s="374"/>
      <c r="E21" s="184"/>
      <c r="F21" s="184"/>
      <c r="G21" s="184"/>
      <c r="H21" s="185"/>
      <c r="I21" s="175"/>
      <c r="J21" s="176"/>
      <c r="K21" s="176"/>
      <c r="L21" s="177"/>
      <c r="M21" s="188">
        <f t="shared" si="0"/>
        <v>0</v>
      </c>
      <c r="N21" s="204"/>
      <c r="O21" s="190">
        <f t="shared" si="1"/>
        <v>0</v>
      </c>
      <c r="P21" s="219">
        <f t="shared" si="2"/>
        <v>0</v>
      </c>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row>
    <row r="22" spans="1:41" ht="15" customHeight="1" thickBot="1" x14ac:dyDescent="0.3">
      <c r="A22" s="159"/>
      <c r="B22" s="194">
        <f>SUM(B12:B21)</f>
        <v>0</v>
      </c>
      <c r="C22" s="375"/>
      <c r="D22" s="375"/>
      <c r="E22" s="168"/>
      <c r="F22" s="168"/>
      <c r="G22" s="168"/>
      <c r="H22" s="168"/>
      <c r="I22" s="191">
        <f>SUM(I12:I21)</f>
        <v>0</v>
      </c>
      <c r="J22" s="192">
        <f>SUM(J12:J21)</f>
        <v>0</v>
      </c>
      <c r="K22" s="193">
        <f>SUM(K12:K21)</f>
        <v>0</v>
      </c>
      <c r="L22" s="189">
        <f>SUM(L12:L21)</f>
        <v>0</v>
      </c>
      <c r="M22" s="189">
        <f>SUM(M12:M21)</f>
        <v>0</v>
      </c>
      <c r="N22" s="178"/>
      <c r="O22" s="189">
        <f>SUM(O12:O21)</f>
        <v>0</v>
      </c>
      <c r="Q22" s="205"/>
      <c r="R22" s="205"/>
      <c r="S22" s="205"/>
      <c r="T22" s="205"/>
      <c r="U22" s="205"/>
      <c r="V22" s="205"/>
      <c r="W22" s="205"/>
      <c r="X22" s="205"/>
      <c r="Y22" s="205"/>
      <c r="Z22" s="205"/>
      <c r="AA22" s="205"/>
      <c r="AB22" s="205"/>
      <c r="AC22" s="205"/>
      <c r="AD22" s="205"/>
      <c r="AE22" s="205"/>
      <c r="AF22" s="205"/>
      <c r="AG22" s="205"/>
      <c r="AH22" s="205"/>
      <c r="AI22" s="205"/>
      <c r="AJ22" s="205"/>
      <c r="AK22" s="205"/>
      <c r="AL22" s="205"/>
      <c r="AM22" s="205"/>
      <c r="AN22" s="205"/>
      <c r="AO22" s="205"/>
    </row>
    <row r="23" spans="1:41" ht="18.75" customHeight="1" x14ac:dyDescent="0.25">
      <c r="A23" s="354" t="s">
        <v>97</v>
      </c>
      <c r="B23" s="354"/>
      <c r="C23" s="354"/>
      <c r="D23" s="354"/>
      <c r="E23" s="354"/>
      <c r="F23" s="354"/>
      <c r="G23" s="354"/>
      <c r="H23" s="354"/>
      <c r="I23" s="354"/>
      <c r="J23" s="354"/>
      <c r="K23" s="354"/>
      <c r="L23" s="354"/>
      <c r="M23" s="354"/>
      <c r="N23" s="354"/>
      <c r="O23" s="354"/>
      <c r="Q23" s="205"/>
      <c r="R23" s="205"/>
      <c r="S23" s="205"/>
      <c r="T23" s="205"/>
      <c r="U23" s="205"/>
      <c r="V23" s="205"/>
      <c r="W23" s="205"/>
      <c r="X23" s="205"/>
      <c r="Y23" s="205"/>
      <c r="Z23" s="205"/>
      <c r="AA23" s="205"/>
      <c r="AB23" s="205"/>
      <c r="AC23" s="205"/>
      <c r="AD23" s="205"/>
      <c r="AE23" s="205"/>
      <c r="AF23" s="205"/>
      <c r="AG23" s="205"/>
      <c r="AH23" s="205"/>
      <c r="AI23" s="205"/>
      <c r="AJ23" s="205"/>
      <c r="AK23" s="205"/>
      <c r="AL23" s="205"/>
      <c r="AM23" s="205"/>
      <c r="AN23" s="205"/>
      <c r="AO23" s="205"/>
    </row>
    <row r="24" spans="1:41" ht="30" customHeight="1" x14ac:dyDescent="0.25">
      <c r="A24" s="354" t="s">
        <v>98</v>
      </c>
      <c r="B24" s="355"/>
      <c r="C24" s="355"/>
      <c r="D24" s="355"/>
      <c r="E24" s="355"/>
      <c r="F24" s="355"/>
      <c r="G24" s="355"/>
      <c r="H24" s="355"/>
      <c r="I24" s="355"/>
      <c r="J24" s="355"/>
      <c r="K24" s="355"/>
      <c r="L24" s="355"/>
      <c r="M24" s="355"/>
      <c r="N24" s="355"/>
      <c r="O24" s="355"/>
      <c r="Q24" s="205"/>
      <c r="R24" s="205"/>
      <c r="S24" s="205"/>
      <c r="T24" s="205"/>
      <c r="U24" s="205"/>
      <c r="V24" s="205"/>
      <c r="W24" s="205"/>
      <c r="X24" s="205"/>
      <c r="Y24" s="205"/>
      <c r="Z24" s="205"/>
      <c r="AA24" s="205"/>
      <c r="AB24" s="205"/>
      <c r="AC24" s="205"/>
      <c r="AD24" s="205"/>
      <c r="AE24" s="205"/>
      <c r="AF24" s="205"/>
      <c r="AG24" s="205"/>
      <c r="AH24" s="205"/>
      <c r="AI24" s="205"/>
      <c r="AJ24" s="205"/>
      <c r="AK24" s="205"/>
      <c r="AL24" s="205"/>
      <c r="AM24" s="205"/>
      <c r="AN24" s="205"/>
      <c r="AO24" s="205"/>
    </row>
    <row r="25" spans="1:41" ht="15" customHeight="1" thickBot="1" x14ac:dyDescent="0.3">
      <c r="A25" s="156"/>
      <c r="B25" s="157"/>
      <c r="C25" s="157"/>
      <c r="D25" s="157"/>
      <c r="E25" s="157"/>
      <c r="F25" s="157"/>
      <c r="G25" s="157"/>
      <c r="H25" s="157"/>
      <c r="I25" s="157"/>
      <c r="J25" s="157"/>
      <c r="K25" s="157"/>
      <c r="L25" s="157"/>
      <c r="M25" s="157"/>
      <c r="N25" s="157"/>
      <c r="O25" s="156"/>
      <c r="Q25" s="205"/>
      <c r="R25" s="205"/>
      <c r="S25" s="205"/>
      <c r="T25" s="205"/>
      <c r="U25" s="205"/>
      <c r="V25" s="205"/>
      <c r="W25" s="205"/>
      <c r="X25" s="205"/>
      <c r="Y25" s="205"/>
      <c r="Z25" s="205"/>
      <c r="AA25" s="205"/>
      <c r="AB25" s="205"/>
      <c r="AC25" s="205"/>
      <c r="AD25" s="205"/>
      <c r="AE25" s="205"/>
      <c r="AF25" s="205"/>
      <c r="AG25" s="205"/>
      <c r="AH25" s="205"/>
      <c r="AI25" s="205"/>
      <c r="AJ25" s="205"/>
      <c r="AK25" s="205"/>
      <c r="AL25" s="205"/>
      <c r="AM25" s="205"/>
      <c r="AN25" s="205"/>
      <c r="AO25" s="205"/>
    </row>
    <row r="26" spans="1:41" ht="36.75" customHeight="1" thickBot="1" x14ac:dyDescent="0.3">
      <c r="A26" s="356" t="s">
        <v>99</v>
      </c>
      <c r="B26" s="357"/>
      <c r="C26" s="357"/>
      <c r="D26" s="357"/>
      <c r="E26" s="357"/>
      <c r="F26" s="357"/>
      <c r="G26" s="357"/>
      <c r="H26" s="357"/>
      <c r="I26" s="357"/>
      <c r="J26" s="357"/>
      <c r="K26" s="357"/>
      <c r="L26" s="357"/>
      <c r="M26" s="357"/>
      <c r="N26" s="357"/>
      <c r="O26" s="358"/>
      <c r="Q26" s="205"/>
      <c r="R26" s="205"/>
      <c r="S26" s="205"/>
      <c r="T26" s="205"/>
      <c r="U26" s="205"/>
      <c r="V26" s="205"/>
      <c r="W26" s="205"/>
      <c r="X26" s="205"/>
      <c r="Y26" s="205"/>
      <c r="Z26" s="205"/>
      <c r="AA26" s="205"/>
      <c r="AB26" s="205"/>
      <c r="AC26" s="205"/>
      <c r="AD26" s="205"/>
      <c r="AE26" s="205"/>
      <c r="AF26" s="205"/>
      <c r="AG26" s="205"/>
      <c r="AH26" s="205"/>
      <c r="AI26" s="205"/>
      <c r="AJ26" s="205"/>
      <c r="AK26" s="205"/>
      <c r="AL26" s="205"/>
      <c r="AM26" s="205"/>
      <c r="AN26" s="205"/>
      <c r="AO26" s="205"/>
    </row>
    <row r="27" spans="1:41" ht="15" customHeight="1" x14ac:dyDescent="0.25">
      <c r="A27" s="158"/>
      <c r="B27" s="158"/>
      <c r="C27" s="158"/>
      <c r="D27" s="158"/>
      <c r="E27" s="158"/>
      <c r="F27" s="158"/>
      <c r="G27" s="158"/>
      <c r="H27" s="158"/>
      <c r="I27" s="158"/>
      <c r="J27" s="158"/>
      <c r="K27" s="158"/>
      <c r="L27" s="158"/>
      <c r="M27" s="158"/>
      <c r="N27" s="158"/>
      <c r="O27" s="158"/>
      <c r="Q27" s="205"/>
      <c r="R27" s="205"/>
      <c r="S27" s="205"/>
      <c r="T27" s="205"/>
      <c r="U27" s="205"/>
      <c r="V27" s="205"/>
      <c r="W27" s="205"/>
      <c r="X27" s="205"/>
      <c r="Y27" s="205"/>
      <c r="Z27" s="205"/>
      <c r="AA27" s="205"/>
      <c r="AB27" s="205"/>
      <c r="AC27" s="205"/>
      <c r="AD27" s="205"/>
      <c r="AE27" s="205"/>
      <c r="AF27" s="205"/>
      <c r="AG27" s="205"/>
      <c r="AH27" s="205"/>
      <c r="AI27" s="205"/>
      <c r="AJ27" s="205"/>
      <c r="AK27" s="205"/>
      <c r="AL27" s="205"/>
      <c r="AM27" s="205"/>
      <c r="AN27" s="205"/>
      <c r="AO27" s="205"/>
    </row>
    <row r="28" spans="1:41" x14ac:dyDescent="0.25">
      <c r="A28" s="205"/>
      <c r="B28" s="205"/>
      <c r="C28" s="205"/>
      <c r="D28" s="205"/>
      <c r="E28" s="205"/>
      <c r="F28" s="205"/>
      <c r="G28" s="205"/>
      <c r="H28" s="205"/>
      <c r="I28" s="205"/>
      <c r="J28" s="205"/>
      <c r="K28" s="205"/>
      <c r="L28" s="205"/>
      <c r="M28" s="205"/>
      <c r="N28" s="205"/>
      <c r="O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row>
    <row r="29" spans="1:41" x14ac:dyDescent="0.25">
      <c r="A29" s="205"/>
      <c r="B29" s="205"/>
      <c r="C29" s="205"/>
      <c r="D29" s="205"/>
      <c r="E29" s="205"/>
      <c r="F29" s="205"/>
      <c r="G29" s="205"/>
      <c r="H29" s="205"/>
      <c r="I29" s="205"/>
      <c r="J29" s="205"/>
      <c r="K29" s="205"/>
      <c r="L29" s="205"/>
      <c r="M29" s="205"/>
      <c r="N29" s="205"/>
      <c r="O29" s="205"/>
      <c r="Q29" s="205"/>
      <c r="R29" s="205"/>
      <c r="S29" s="205"/>
      <c r="T29" s="205"/>
      <c r="U29" s="205"/>
      <c r="V29" s="205"/>
      <c r="W29" s="205"/>
      <c r="X29" s="205"/>
      <c r="Y29" s="205"/>
      <c r="Z29" s="205"/>
      <c r="AA29" s="205"/>
      <c r="AB29" s="205"/>
      <c r="AC29" s="205"/>
      <c r="AD29" s="205"/>
      <c r="AE29" s="205"/>
      <c r="AF29" s="205"/>
      <c r="AG29" s="205"/>
      <c r="AH29" s="205"/>
      <c r="AI29" s="205"/>
      <c r="AJ29" s="205"/>
      <c r="AK29" s="205"/>
      <c r="AL29" s="205"/>
      <c r="AM29" s="205"/>
      <c r="AN29" s="205"/>
      <c r="AO29" s="205"/>
    </row>
    <row r="30" spans="1:41" x14ac:dyDescent="0.25">
      <c r="A30" s="205"/>
      <c r="B30" s="205"/>
      <c r="C30" s="205"/>
      <c r="D30" s="205"/>
      <c r="E30" s="205"/>
      <c r="F30" s="205"/>
      <c r="G30" s="205"/>
      <c r="H30" s="205"/>
      <c r="I30" s="205"/>
      <c r="J30" s="205"/>
      <c r="K30" s="205"/>
      <c r="L30" s="205"/>
      <c r="M30" s="205"/>
      <c r="N30" s="205"/>
      <c r="O30" s="205"/>
      <c r="Q30" s="205"/>
      <c r="R30" s="205"/>
      <c r="S30" s="205"/>
      <c r="T30" s="205"/>
      <c r="U30" s="205"/>
      <c r="V30" s="205"/>
      <c r="W30" s="205"/>
      <c r="X30" s="205"/>
      <c r="Y30" s="205"/>
      <c r="Z30" s="205"/>
      <c r="AA30" s="205"/>
      <c r="AB30" s="205"/>
      <c r="AC30" s="205"/>
      <c r="AD30" s="205"/>
      <c r="AE30" s="205"/>
      <c r="AF30" s="205"/>
      <c r="AG30" s="205"/>
      <c r="AH30" s="205"/>
      <c r="AI30" s="205"/>
      <c r="AJ30" s="205"/>
      <c r="AK30" s="205"/>
      <c r="AL30" s="205"/>
      <c r="AM30" s="205"/>
      <c r="AN30" s="205"/>
      <c r="AO30" s="205"/>
    </row>
    <row r="31" spans="1:41" x14ac:dyDescent="0.25">
      <c r="A31" s="205"/>
      <c r="B31" s="205"/>
      <c r="C31" s="205"/>
      <c r="D31" s="205"/>
      <c r="E31" s="205"/>
      <c r="F31" s="205"/>
      <c r="G31" s="205"/>
      <c r="H31" s="205"/>
      <c r="I31" s="205"/>
      <c r="J31" s="205"/>
      <c r="K31" s="205"/>
      <c r="L31" s="205"/>
      <c r="M31" s="205"/>
      <c r="N31" s="205"/>
      <c r="O31" s="205"/>
      <c r="Q31" s="205"/>
      <c r="R31" s="205"/>
      <c r="S31" s="205"/>
      <c r="T31" s="205"/>
      <c r="U31" s="205"/>
      <c r="V31" s="205"/>
      <c r="W31" s="205"/>
      <c r="X31" s="205"/>
      <c r="Y31" s="205"/>
      <c r="Z31" s="205"/>
      <c r="AA31" s="205"/>
      <c r="AB31" s="205"/>
      <c r="AC31" s="205"/>
      <c r="AD31" s="205"/>
      <c r="AE31" s="205"/>
      <c r="AF31" s="205"/>
      <c r="AG31" s="205"/>
      <c r="AH31" s="205"/>
      <c r="AI31" s="205"/>
      <c r="AJ31" s="205"/>
      <c r="AK31" s="205"/>
      <c r="AL31" s="205"/>
      <c r="AM31" s="205"/>
      <c r="AN31" s="205"/>
      <c r="AO31" s="205"/>
    </row>
    <row r="32" spans="1:41" x14ac:dyDescent="0.25">
      <c r="A32" s="205"/>
      <c r="B32" s="205"/>
      <c r="C32" s="205"/>
      <c r="D32" s="205"/>
      <c r="E32" s="205"/>
      <c r="F32" s="205"/>
      <c r="G32" s="205"/>
      <c r="H32" s="205"/>
      <c r="I32" s="205"/>
      <c r="J32" s="205"/>
      <c r="K32" s="205"/>
      <c r="L32" s="205"/>
      <c r="M32" s="205"/>
      <c r="N32" s="205"/>
      <c r="O32" s="205"/>
      <c r="Q32" s="205"/>
      <c r="R32" s="205"/>
      <c r="S32" s="205"/>
      <c r="T32" s="205"/>
      <c r="U32" s="205"/>
      <c r="V32" s="205"/>
      <c r="W32" s="205"/>
      <c r="X32" s="205"/>
      <c r="Y32" s="205"/>
      <c r="Z32" s="205"/>
      <c r="AA32" s="205"/>
      <c r="AB32" s="205"/>
      <c r="AC32" s="205"/>
      <c r="AD32" s="205"/>
      <c r="AE32" s="205"/>
      <c r="AF32" s="205"/>
      <c r="AG32" s="205"/>
      <c r="AH32" s="205"/>
      <c r="AI32" s="205"/>
      <c r="AJ32" s="205"/>
      <c r="AK32" s="205"/>
      <c r="AL32" s="205"/>
      <c r="AM32" s="205"/>
      <c r="AN32" s="205"/>
      <c r="AO32" s="205"/>
    </row>
    <row r="33" spans="1:41" x14ac:dyDescent="0.25">
      <c r="A33" s="205"/>
      <c r="B33" s="205"/>
      <c r="C33" s="205"/>
      <c r="D33" s="205"/>
      <c r="E33" s="205"/>
      <c r="F33" s="205"/>
      <c r="G33" s="205"/>
      <c r="H33" s="205"/>
      <c r="I33" s="205"/>
      <c r="J33" s="205"/>
      <c r="K33" s="205"/>
      <c r="L33" s="205"/>
      <c r="M33" s="205"/>
      <c r="N33" s="205"/>
      <c r="O33" s="205"/>
      <c r="Q33" s="205"/>
      <c r="R33" s="205"/>
      <c r="S33" s="205"/>
      <c r="T33" s="205"/>
      <c r="U33" s="205"/>
      <c r="V33" s="205"/>
      <c r="W33" s="205"/>
      <c r="X33" s="205"/>
      <c r="Y33" s="205"/>
      <c r="Z33" s="205"/>
      <c r="AA33" s="205"/>
      <c r="AB33" s="205"/>
      <c r="AC33" s="205"/>
      <c r="AD33" s="205"/>
      <c r="AE33" s="205"/>
      <c r="AF33" s="205"/>
      <c r="AG33" s="205"/>
      <c r="AH33" s="205"/>
      <c r="AI33" s="205"/>
      <c r="AJ33" s="205"/>
      <c r="AK33" s="205"/>
      <c r="AL33" s="205"/>
      <c r="AM33" s="205"/>
      <c r="AN33" s="205"/>
      <c r="AO33" s="205"/>
    </row>
    <row r="34" spans="1:41" x14ac:dyDescent="0.25">
      <c r="A34" s="205"/>
      <c r="B34" s="205"/>
      <c r="C34" s="205"/>
      <c r="D34" s="205"/>
      <c r="E34" s="205"/>
      <c r="F34" s="205"/>
      <c r="G34" s="205"/>
      <c r="H34" s="205"/>
      <c r="I34" s="205"/>
      <c r="J34" s="205"/>
      <c r="K34" s="205"/>
      <c r="L34" s="205"/>
      <c r="M34" s="205"/>
      <c r="N34" s="205"/>
      <c r="O34" s="205"/>
      <c r="Q34" s="205"/>
      <c r="R34" s="205"/>
      <c r="S34" s="205"/>
      <c r="T34" s="205"/>
      <c r="U34" s="205"/>
      <c r="V34" s="205"/>
      <c r="W34" s="205"/>
      <c r="X34" s="205"/>
      <c r="Y34" s="205"/>
      <c r="Z34" s="205"/>
      <c r="AA34" s="205"/>
      <c r="AB34" s="205"/>
      <c r="AC34" s="205"/>
      <c r="AD34" s="205"/>
      <c r="AE34" s="205"/>
      <c r="AF34" s="205"/>
      <c r="AG34" s="205"/>
      <c r="AH34" s="205"/>
      <c r="AI34" s="205"/>
      <c r="AJ34" s="205"/>
      <c r="AK34" s="205"/>
      <c r="AL34" s="205"/>
      <c r="AM34" s="205"/>
      <c r="AN34" s="205"/>
      <c r="AO34" s="205"/>
    </row>
    <row r="35" spans="1:41" x14ac:dyDescent="0.25">
      <c r="A35" s="205"/>
      <c r="B35" s="205"/>
      <c r="C35" s="205"/>
      <c r="D35" s="205"/>
      <c r="E35" s="205"/>
      <c r="F35" s="205"/>
      <c r="G35" s="205"/>
      <c r="H35" s="205"/>
      <c r="I35" s="205"/>
      <c r="J35" s="205"/>
      <c r="K35" s="205"/>
      <c r="L35" s="205"/>
      <c r="M35" s="205"/>
      <c r="N35" s="205"/>
      <c r="O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row>
    <row r="36" spans="1:41" x14ac:dyDescent="0.25">
      <c r="A36" s="205"/>
      <c r="B36" s="205"/>
      <c r="C36" s="205"/>
      <c r="D36" s="205"/>
      <c r="E36" s="205"/>
      <c r="F36" s="205"/>
      <c r="G36" s="205"/>
      <c r="H36" s="205"/>
      <c r="I36" s="205"/>
      <c r="J36" s="205"/>
      <c r="K36" s="205"/>
      <c r="L36" s="205"/>
      <c r="M36" s="205"/>
      <c r="N36" s="205"/>
      <c r="O36" s="205"/>
      <c r="Q36" s="205"/>
      <c r="R36" s="205"/>
      <c r="S36" s="205"/>
      <c r="T36" s="205"/>
      <c r="U36" s="205"/>
      <c r="V36" s="205"/>
      <c r="W36" s="205"/>
      <c r="X36" s="205"/>
      <c r="Y36" s="205"/>
      <c r="Z36" s="205"/>
      <c r="AA36" s="205"/>
      <c r="AB36" s="205"/>
      <c r="AC36" s="205"/>
      <c r="AD36" s="205"/>
      <c r="AE36" s="205"/>
      <c r="AF36" s="205"/>
      <c r="AG36" s="205"/>
      <c r="AH36" s="205"/>
      <c r="AI36" s="205"/>
      <c r="AJ36" s="205"/>
      <c r="AK36" s="205"/>
      <c r="AL36" s="205"/>
      <c r="AM36" s="205"/>
      <c r="AN36" s="205"/>
      <c r="AO36" s="205"/>
    </row>
    <row r="37" spans="1:41" x14ac:dyDescent="0.25">
      <c r="A37" s="205"/>
      <c r="B37" s="205"/>
      <c r="C37" s="205"/>
      <c r="D37" s="205"/>
      <c r="E37" s="205"/>
      <c r="F37" s="205"/>
      <c r="G37" s="205"/>
      <c r="H37" s="205"/>
      <c r="I37" s="205"/>
      <c r="J37" s="205"/>
      <c r="K37" s="205"/>
      <c r="L37" s="205"/>
      <c r="M37" s="205"/>
      <c r="N37" s="205"/>
      <c r="O37" s="205"/>
      <c r="Q37" s="205"/>
      <c r="R37" s="205"/>
      <c r="S37" s="205"/>
      <c r="T37" s="205"/>
      <c r="U37" s="205"/>
      <c r="V37" s="205"/>
      <c r="W37" s="205"/>
      <c r="X37" s="205"/>
      <c r="Y37" s="205"/>
      <c r="Z37" s="205"/>
      <c r="AA37" s="205"/>
      <c r="AB37" s="205"/>
      <c r="AC37" s="205"/>
      <c r="AD37" s="205"/>
      <c r="AE37" s="205"/>
      <c r="AF37" s="205"/>
      <c r="AG37" s="205"/>
      <c r="AH37" s="205"/>
      <c r="AI37" s="205"/>
      <c r="AJ37" s="205"/>
      <c r="AK37" s="205"/>
      <c r="AL37" s="205"/>
      <c r="AM37" s="205"/>
      <c r="AN37" s="205"/>
      <c r="AO37" s="205"/>
    </row>
    <row r="38" spans="1:41" x14ac:dyDescent="0.25">
      <c r="A38" s="205"/>
      <c r="B38" s="205"/>
      <c r="C38" s="205"/>
      <c r="D38" s="205"/>
      <c r="E38" s="205"/>
      <c r="F38" s="205"/>
      <c r="G38" s="205"/>
      <c r="H38" s="205"/>
      <c r="I38" s="205"/>
      <c r="J38" s="205"/>
      <c r="K38" s="205"/>
      <c r="L38" s="205"/>
      <c r="M38" s="205"/>
      <c r="N38" s="205"/>
      <c r="O38" s="205"/>
      <c r="Q38" s="205"/>
      <c r="R38" s="205"/>
      <c r="S38" s="205"/>
      <c r="T38" s="205"/>
      <c r="U38" s="205"/>
      <c r="V38" s="205"/>
      <c r="W38" s="205"/>
      <c r="X38" s="205"/>
      <c r="Y38" s="205"/>
      <c r="Z38" s="205"/>
      <c r="AA38" s="205"/>
      <c r="AB38" s="205"/>
      <c r="AC38" s="205"/>
      <c r="AD38" s="205"/>
      <c r="AE38" s="205"/>
      <c r="AF38" s="205"/>
      <c r="AG38" s="205"/>
      <c r="AH38" s="205"/>
      <c r="AI38" s="205"/>
      <c r="AJ38" s="205"/>
      <c r="AK38" s="205"/>
      <c r="AL38" s="205"/>
      <c r="AM38" s="205"/>
      <c r="AN38" s="205"/>
      <c r="AO38" s="205"/>
    </row>
    <row r="39" spans="1:41" x14ac:dyDescent="0.25">
      <c r="A39" s="205"/>
      <c r="B39" s="205"/>
      <c r="C39" s="205"/>
      <c r="D39" s="205"/>
      <c r="E39" s="205"/>
      <c r="F39" s="205"/>
      <c r="G39" s="205"/>
      <c r="H39" s="205"/>
      <c r="I39" s="205"/>
      <c r="J39" s="205"/>
      <c r="K39" s="205"/>
      <c r="L39" s="205"/>
      <c r="M39" s="205"/>
      <c r="N39" s="205"/>
      <c r="O39" s="205"/>
      <c r="Q39" s="205"/>
      <c r="R39" s="205"/>
      <c r="S39" s="205"/>
      <c r="T39" s="205"/>
      <c r="U39" s="205"/>
      <c r="V39" s="205"/>
      <c r="W39" s="205"/>
      <c r="X39" s="205"/>
      <c r="Y39" s="205"/>
      <c r="Z39" s="205"/>
      <c r="AA39" s="205"/>
      <c r="AB39" s="205"/>
      <c r="AC39" s="205"/>
      <c r="AD39" s="205"/>
      <c r="AE39" s="205"/>
      <c r="AF39" s="205"/>
      <c r="AG39" s="205"/>
      <c r="AH39" s="205"/>
      <c r="AI39" s="205"/>
      <c r="AJ39" s="205"/>
      <c r="AK39" s="205"/>
      <c r="AL39" s="205"/>
      <c r="AM39" s="205"/>
      <c r="AN39" s="205"/>
      <c r="AO39" s="205"/>
    </row>
    <row r="40" spans="1:41" x14ac:dyDescent="0.25">
      <c r="A40" s="205"/>
      <c r="B40" s="205"/>
      <c r="C40" s="205"/>
      <c r="D40" s="205"/>
      <c r="E40" s="205"/>
      <c r="F40" s="205"/>
      <c r="G40" s="205"/>
      <c r="H40" s="205"/>
      <c r="I40" s="205"/>
      <c r="J40" s="205"/>
      <c r="K40" s="205"/>
      <c r="L40" s="205"/>
      <c r="M40" s="205"/>
      <c r="N40" s="205"/>
      <c r="O40" s="205"/>
      <c r="Q40" s="205"/>
      <c r="R40" s="205"/>
      <c r="S40" s="205"/>
      <c r="T40" s="205"/>
      <c r="U40" s="205"/>
      <c r="V40" s="205"/>
      <c r="W40" s="205"/>
      <c r="X40" s="205"/>
      <c r="Y40" s="205"/>
      <c r="Z40" s="205"/>
      <c r="AA40" s="205"/>
      <c r="AB40" s="205"/>
      <c r="AC40" s="205"/>
      <c r="AD40" s="205"/>
      <c r="AE40" s="205"/>
      <c r="AF40" s="205"/>
      <c r="AG40" s="205"/>
      <c r="AH40" s="205"/>
      <c r="AI40" s="205"/>
      <c r="AJ40" s="205"/>
      <c r="AK40" s="205"/>
      <c r="AL40" s="205"/>
      <c r="AM40" s="205"/>
      <c r="AN40" s="205"/>
      <c r="AO40" s="205"/>
    </row>
    <row r="41" spans="1:41" x14ac:dyDescent="0.25">
      <c r="A41" s="205"/>
      <c r="B41" s="205"/>
      <c r="C41" s="205"/>
      <c r="D41" s="205"/>
      <c r="E41" s="205"/>
      <c r="F41" s="205"/>
      <c r="G41" s="205"/>
      <c r="H41" s="205"/>
      <c r="I41" s="205"/>
      <c r="J41" s="205"/>
      <c r="K41" s="205"/>
      <c r="L41" s="205"/>
      <c r="M41" s="205"/>
      <c r="N41" s="205"/>
      <c r="O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c r="AM41" s="205"/>
      <c r="AN41" s="205"/>
      <c r="AO41" s="205"/>
    </row>
    <row r="42" spans="1:41" x14ac:dyDescent="0.25">
      <c r="A42" s="205"/>
      <c r="B42" s="205"/>
      <c r="C42" s="205"/>
      <c r="D42" s="205"/>
      <c r="E42" s="205"/>
      <c r="F42" s="205"/>
      <c r="G42" s="205"/>
      <c r="H42" s="205"/>
      <c r="I42" s="205"/>
      <c r="J42" s="205"/>
      <c r="K42" s="205"/>
      <c r="L42" s="205"/>
      <c r="M42" s="205"/>
      <c r="N42" s="205"/>
      <c r="O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row>
    <row r="43" spans="1:41" x14ac:dyDescent="0.25">
      <c r="A43" s="205"/>
      <c r="B43" s="205"/>
      <c r="C43" s="205"/>
      <c r="D43" s="205"/>
      <c r="E43" s="205"/>
      <c r="F43" s="205"/>
      <c r="G43" s="205"/>
      <c r="H43" s="205"/>
      <c r="I43" s="205"/>
      <c r="J43" s="205"/>
      <c r="K43" s="205"/>
      <c r="L43" s="205"/>
      <c r="M43" s="205"/>
      <c r="N43" s="205"/>
      <c r="O43" s="205"/>
      <c r="Q43" s="205"/>
      <c r="R43" s="205"/>
      <c r="S43" s="205"/>
      <c r="T43" s="205"/>
      <c r="U43" s="205"/>
      <c r="V43" s="205"/>
      <c r="W43" s="205"/>
      <c r="X43" s="205"/>
      <c r="Y43" s="205"/>
      <c r="Z43" s="205"/>
      <c r="AA43" s="205"/>
      <c r="AB43" s="205"/>
      <c r="AC43" s="205"/>
      <c r="AD43" s="205"/>
      <c r="AE43" s="205"/>
      <c r="AF43" s="205"/>
      <c r="AG43" s="205"/>
      <c r="AH43" s="205"/>
      <c r="AI43" s="205"/>
      <c r="AJ43" s="205"/>
      <c r="AK43" s="205"/>
      <c r="AL43" s="205"/>
      <c r="AM43" s="205"/>
      <c r="AN43" s="205"/>
      <c r="AO43" s="205"/>
    </row>
    <row r="44" spans="1:41" x14ac:dyDescent="0.25">
      <c r="A44" s="205"/>
      <c r="B44" s="205"/>
      <c r="C44" s="205"/>
      <c r="D44" s="205"/>
      <c r="E44" s="205"/>
      <c r="F44" s="205"/>
      <c r="G44" s="205"/>
      <c r="H44" s="205"/>
      <c r="I44" s="205"/>
      <c r="J44" s="205"/>
      <c r="K44" s="205"/>
      <c r="L44" s="205"/>
      <c r="M44" s="205"/>
      <c r="N44" s="205"/>
      <c r="O44" s="205"/>
      <c r="Q44" s="205"/>
      <c r="R44" s="205"/>
      <c r="S44" s="205"/>
      <c r="T44" s="205"/>
      <c r="U44" s="205"/>
      <c r="V44" s="205"/>
      <c r="W44" s="205"/>
      <c r="X44" s="205"/>
      <c r="Y44" s="205"/>
      <c r="Z44" s="205"/>
      <c r="AA44" s="205"/>
      <c r="AB44" s="205"/>
      <c r="AC44" s="205"/>
      <c r="AD44" s="205"/>
      <c r="AE44" s="205"/>
      <c r="AF44" s="205"/>
      <c r="AG44" s="205"/>
      <c r="AH44" s="205"/>
      <c r="AI44" s="205"/>
      <c r="AJ44" s="205"/>
      <c r="AK44" s="205"/>
      <c r="AL44" s="205"/>
      <c r="AM44" s="205"/>
      <c r="AN44" s="205"/>
      <c r="AO44" s="205"/>
    </row>
    <row r="45" spans="1:41" x14ac:dyDescent="0.25">
      <c r="A45" s="205"/>
      <c r="B45" s="205"/>
      <c r="C45" s="205"/>
      <c r="D45" s="205"/>
      <c r="E45" s="205"/>
      <c r="F45" s="205"/>
      <c r="G45" s="205"/>
      <c r="H45" s="205"/>
      <c r="I45" s="205"/>
      <c r="J45" s="205"/>
      <c r="K45" s="205"/>
      <c r="L45" s="205"/>
      <c r="M45" s="205"/>
      <c r="N45" s="205"/>
      <c r="O45" s="205"/>
      <c r="Q45" s="205"/>
      <c r="R45" s="205"/>
      <c r="S45" s="205"/>
      <c r="T45" s="205"/>
      <c r="U45" s="205"/>
      <c r="V45" s="205"/>
      <c r="W45" s="205"/>
      <c r="X45" s="205"/>
      <c r="Y45" s="205"/>
      <c r="Z45" s="205"/>
      <c r="AA45" s="205"/>
      <c r="AB45" s="205"/>
      <c r="AC45" s="205"/>
      <c r="AD45" s="205"/>
      <c r="AE45" s="205"/>
      <c r="AF45" s="205"/>
      <c r="AG45" s="205"/>
      <c r="AH45" s="205"/>
      <c r="AI45" s="205"/>
      <c r="AJ45" s="205"/>
      <c r="AK45" s="205"/>
      <c r="AL45" s="205"/>
      <c r="AM45" s="205"/>
      <c r="AN45" s="205"/>
      <c r="AO45" s="205"/>
    </row>
    <row r="46" spans="1:41" x14ac:dyDescent="0.25">
      <c r="A46" s="205"/>
      <c r="B46" s="205"/>
      <c r="C46" s="205"/>
      <c r="D46" s="205"/>
      <c r="E46" s="205"/>
      <c r="F46" s="205"/>
      <c r="G46" s="205"/>
      <c r="H46" s="205"/>
      <c r="I46" s="205"/>
      <c r="J46" s="205"/>
      <c r="K46" s="205"/>
      <c r="L46" s="205"/>
      <c r="M46" s="205"/>
      <c r="N46" s="205"/>
      <c r="O46" s="205"/>
      <c r="Q46" s="205"/>
      <c r="R46" s="205"/>
      <c r="S46" s="205"/>
      <c r="T46" s="205"/>
      <c r="U46" s="205"/>
      <c r="V46" s="205"/>
      <c r="W46" s="205"/>
      <c r="X46" s="205"/>
      <c r="Y46" s="205"/>
      <c r="Z46" s="205"/>
      <c r="AA46" s="205"/>
      <c r="AB46" s="205"/>
      <c r="AC46" s="205"/>
      <c r="AD46" s="205"/>
      <c r="AE46" s="205"/>
      <c r="AF46" s="205"/>
      <c r="AG46" s="205"/>
      <c r="AH46" s="205"/>
      <c r="AI46" s="205"/>
      <c r="AJ46" s="205"/>
      <c r="AK46" s="205"/>
      <c r="AL46" s="205"/>
      <c r="AM46" s="205"/>
      <c r="AN46" s="205"/>
      <c r="AO46" s="205"/>
    </row>
    <row r="47" spans="1:41" x14ac:dyDescent="0.25">
      <c r="A47" s="205"/>
      <c r="B47" s="205"/>
      <c r="C47" s="205"/>
      <c r="D47" s="205"/>
      <c r="E47" s="205"/>
      <c r="F47" s="205"/>
      <c r="G47" s="205"/>
      <c r="H47" s="205"/>
      <c r="I47" s="205"/>
      <c r="J47" s="205"/>
      <c r="K47" s="205"/>
      <c r="L47" s="205"/>
      <c r="M47" s="205"/>
      <c r="N47" s="205"/>
      <c r="O47" s="205"/>
      <c r="Q47" s="205"/>
      <c r="R47" s="205"/>
      <c r="S47" s="205"/>
      <c r="T47" s="205"/>
      <c r="U47" s="205"/>
      <c r="V47" s="205"/>
      <c r="W47" s="205"/>
      <c r="X47" s="205"/>
      <c r="Y47" s="205"/>
      <c r="Z47" s="205"/>
      <c r="AA47" s="205"/>
      <c r="AB47" s="205"/>
      <c r="AC47" s="205"/>
      <c r="AD47" s="205"/>
      <c r="AE47" s="205"/>
      <c r="AF47" s="205"/>
      <c r="AG47" s="205"/>
      <c r="AH47" s="205"/>
      <c r="AI47" s="205"/>
      <c r="AJ47" s="205"/>
      <c r="AK47" s="205"/>
      <c r="AL47" s="205"/>
      <c r="AM47" s="205"/>
      <c r="AN47" s="205"/>
      <c r="AO47" s="205"/>
    </row>
    <row r="48" spans="1:41" x14ac:dyDescent="0.25">
      <c r="A48" s="205"/>
      <c r="B48" s="205"/>
      <c r="C48" s="205"/>
      <c r="D48" s="205"/>
      <c r="E48" s="205"/>
      <c r="F48" s="205"/>
      <c r="G48" s="205"/>
      <c r="H48" s="205"/>
      <c r="I48" s="205"/>
      <c r="J48" s="205"/>
      <c r="K48" s="205"/>
      <c r="L48" s="205"/>
      <c r="M48" s="205"/>
      <c r="N48" s="205"/>
      <c r="O48" s="205"/>
      <c r="Q48" s="205"/>
      <c r="R48" s="205"/>
      <c r="S48" s="205"/>
      <c r="T48" s="205"/>
      <c r="U48" s="205"/>
      <c r="V48" s="205"/>
      <c r="W48" s="205"/>
      <c r="X48" s="205"/>
      <c r="Y48" s="205"/>
      <c r="Z48" s="205"/>
      <c r="AA48" s="205"/>
      <c r="AB48" s="205"/>
      <c r="AC48" s="205"/>
      <c r="AD48" s="205"/>
      <c r="AE48" s="205"/>
      <c r="AF48" s="205"/>
      <c r="AG48" s="205"/>
      <c r="AH48" s="205"/>
      <c r="AI48" s="205"/>
      <c r="AJ48" s="205"/>
      <c r="AK48" s="205"/>
      <c r="AL48" s="205"/>
      <c r="AM48" s="205"/>
      <c r="AN48" s="205"/>
      <c r="AO48" s="205"/>
    </row>
    <row r="49" spans="1:41" x14ac:dyDescent="0.25">
      <c r="A49" s="205"/>
      <c r="B49" s="205"/>
      <c r="C49" s="205"/>
      <c r="D49" s="205"/>
      <c r="E49" s="205"/>
      <c r="F49" s="205"/>
      <c r="G49" s="205"/>
      <c r="H49" s="205"/>
      <c r="I49" s="205"/>
      <c r="J49" s="205"/>
      <c r="K49" s="205"/>
      <c r="L49" s="205"/>
      <c r="M49" s="205"/>
      <c r="N49" s="205"/>
      <c r="O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row>
    <row r="50" spans="1:41" x14ac:dyDescent="0.25">
      <c r="A50" s="205"/>
      <c r="B50" s="205"/>
      <c r="C50" s="205"/>
      <c r="D50" s="205"/>
      <c r="E50" s="205"/>
      <c r="F50" s="205"/>
      <c r="G50" s="205"/>
      <c r="H50" s="205"/>
      <c r="I50" s="205"/>
      <c r="J50" s="205"/>
      <c r="K50" s="205"/>
      <c r="L50" s="205"/>
      <c r="M50" s="205"/>
      <c r="N50" s="205"/>
      <c r="O50" s="205"/>
      <c r="Q50" s="205"/>
      <c r="R50" s="205"/>
      <c r="S50" s="205"/>
      <c r="T50" s="205"/>
      <c r="U50" s="205"/>
      <c r="V50" s="205"/>
      <c r="W50" s="205"/>
      <c r="X50" s="205"/>
      <c r="Y50" s="205"/>
      <c r="Z50" s="205"/>
      <c r="AA50" s="205"/>
      <c r="AB50" s="205"/>
      <c r="AC50" s="205"/>
      <c r="AD50" s="205"/>
      <c r="AE50" s="205"/>
      <c r="AF50" s="205"/>
      <c r="AG50" s="205"/>
      <c r="AH50" s="205"/>
      <c r="AI50" s="205"/>
      <c r="AJ50" s="205"/>
      <c r="AK50" s="205"/>
      <c r="AL50" s="205"/>
      <c r="AM50" s="205"/>
      <c r="AN50" s="205"/>
      <c r="AO50" s="205"/>
    </row>
    <row r="51" spans="1:41" x14ac:dyDescent="0.25">
      <c r="A51" s="205"/>
      <c r="B51" s="205"/>
      <c r="C51" s="205"/>
      <c r="D51" s="205"/>
      <c r="E51" s="205"/>
      <c r="F51" s="205"/>
      <c r="G51" s="205"/>
      <c r="H51" s="205"/>
      <c r="I51" s="205"/>
      <c r="J51" s="205"/>
      <c r="K51" s="205"/>
      <c r="L51" s="205"/>
      <c r="M51" s="205"/>
      <c r="N51" s="205"/>
      <c r="O51" s="205"/>
      <c r="Q51" s="205"/>
      <c r="R51" s="205"/>
      <c r="S51" s="205"/>
      <c r="T51" s="205"/>
      <c r="U51" s="205"/>
      <c r="V51" s="205"/>
      <c r="W51" s="205"/>
      <c r="X51" s="205"/>
      <c r="Y51" s="205"/>
      <c r="Z51" s="205"/>
      <c r="AA51" s="205"/>
      <c r="AB51" s="205"/>
      <c r="AC51" s="205"/>
      <c r="AD51" s="205"/>
      <c r="AE51" s="205"/>
      <c r="AF51" s="205"/>
      <c r="AG51" s="205"/>
      <c r="AH51" s="205"/>
      <c r="AI51" s="205"/>
      <c r="AJ51" s="205"/>
      <c r="AK51" s="205"/>
      <c r="AL51" s="205"/>
      <c r="AM51" s="205"/>
      <c r="AN51" s="205"/>
      <c r="AO51" s="205"/>
    </row>
    <row r="52" spans="1:41" x14ac:dyDescent="0.25">
      <c r="A52" s="205"/>
      <c r="B52" s="205"/>
      <c r="C52" s="205"/>
      <c r="D52" s="205"/>
      <c r="E52" s="205"/>
      <c r="F52" s="205"/>
      <c r="G52" s="205"/>
      <c r="H52" s="205"/>
      <c r="I52" s="205"/>
      <c r="J52" s="205"/>
      <c r="K52" s="205"/>
      <c r="L52" s="205"/>
      <c r="M52" s="205"/>
      <c r="N52" s="205"/>
      <c r="O52" s="205"/>
      <c r="Q52" s="205"/>
      <c r="R52" s="205"/>
      <c r="S52" s="205"/>
      <c r="T52" s="205"/>
      <c r="U52" s="205"/>
      <c r="V52" s="205"/>
      <c r="W52" s="205"/>
      <c r="X52" s="205"/>
      <c r="Y52" s="205"/>
      <c r="Z52" s="205"/>
      <c r="AA52" s="205"/>
      <c r="AB52" s="205"/>
      <c r="AC52" s="205"/>
      <c r="AD52" s="205"/>
      <c r="AE52" s="205"/>
      <c r="AF52" s="205"/>
      <c r="AG52" s="205"/>
      <c r="AH52" s="205"/>
      <c r="AI52" s="205"/>
      <c r="AJ52" s="205"/>
      <c r="AK52" s="205"/>
      <c r="AL52" s="205"/>
      <c r="AM52" s="205"/>
      <c r="AN52" s="205"/>
      <c r="AO52" s="205"/>
    </row>
    <row r="53" spans="1:41" x14ac:dyDescent="0.25">
      <c r="A53" s="205"/>
      <c r="B53" s="205"/>
      <c r="C53" s="205"/>
      <c r="D53" s="205"/>
      <c r="E53" s="205"/>
      <c r="F53" s="205"/>
      <c r="G53" s="205"/>
      <c r="H53" s="205"/>
      <c r="I53" s="205"/>
      <c r="J53" s="205"/>
      <c r="K53" s="205"/>
      <c r="L53" s="205"/>
      <c r="M53" s="205"/>
      <c r="N53" s="205"/>
      <c r="O53" s="205"/>
      <c r="Q53" s="205"/>
      <c r="R53" s="205"/>
      <c r="S53" s="205"/>
      <c r="T53" s="205"/>
      <c r="U53" s="205"/>
      <c r="V53" s="205"/>
      <c r="W53" s="205"/>
      <c r="X53" s="205"/>
      <c r="Y53" s="205"/>
      <c r="Z53" s="205"/>
      <c r="AA53" s="205"/>
      <c r="AB53" s="205"/>
      <c r="AC53" s="205"/>
      <c r="AD53" s="205"/>
      <c r="AE53" s="205"/>
      <c r="AF53" s="205"/>
      <c r="AG53" s="205"/>
      <c r="AH53" s="205"/>
      <c r="AI53" s="205"/>
      <c r="AJ53" s="205"/>
      <c r="AK53" s="205"/>
      <c r="AL53" s="205"/>
      <c r="AM53" s="205"/>
      <c r="AN53" s="205"/>
      <c r="AO53" s="205"/>
    </row>
    <row r="54" spans="1:41" x14ac:dyDescent="0.25">
      <c r="A54" s="205"/>
      <c r="B54" s="205"/>
      <c r="C54" s="205"/>
      <c r="D54" s="205"/>
      <c r="E54" s="205"/>
      <c r="F54" s="205"/>
      <c r="G54" s="205"/>
      <c r="H54" s="205"/>
      <c r="I54" s="205"/>
      <c r="J54" s="205"/>
      <c r="K54" s="205"/>
      <c r="L54" s="205"/>
      <c r="M54" s="205"/>
      <c r="N54" s="205"/>
      <c r="O54" s="205"/>
      <c r="Q54" s="205"/>
      <c r="R54" s="205"/>
      <c r="S54" s="205"/>
      <c r="T54" s="205"/>
      <c r="U54" s="205"/>
      <c r="V54" s="205"/>
      <c r="W54" s="205"/>
      <c r="X54" s="205"/>
      <c r="Y54" s="205"/>
      <c r="Z54" s="205"/>
      <c r="AA54" s="205"/>
      <c r="AB54" s="205"/>
      <c r="AC54" s="205"/>
      <c r="AD54" s="205"/>
      <c r="AE54" s="205"/>
      <c r="AF54" s="205"/>
      <c r="AG54" s="205"/>
      <c r="AH54" s="205"/>
      <c r="AI54" s="205"/>
      <c r="AJ54" s="205"/>
      <c r="AK54" s="205"/>
      <c r="AL54" s="205"/>
      <c r="AM54" s="205"/>
      <c r="AN54" s="205"/>
      <c r="AO54" s="205"/>
    </row>
    <row r="55" spans="1:41" x14ac:dyDescent="0.25">
      <c r="A55" s="205"/>
      <c r="B55" s="205"/>
      <c r="C55" s="205"/>
      <c r="D55" s="205"/>
      <c r="E55" s="205"/>
      <c r="F55" s="205"/>
      <c r="G55" s="205"/>
      <c r="H55" s="205"/>
      <c r="I55" s="205"/>
      <c r="J55" s="205"/>
      <c r="K55" s="205"/>
      <c r="L55" s="205"/>
      <c r="M55" s="205"/>
      <c r="N55" s="205"/>
      <c r="O55" s="205"/>
      <c r="Q55" s="205"/>
      <c r="R55" s="205"/>
      <c r="S55" s="205"/>
      <c r="T55" s="205"/>
      <c r="U55" s="205"/>
      <c r="V55" s="205"/>
      <c r="W55" s="205"/>
      <c r="X55" s="205"/>
      <c r="Y55" s="205"/>
      <c r="Z55" s="205"/>
      <c r="AA55" s="205"/>
      <c r="AB55" s="205"/>
      <c r="AC55" s="205"/>
      <c r="AD55" s="205"/>
      <c r="AE55" s="205"/>
      <c r="AF55" s="205"/>
      <c r="AG55" s="205"/>
      <c r="AH55" s="205"/>
      <c r="AI55" s="205"/>
      <c r="AJ55" s="205"/>
      <c r="AK55" s="205"/>
      <c r="AL55" s="205"/>
      <c r="AM55" s="205"/>
      <c r="AN55" s="205"/>
      <c r="AO55" s="205"/>
    </row>
    <row r="56" spans="1:41" x14ac:dyDescent="0.25">
      <c r="A56" s="205"/>
      <c r="B56" s="205"/>
      <c r="C56" s="205"/>
      <c r="D56" s="205"/>
      <c r="E56" s="205"/>
      <c r="F56" s="205"/>
      <c r="G56" s="205"/>
      <c r="H56" s="205"/>
      <c r="I56" s="205"/>
      <c r="J56" s="205"/>
      <c r="K56" s="205"/>
      <c r="L56" s="205"/>
      <c r="M56" s="205"/>
      <c r="N56" s="205"/>
      <c r="O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row>
    <row r="57" spans="1:41" x14ac:dyDescent="0.25">
      <c r="A57" s="205"/>
      <c r="B57" s="205"/>
      <c r="C57" s="205"/>
      <c r="D57" s="205"/>
      <c r="E57" s="205"/>
      <c r="F57" s="205"/>
      <c r="G57" s="205"/>
      <c r="H57" s="205"/>
      <c r="I57" s="205"/>
      <c r="J57" s="205"/>
      <c r="K57" s="205"/>
      <c r="L57" s="205"/>
      <c r="M57" s="205"/>
      <c r="N57" s="205"/>
      <c r="O57" s="205"/>
      <c r="Q57" s="205"/>
      <c r="R57" s="205"/>
      <c r="S57" s="205"/>
      <c r="T57" s="205"/>
      <c r="U57" s="205"/>
      <c r="V57" s="205"/>
      <c r="W57" s="205"/>
      <c r="X57" s="205"/>
      <c r="Y57" s="205"/>
      <c r="Z57" s="205"/>
      <c r="AA57" s="205"/>
      <c r="AB57" s="205"/>
      <c r="AC57" s="205"/>
      <c r="AD57" s="205"/>
      <c r="AE57" s="205"/>
      <c r="AF57" s="205"/>
      <c r="AG57" s="205"/>
      <c r="AH57" s="205"/>
      <c r="AI57" s="205"/>
      <c r="AJ57" s="205"/>
      <c r="AK57" s="205"/>
      <c r="AL57" s="205"/>
      <c r="AM57" s="205"/>
      <c r="AN57" s="205"/>
      <c r="AO57" s="205"/>
    </row>
    <row r="58" spans="1:41" x14ac:dyDescent="0.25">
      <c r="A58" s="205"/>
      <c r="B58" s="205"/>
      <c r="C58" s="205"/>
      <c r="D58" s="205"/>
      <c r="E58" s="205"/>
      <c r="F58" s="205"/>
      <c r="G58" s="205"/>
      <c r="H58" s="205"/>
      <c r="I58" s="205"/>
      <c r="J58" s="205"/>
      <c r="K58" s="205"/>
      <c r="L58" s="205"/>
      <c r="M58" s="205"/>
      <c r="N58" s="205"/>
      <c r="O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5"/>
    </row>
    <row r="59" spans="1:41" x14ac:dyDescent="0.25">
      <c r="A59" s="205"/>
      <c r="B59" s="205"/>
      <c r="C59" s="205"/>
      <c r="D59" s="205"/>
      <c r="E59" s="205"/>
      <c r="F59" s="205"/>
      <c r="G59" s="205"/>
      <c r="H59" s="205"/>
      <c r="I59" s="205"/>
      <c r="J59" s="205"/>
      <c r="K59" s="205"/>
      <c r="L59" s="205"/>
      <c r="M59" s="205"/>
      <c r="N59" s="205"/>
      <c r="O59" s="205"/>
      <c r="Q59" s="205"/>
      <c r="R59" s="205"/>
      <c r="S59" s="205"/>
      <c r="T59" s="205"/>
      <c r="U59" s="205"/>
      <c r="V59" s="205"/>
      <c r="W59" s="205"/>
      <c r="X59" s="205"/>
      <c r="Y59" s="205"/>
      <c r="Z59" s="205"/>
      <c r="AA59" s="205"/>
      <c r="AB59" s="205"/>
      <c r="AC59" s="205"/>
      <c r="AD59" s="205"/>
      <c r="AE59" s="205"/>
      <c r="AF59" s="205"/>
      <c r="AG59" s="205"/>
      <c r="AH59" s="205"/>
      <c r="AI59" s="205"/>
      <c r="AJ59" s="205"/>
      <c r="AK59" s="205"/>
      <c r="AL59" s="205"/>
      <c r="AM59" s="205"/>
      <c r="AN59" s="205"/>
      <c r="AO59" s="205"/>
    </row>
    <row r="60" spans="1:41" x14ac:dyDescent="0.25">
      <c r="A60" s="205"/>
      <c r="B60" s="205"/>
      <c r="C60" s="205"/>
      <c r="D60" s="205"/>
      <c r="E60" s="205"/>
      <c r="F60" s="205"/>
      <c r="G60" s="205"/>
      <c r="H60" s="205"/>
      <c r="I60" s="205"/>
      <c r="J60" s="205"/>
      <c r="K60" s="205"/>
      <c r="L60" s="205"/>
      <c r="M60" s="205"/>
      <c r="N60" s="205"/>
      <c r="O60" s="205"/>
      <c r="Q60" s="205"/>
      <c r="R60" s="205"/>
      <c r="S60" s="205"/>
      <c r="T60" s="205"/>
      <c r="U60" s="205"/>
      <c r="V60" s="205"/>
      <c r="W60" s="205"/>
      <c r="X60" s="205"/>
      <c r="Y60" s="205"/>
      <c r="Z60" s="205"/>
      <c r="AA60" s="205"/>
      <c r="AB60" s="205"/>
      <c r="AC60" s="205"/>
      <c r="AD60" s="205"/>
      <c r="AE60" s="205"/>
      <c r="AF60" s="205"/>
      <c r="AG60" s="205"/>
      <c r="AH60" s="205"/>
      <c r="AI60" s="205"/>
      <c r="AJ60" s="205"/>
      <c r="AK60" s="205"/>
      <c r="AL60" s="205"/>
      <c r="AM60" s="205"/>
      <c r="AN60" s="205"/>
      <c r="AO60" s="205"/>
    </row>
    <row r="61" spans="1:41" x14ac:dyDescent="0.25">
      <c r="A61" s="205"/>
      <c r="B61" s="205"/>
      <c r="C61" s="205"/>
      <c r="D61" s="205"/>
      <c r="E61" s="205"/>
      <c r="F61" s="205"/>
      <c r="G61" s="205"/>
      <c r="H61" s="205"/>
      <c r="I61" s="205"/>
      <c r="J61" s="205"/>
      <c r="K61" s="205"/>
      <c r="L61" s="205"/>
      <c r="M61" s="205"/>
      <c r="N61" s="205"/>
      <c r="O61" s="205"/>
      <c r="Q61" s="205"/>
      <c r="R61" s="205"/>
      <c r="S61" s="205"/>
      <c r="T61" s="205"/>
      <c r="U61" s="205"/>
      <c r="V61" s="205"/>
      <c r="W61" s="205"/>
      <c r="X61" s="205"/>
      <c r="Y61" s="205"/>
      <c r="Z61" s="205"/>
      <c r="AA61" s="205"/>
      <c r="AB61" s="205"/>
      <c r="AC61" s="205"/>
      <c r="AD61" s="205"/>
      <c r="AE61" s="205"/>
      <c r="AF61" s="205"/>
      <c r="AG61" s="205"/>
      <c r="AH61" s="205"/>
      <c r="AI61" s="205"/>
      <c r="AJ61" s="205"/>
      <c r="AK61" s="205"/>
      <c r="AL61" s="205"/>
      <c r="AM61" s="205"/>
      <c r="AN61" s="205"/>
      <c r="AO61" s="205"/>
    </row>
    <row r="62" spans="1:41" x14ac:dyDescent="0.25">
      <c r="A62" s="205"/>
      <c r="B62" s="205"/>
      <c r="C62" s="205"/>
      <c r="D62" s="205"/>
      <c r="E62" s="205"/>
      <c r="F62" s="205"/>
      <c r="G62" s="205"/>
      <c r="H62" s="205"/>
      <c r="I62" s="205"/>
      <c r="J62" s="205"/>
      <c r="K62" s="205"/>
      <c r="L62" s="205"/>
      <c r="M62" s="205"/>
      <c r="N62" s="205"/>
      <c r="O62" s="205"/>
      <c r="Q62" s="205"/>
      <c r="R62" s="205"/>
      <c r="S62" s="205"/>
      <c r="T62" s="205"/>
      <c r="U62" s="205"/>
      <c r="V62" s="205"/>
      <c r="W62" s="205"/>
      <c r="X62" s="205"/>
      <c r="Y62" s="205"/>
      <c r="Z62" s="205"/>
      <c r="AA62" s="205"/>
      <c r="AB62" s="205"/>
      <c r="AC62" s="205"/>
      <c r="AD62" s="205"/>
      <c r="AE62" s="205"/>
      <c r="AF62" s="205"/>
      <c r="AG62" s="205"/>
      <c r="AH62" s="205"/>
      <c r="AI62" s="205"/>
      <c r="AJ62" s="205"/>
      <c r="AK62" s="205"/>
      <c r="AL62" s="205"/>
      <c r="AM62" s="205"/>
      <c r="AN62" s="205"/>
      <c r="AO62" s="205"/>
    </row>
    <row r="63" spans="1:41" x14ac:dyDescent="0.25">
      <c r="A63" s="205"/>
      <c r="B63" s="205"/>
      <c r="C63" s="205"/>
      <c r="D63" s="205"/>
      <c r="E63" s="205"/>
      <c r="F63" s="205"/>
      <c r="G63" s="205"/>
      <c r="H63" s="205"/>
      <c r="I63" s="205"/>
      <c r="J63" s="205"/>
      <c r="K63" s="205"/>
      <c r="L63" s="205"/>
      <c r="M63" s="205"/>
      <c r="N63" s="205"/>
      <c r="O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row>
    <row r="64" spans="1:41" x14ac:dyDescent="0.25">
      <c r="A64" s="205"/>
      <c r="B64" s="205"/>
      <c r="C64" s="205"/>
      <c r="D64" s="205"/>
      <c r="E64" s="205"/>
      <c r="F64" s="205"/>
      <c r="G64" s="205"/>
      <c r="H64" s="205"/>
      <c r="I64" s="205"/>
      <c r="J64" s="205"/>
      <c r="K64" s="205"/>
      <c r="L64" s="205"/>
      <c r="M64" s="205"/>
      <c r="N64" s="205"/>
      <c r="O64" s="205"/>
      <c r="Q64" s="205"/>
      <c r="R64" s="205"/>
      <c r="S64" s="205"/>
      <c r="T64" s="205"/>
      <c r="U64" s="205"/>
      <c r="V64" s="205"/>
      <c r="W64" s="205"/>
      <c r="X64" s="205"/>
      <c r="Y64" s="205"/>
      <c r="Z64" s="205"/>
      <c r="AA64" s="205"/>
      <c r="AB64" s="205"/>
      <c r="AC64" s="205"/>
      <c r="AD64" s="205"/>
      <c r="AE64" s="205"/>
      <c r="AF64" s="205"/>
      <c r="AG64" s="205"/>
      <c r="AH64" s="205"/>
      <c r="AI64" s="205"/>
      <c r="AJ64" s="205"/>
      <c r="AK64" s="205"/>
      <c r="AL64" s="205"/>
      <c r="AM64" s="205"/>
      <c r="AN64" s="205"/>
      <c r="AO64" s="205"/>
    </row>
    <row r="65" spans="1:41" x14ac:dyDescent="0.25">
      <c r="A65" s="205"/>
      <c r="B65" s="205"/>
      <c r="C65" s="205"/>
      <c r="D65" s="205"/>
      <c r="E65" s="205"/>
      <c r="F65" s="205"/>
      <c r="G65" s="205"/>
      <c r="H65" s="205"/>
      <c r="I65" s="205"/>
      <c r="J65" s="205"/>
      <c r="K65" s="205"/>
      <c r="L65" s="205"/>
      <c r="M65" s="205"/>
      <c r="N65" s="205"/>
      <c r="O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row>
    <row r="66" spans="1:41" x14ac:dyDescent="0.25">
      <c r="A66" s="205"/>
      <c r="B66" s="205"/>
      <c r="C66" s="205"/>
      <c r="D66" s="205"/>
      <c r="E66" s="205"/>
      <c r="F66" s="205"/>
      <c r="G66" s="205"/>
      <c r="H66" s="205"/>
      <c r="I66" s="205"/>
      <c r="J66" s="205"/>
      <c r="K66" s="205"/>
      <c r="L66" s="205"/>
      <c r="M66" s="205"/>
      <c r="N66" s="205"/>
      <c r="O66" s="205"/>
      <c r="Q66" s="205"/>
      <c r="R66" s="205"/>
      <c r="S66" s="205"/>
      <c r="T66" s="205"/>
      <c r="U66" s="205"/>
      <c r="V66" s="205"/>
      <c r="W66" s="205"/>
      <c r="X66" s="205"/>
      <c r="Y66" s="205"/>
      <c r="Z66" s="205"/>
      <c r="AA66" s="205"/>
      <c r="AB66" s="205"/>
      <c r="AC66" s="205"/>
      <c r="AD66" s="205"/>
      <c r="AE66" s="205"/>
      <c r="AF66" s="205"/>
      <c r="AG66" s="205"/>
      <c r="AH66" s="205"/>
      <c r="AI66" s="205"/>
      <c r="AJ66" s="205"/>
      <c r="AK66" s="205"/>
      <c r="AL66" s="205"/>
      <c r="AM66" s="205"/>
      <c r="AN66" s="205"/>
      <c r="AO66" s="205"/>
    </row>
    <row r="67" spans="1:41" x14ac:dyDescent="0.25">
      <c r="A67" s="205"/>
      <c r="B67" s="205"/>
      <c r="C67" s="205"/>
      <c r="D67" s="205"/>
      <c r="E67" s="205"/>
      <c r="F67" s="205"/>
      <c r="G67" s="205"/>
      <c r="H67" s="205"/>
      <c r="I67" s="205"/>
      <c r="J67" s="205"/>
      <c r="K67" s="205"/>
      <c r="L67" s="205"/>
      <c r="M67" s="205"/>
      <c r="N67" s="205"/>
      <c r="O67" s="205"/>
      <c r="Q67" s="205"/>
      <c r="R67" s="205"/>
      <c r="S67" s="205"/>
      <c r="T67" s="205"/>
      <c r="U67" s="205"/>
      <c r="V67" s="205"/>
      <c r="W67" s="205"/>
      <c r="X67" s="205"/>
      <c r="Y67" s="205"/>
      <c r="Z67" s="205"/>
      <c r="AA67" s="205"/>
      <c r="AB67" s="205"/>
      <c r="AC67" s="205"/>
      <c r="AD67" s="205"/>
      <c r="AE67" s="205"/>
      <c r="AF67" s="205"/>
      <c r="AG67" s="205"/>
      <c r="AH67" s="205"/>
      <c r="AI67" s="205"/>
      <c r="AJ67" s="205"/>
      <c r="AK67" s="205"/>
      <c r="AL67" s="205"/>
      <c r="AM67" s="205"/>
      <c r="AN67" s="205"/>
      <c r="AO67" s="205"/>
    </row>
    <row r="68" spans="1:41" x14ac:dyDescent="0.25">
      <c r="A68" s="205"/>
      <c r="B68" s="205"/>
      <c r="C68" s="205"/>
      <c r="D68" s="205"/>
      <c r="E68" s="205"/>
      <c r="F68" s="205"/>
      <c r="G68" s="205"/>
      <c r="H68" s="205"/>
      <c r="I68" s="205"/>
      <c r="J68" s="205"/>
      <c r="K68" s="205"/>
      <c r="L68" s="205"/>
      <c r="M68" s="205"/>
      <c r="N68" s="205"/>
      <c r="O68" s="205"/>
      <c r="Q68" s="205"/>
      <c r="R68" s="205"/>
      <c r="S68" s="205"/>
      <c r="T68" s="205"/>
      <c r="U68" s="205"/>
      <c r="V68" s="205"/>
      <c r="W68" s="205"/>
      <c r="X68" s="205"/>
      <c r="Y68" s="205"/>
      <c r="Z68" s="205"/>
      <c r="AA68" s="205"/>
      <c r="AB68" s="205"/>
      <c r="AC68" s="205"/>
      <c r="AD68" s="205"/>
      <c r="AE68" s="205"/>
      <c r="AF68" s="205"/>
      <c r="AG68" s="205"/>
      <c r="AH68" s="205"/>
      <c r="AI68" s="205"/>
      <c r="AJ68" s="205"/>
      <c r="AK68" s="205"/>
      <c r="AL68" s="205"/>
      <c r="AM68" s="205"/>
      <c r="AN68" s="205"/>
      <c r="AO68" s="205"/>
    </row>
    <row r="69" spans="1:41" x14ac:dyDescent="0.25">
      <c r="A69" s="205"/>
      <c r="B69" s="205"/>
      <c r="C69" s="205"/>
      <c r="D69" s="205"/>
      <c r="E69" s="205"/>
      <c r="F69" s="205"/>
      <c r="G69" s="205"/>
      <c r="H69" s="205"/>
      <c r="I69" s="205"/>
      <c r="J69" s="205"/>
      <c r="K69" s="205"/>
      <c r="L69" s="205"/>
      <c r="M69" s="205"/>
      <c r="N69" s="205"/>
      <c r="O69" s="205"/>
      <c r="Q69" s="205"/>
      <c r="R69" s="205"/>
      <c r="S69" s="205"/>
      <c r="T69" s="205"/>
      <c r="U69" s="205"/>
      <c r="V69" s="205"/>
      <c r="W69" s="205"/>
      <c r="X69" s="205"/>
      <c r="Y69" s="205"/>
      <c r="Z69" s="205"/>
      <c r="AA69" s="205"/>
      <c r="AB69" s="205"/>
      <c r="AC69" s="205"/>
      <c r="AD69" s="205"/>
      <c r="AE69" s="205"/>
      <c r="AF69" s="205"/>
      <c r="AG69" s="205"/>
      <c r="AH69" s="205"/>
      <c r="AI69" s="205"/>
      <c r="AJ69" s="205"/>
      <c r="AK69" s="205"/>
      <c r="AL69" s="205"/>
      <c r="AM69" s="205"/>
      <c r="AN69" s="205"/>
      <c r="AO69" s="205"/>
    </row>
    <row r="70" spans="1:41" x14ac:dyDescent="0.25">
      <c r="A70" s="205"/>
      <c r="B70" s="205"/>
      <c r="C70" s="205"/>
      <c r="D70" s="205"/>
      <c r="E70" s="205"/>
      <c r="F70" s="205"/>
      <c r="G70" s="205"/>
      <c r="H70" s="205"/>
      <c r="I70" s="205"/>
      <c r="J70" s="205"/>
      <c r="K70" s="205"/>
      <c r="L70" s="205"/>
      <c r="M70" s="205"/>
      <c r="N70" s="205"/>
      <c r="O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row>
    <row r="71" spans="1:41" x14ac:dyDescent="0.25">
      <c r="A71" s="205"/>
      <c r="B71" s="205"/>
      <c r="C71" s="205"/>
      <c r="D71" s="205"/>
      <c r="E71" s="205"/>
      <c r="F71" s="205"/>
      <c r="G71" s="205"/>
      <c r="H71" s="205"/>
      <c r="I71" s="205"/>
      <c r="J71" s="205"/>
      <c r="K71" s="205"/>
      <c r="L71" s="205"/>
      <c r="M71" s="205"/>
      <c r="N71" s="205"/>
      <c r="O71" s="205"/>
      <c r="Q71" s="205"/>
      <c r="R71" s="205"/>
      <c r="S71" s="205"/>
      <c r="T71" s="205"/>
      <c r="U71" s="205"/>
      <c r="V71" s="205"/>
      <c r="W71" s="205"/>
      <c r="X71" s="205"/>
      <c r="Y71" s="205"/>
      <c r="Z71" s="205"/>
      <c r="AA71" s="205"/>
      <c r="AB71" s="205"/>
      <c r="AC71" s="205"/>
      <c r="AD71" s="205"/>
      <c r="AE71" s="205"/>
      <c r="AF71" s="205"/>
      <c r="AG71" s="205"/>
      <c r="AH71" s="205"/>
      <c r="AI71" s="205"/>
      <c r="AJ71" s="205"/>
      <c r="AK71" s="205"/>
      <c r="AL71" s="205"/>
      <c r="AM71" s="205"/>
      <c r="AN71" s="205"/>
      <c r="AO71" s="205"/>
    </row>
    <row r="72" spans="1:41" x14ac:dyDescent="0.25">
      <c r="A72" s="205"/>
      <c r="B72" s="205"/>
      <c r="C72" s="205"/>
      <c r="D72" s="205"/>
      <c r="E72" s="205"/>
      <c r="F72" s="205"/>
      <c r="G72" s="205"/>
      <c r="H72" s="205"/>
      <c r="I72" s="205"/>
      <c r="J72" s="205"/>
      <c r="K72" s="205"/>
      <c r="L72" s="205"/>
      <c r="M72" s="205"/>
      <c r="N72" s="205"/>
      <c r="O72" s="205"/>
      <c r="Q72" s="205"/>
      <c r="R72" s="205"/>
      <c r="S72" s="205"/>
      <c r="T72" s="205"/>
      <c r="U72" s="205"/>
      <c r="V72" s="205"/>
      <c r="W72" s="205"/>
      <c r="X72" s="205"/>
      <c r="Y72" s="205"/>
      <c r="Z72" s="205"/>
      <c r="AA72" s="205"/>
      <c r="AB72" s="205"/>
      <c r="AC72" s="205"/>
      <c r="AD72" s="205"/>
      <c r="AE72" s="205"/>
      <c r="AF72" s="205"/>
      <c r="AG72" s="205"/>
      <c r="AH72" s="205"/>
      <c r="AI72" s="205"/>
      <c r="AJ72" s="205"/>
      <c r="AK72" s="205"/>
      <c r="AL72" s="205"/>
      <c r="AM72" s="205"/>
      <c r="AN72" s="205"/>
      <c r="AO72" s="205"/>
    </row>
    <row r="73" spans="1:41" x14ac:dyDescent="0.25">
      <c r="A73" s="205"/>
      <c r="B73" s="205"/>
      <c r="C73" s="205"/>
      <c r="D73" s="205"/>
      <c r="E73" s="205"/>
      <c r="F73" s="205"/>
      <c r="G73" s="205"/>
      <c r="H73" s="205"/>
      <c r="I73" s="205"/>
      <c r="J73" s="205"/>
      <c r="K73" s="205"/>
      <c r="L73" s="205"/>
      <c r="M73" s="205"/>
      <c r="N73" s="205"/>
      <c r="O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row>
    <row r="74" spans="1:41" x14ac:dyDescent="0.25">
      <c r="A74" s="205"/>
      <c r="B74" s="205"/>
      <c r="C74" s="205"/>
      <c r="D74" s="205"/>
      <c r="E74" s="205"/>
      <c r="F74" s="205"/>
      <c r="G74" s="205"/>
      <c r="H74" s="205"/>
      <c r="I74" s="205"/>
      <c r="J74" s="205"/>
      <c r="K74" s="205"/>
      <c r="L74" s="205"/>
      <c r="M74" s="205"/>
      <c r="N74" s="205"/>
      <c r="O74" s="205"/>
      <c r="Q74" s="205"/>
      <c r="R74" s="205"/>
      <c r="S74" s="205"/>
      <c r="T74" s="205"/>
      <c r="U74" s="205"/>
      <c r="V74" s="205"/>
      <c r="W74" s="205"/>
      <c r="X74" s="205"/>
      <c r="Y74" s="205"/>
      <c r="Z74" s="205"/>
      <c r="AA74" s="205"/>
      <c r="AB74" s="205"/>
      <c r="AC74" s="205"/>
      <c r="AD74" s="205"/>
      <c r="AE74" s="205"/>
      <c r="AF74" s="205"/>
      <c r="AG74" s="205"/>
      <c r="AH74" s="205"/>
      <c r="AI74" s="205"/>
      <c r="AJ74" s="205"/>
      <c r="AK74" s="205"/>
      <c r="AL74" s="205"/>
      <c r="AM74" s="205"/>
      <c r="AN74" s="205"/>
      <c r="AO74" s="205"/>
    </row>
    <row r="75" spans="1:41" x14ac:dyDescent="0.25">
      <c r="A75" s="205"/>
      <c r="B75" s="205"/>
      <c r="C75" s="205"/>
      <c r="D75" s="205"/>
      <c r="E75" s="205"/>
      <c r="F75" s="205"/>
      <c r="G75" s="205"/>
      <c r="H75" s="205"/>
      <c r="I75" s="205"/>
      <c r="J75" s="205"/>
      <c r="K75" s="205"/>
      <c r="L75" s="205"/>
      <c r="M75" s="205"/>
      <c r="N75" s="205"/>
      <c r="O75" s="205"/>
      <c r="Q75" s="205"/>
      <c r="R75" s="205"/>
      <c r="S75" s="205"/>
      <c r="T75" s="205"/>
      <c r="U75" s="205"/>
      <c r="V75" s="205"/>
      <c r="W75" s="205"/>
      <c r="X75" s="205"/>
      <c r="Y75" s="205"/>
      <c r="Z75" s="205"/>
      <c r="AA75" s="205"/>
      <c r="AB75" s="205"/>
      <c r="AC75" s="205"/>
      <c r="AD75" s="205"/>
      <c r="AE75" s="205"/>
      <c r="AF75" s="205"/>
      <c r="AG75" s="205"/>
      <c r="AH75" s="205"/>
      <c r="AI75" s="205"/>
      <c r="AJ75" s="205"/>
      <c r="AK75" s="205"/>
      <c r="AL75" s="205"/>
      <c r="AM75" s="205"/>
      <c r="AN75" s="205"/>
      <c r="AO75" s="205"/>
    </row>
    <row r="76" spans="1:41" x14ac:dyDescent="0.25">
      <c r="A76" s="205"/>
      <c r="B76" s="205"/>
      <c r="C76" s="205"/>
      <c r="D76" s="205"/>
      <c r="E76" s="205"/>
      <c r="F76" s="205"/>
      <c r="G76" s="205"/>
      <c r="H76" s="205"/>
      <c r="I76" s="205"/>
      <c r="J76" s="205"/>
      <c r="K76" s="205"/>
      <c r="L76" s="205"/>
      <c r="M76" s="205"/>
      <c r="N76" s="205"/>
      <c r="O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row>
    <row r="77" spans="1:41" x14ac:dyDescent="0.25">
      <c r="A77" s="205"/>
      <c r="B77" s="205"/>
      <c r="C77" s="205"/>
      <c r="D77" s="205"/>
      <c r="E77" s="205"/>
      <c r="F77" s="205"/>
      <c r="G77" s="205"/>
      <c r="H77" s="205"/>
      <c r="I77" s="205"/>
      <c r="J77" s="205"/>
      <c r="K77" s="205"/>
      <c r="L77" s="205"/>
      <c r="M77" s="205"/>
      <c r="N77" s="205"/>
      <c r="O77" s="205"/>
      <c r="Q77" s="205"/>
      <c r="R77" s="205"/>
      <c r="S77" s="205"/>
      <c r="T77" s="205"/>
      <c r="U77" s="205"/>
      <c r="V77" s="205"/>
      <c r="W77" s="205"/>
      <c r="X77" s="205"/>
      <c r="Y77" s="205"/>
      <c r="Z77" s="205"/>
      <c r="AA77" s="205"/>
      <c r="AB77" s="205"/>
      <c r="AC77" s="205"/>
      <c r="AD77" s="205"/>
      <c r="AE77" s="205"/>
      <c r="AF77" s="205"/>
      <c r="AG77" s="205"/>
      <c r="AH77" s="205"/>
      <c r="AI77" s="205"/>
      <c r="AJ77" s="205"/>
      <c r="AK77" s="205"/>
      <c r="AL77" s="205"/>
      <c r="AM77" s="205"/>
      <c r="AN77" s="205"/>
      <c r="AO77" s="205"/>
    </row>
    <row r="78" spans="1:41" x14ac:dyDescent="0.25">
      <c r="A78" s="205"/>
      <c r="B78" s="205"/>
      <c r="C78" s="205"/>
      <c r="D78" s="205"/>
      <c r="E78" s="205"/>
      <c r="F78" s="205"/>
      <c r="G78" s="205"/>
      <c r="H78" s="205"/>
      <c r="I78" s="205"/>
      <c r="J78" s="205"/>
      <c r="K78" s="205"/>
      <c r="L78" s="205"/>
      <c r="M78" s="205"/>
      <c r="N78" s="205"/>
      <c r="O78" s="205"/>
      <c r="Q78" s="205"/>
      <c r="R78" s="205"/>
      <c r="S78" s="205"/>
      <c r="T78" s="205"/>
      <c r="U78" s="205"/>
      <c r="V78" s="205"/>
      <c r="W78" s="205"/>
      <c r="X78" s="205"/>
      <c r="Y78" s="205"/>
      <c r="Z78" s="205"/>
      <c r="AA78" s="205"/>
      <c r="AB78" s="205"/>
      <c r="AC78" s="205"/>
      <c r="AD78" s="205"/>
      <c r="AE78" s="205"/>
      <c r="AF78" s="205"/>
      <c r="AG78" s="205"/>
      <c r="AH78" s="205"/>
      <c r="AI78" s="205"/>
      <c r="AJ78" s="205"/>
      <c r="AK78" s="205"/>
      <c r="AL78" s="205"/>
      <c r="AM78" s="205"/>
      <c r="AN78" s="205"/>
      <c r="AO78" s="205"/>
    </row>
    <row r="79" spans="1:41" x14ac:dyDescent="0.25">
      <c r="A79" s="205"/>
      <c r="B79" s="205"/>
      <c r="C79" s="205"/>
      <c r="D79" s="205"/>
      <c r="E79" s="205"/>
      <c r="F79" s="205"/>
      <c r="G79" s="205"/>
      <c r="H79" s="205"/>
      <c r="I79" s="205"/>
      <c r="J79" s="205"/>
      <c r="K79" s="205"/>
      <c r="L79" s="205"/>
      <c r="M79" s="205"/>
      <c r="N79" s="205"/>
      <c r="O79" s="205"/>
      <c r="Q79" s="205"/>
      <c r="R79" s="205"/>
      <c r="S79" s="205"/>
      <c r="T79" s="205"/>
      <c r="U79" s="205"/>
      <c r="V79" s="205"/>
      <c r="W79" s="205"/>
      <c r="X79" s="205"/>
      <c r="Y79" s="205"/>
      <c r="Z79" s="205"/>
      <c r="AA79" s="205"/>
      <c r="AB79" s="205"/>
      <c r="AC79" s="205"/>
      <c r="AD79" s="205"/>
      <c r="AE79" s="205"/>
      <c r="AF79" s="205"/>
      <c r="AG79" s="205"/>
      <c r="AH79" s="205"/>
      <c r="AI79" s="205"/>
      <c r="AJ79" s="205"/>
      <c r="AK79" s="205"/>
      <c r="AL79" s="205"/>
      <c r="AM79" s="205"/>
      <c r="AN79" s="205"/>
      <c r="AO79" s="205"/>
    </row>
    <row r="80" spans="1:41" x14ac:dyDescent="0.25">
      <c r="A80" s="205"/>
      <c r="B80" s="205"/>
      <c r="C80" s="205"/>
      <c r="D80" s="205"/>
      <c r="E80" s="205"/>
      <c r="F80" s="205"/>
      <c r="G80" s="205"/>
      <c r="H80" s="205"/>
      <c r="I80" s="205"/>
      <c r="J80" s="205"/>
      <c r="K80" s="205"/>
      <c r="L80" s="205"/>
      <c r="M80" s="205"/>
      <c r="N80" s="205"/>
      <c r="O80" s="205"/>
      <c r="Q80" s="205"/>
      <c r="R80" s="205"/>
      <c r="S80" s="205"/>
      <c r="T80" s="205"/>
      <c r="U80" s="205"/>
      <c r="V80" s="205"/>
      <c r="W80" s="205"/>
      <c r="X80" s="205"/>
      <c r="Y80" s="205"/>
      <c r="Z80" s="205"/>
      <c r="AA80" s="205"/>
      <c r="AB80" s="205"/>
      <c r="AC80" s="205"/>
      <c r="AD80" s="205"/>
      <c r="AE80" s="205"/>
      <c r="AF80" s="205"/>
      <c r="AG80" s="205"/>
      <c r="AH80" s="205"/>
      <c r="AI80" s="205"/>
      <c r="AJ80" s="205"/>
      <c r="AK80" s="205"/>
      <c r="AL80" s="205"/>
      <c r="AM80" s="205"/>
      <c r="AN80" s="205"/>
      <c r="AO80" s="205"/>
    </row>
    <row r="81" spans="1:41" x14ac:dyDescent="0.25">
      <c r="A81" s="205"/>
      <c r="B81" s="205"/>
      <c r="C81" s="205"/>
      <c r="D81" s="205"/>
      <c r="E81" s="205"/>
      <c r="F81" s="205"/>
      <c r="G81" s="205"/>
      <c r="H81" s="205"/>
      <c r="I81" s="205"/>
      <c r="J81" s="205"/>
      <c r="K81" s="205"/>
      <c r="L81" s="205"/>
      <c r="M81" s="205"/>
      <c r="N81" s="205"/>
      <c r="O81" s="205"/>
      <c r="Q81" s="205"/>
      <c r="R81" s="205"/>
      <c r="S81" s="205"/>
      <c r="T81" s="205"/>
      <c r="U81" s="205"/>
      <c r="V81" s="205"/>
      <c r="W81" s="205"/>
      <c r="X81" s="205"/>
      <c r="Y81" s="205"/>
      <c r="Z81" s="205"/>
      <c r="AA81" s="205"/>
      <c r="AB81" s="205"/>
      <c r="AC81" s="205"/>
      <c r="AD81" s="205"/>
      <c r="AE81" s="205"/>
      <c r="AF81" s="205"/>
      <c r="AG81" s="205"/>
      <c r="AH81" s="205"/>
      <c r="AI81" s="205"/>
      <c r="AJ81" s="205"/>
      <c r="AK81" s="205"/>
      <c r="AL81" s="205"/>
      <c r="AM81" s="205"/>
      <c r="AN81" s="205"/>
      <c r="AO81" s="205"/>
    </row>
    <row r="82" spans="1:41" x14ac:dyDescent="0.25">
      <c r="A82" s="205"/>
      <c r="B82" s="205"/>
      <c r="C82" s="205"/>
      <c r="D82" s="205"/>
      <c r="E82" s="205"/>
      <c r="F82" s="205"/>
      <c r="G82" s="205"/>
      <c r="H82" s="205"/>
      <c r="I82" s="205"/>
      <c r="J82" s="205"/>
      <c r="K82" s="205"/>
      <c r="L82" s="205"/>
      <c r="M82" s="205"/>
      <c r="N82" s="205"/>
      <c r="O82" s="205"/>
      <c r="Q82" s="205"/>
      <c r="R82" s="205"/>
      <c r="S82" s="205"/>
      <c r="T82" s="205"/>
      <c r="U82" s="205"/>
      <c r="V82" s="205"/>
      <c r="W82" s="205"/>
      <c r="X82" s="205"/>
      <c r="Y82" s="205"/>
      <c r="Z82" s="205"/>
      <c r="AA82" s="205"/>
      <c r="AB82" s="205"/>
      <c r="AC82" s="205"/>
      <c r="AD82" s="205"/>
      <c r="AE82" s="205"/>
      <c r="AF82" s="205"/>
      <c r="AG82" s="205"/>
      <c r="AH82" s="205"/>
      <c r="AI82" s="205"/>
      <c r="AJ82" s="205"/>
      <c r="AK82" s="205"/>
      <c r="AL82" s="205"/>
      <c r="AM82" s="205"/>
      <c r="AN82" s="205"/>
      <c r="AO82" s="205"/>
    </row>
    <row r="83" spans="1:41" x14ac:dyDescent="0.25">
      <c r="A83" s="205"/>
      <c r="B83" s="205"/>
      <c r="C83" s="205"/>
      <c r="D83" s="205"/>
      <c r="E83" s="205"/>
      <c r="F83" s="205"/>
      <c r="G83" s="205"/>
      <c r="H83" s="205"/>
      <c r="I83" s="205"/>
      <c r="J83" s="205"/>
      <c r="K83" s="205"/>
      <c r="L83" s="205"/>
      <c r="M83" s="205"/>
      <c r="N83" s="205"/>
      <c r="O83" s="205"/>
      <c r="Q83" s="205"/>
      <c r="R83" s="205"/>
      <c r="S83" s="205"/>
      <c r="T83" s="205"/>
      <c r="U83" s="205"/>
      <c r="V83" s="205"/>
      <c r="W83" s="205"/>
      <c r="X83" s="205"/>
      <c r="Y83" s="205"/>
      <c r="Z83" s="205"/>
      <c r="AA83" s="205"/>
      <c r="AB83" s="205"/>
      <c r="AC83" s="205"/>
      <c r="AD83" s="205"/>
      <c r="AE83" s="205"/>
      <c r="AF83" s="205"/>
      <c r="AG83" s="205"/>
      <c r="AH83" s="205"/>
      <c r="AI83" s="205"/>
      <c r="AJ83" s="205"/>
      <c r="AK83" s="205"/>
      <c r="AL83" s="205"/>
      <c r="AM83" s="205"/>
      <c r="AN83" s="205"/>
      <c r="AO83" s="205"/>
    </row>
    <row r="84" spans="1:41" x14ac:dyDescent="0.25">
      <c r="A84" s="205"/>
      <c r="B84" s="205"/>
      <c r="C84" s="205"/>
      <c r="D84" s="205"/>
      <c r="E84" s="205"/>
      <c r="F84" s="205"/>
      <c r="G84" s="205"/>
      <c r="H84" s="205"/>
      <c r="I84" s="205"/>
      <c r="J84" s="205"/>
      <c r="K84" s="205"/>
      <c r="L84" s="205"/>
      <c r="M84" s="205"/>
      <c r="N84" s="205"/>
      <c r="O84" s="205"/>
      <c r="Q84" s="205"/>
      <c r="R84" s="205"/>
      <c r="S84" s="205"/>
      <c r="T84" s="205"/>
      <c r="U84" s="205"/>
      <c r="V84" s="205"/>
      <c r="W84" s="205"/>
      <c r="X84" s="205"/>
      <c r="Y84" s="205"/>
      <c r="Z84" s="205"/>
      <c r="AA84" s="205"/>
      <c r="AB84" s="205"/>
      <c r="AC84" s="205"/>
      <c r="AD84" s="205"/>
      <c r="AE84" s="205"/>
      <c r="AF84" s="205"/>
      <c r="AG84" s="205"/>
      <c r="AH84" s="205"/>
      <c r="AI84" s="205"/>
      <c r="AJ84" s="205"/>
      <c r="AK84" s="205"/>
      <c r="AL84" s="205"/>
      <c r="AM84" s="205"/>
      <c r="AN84" s="205"/>
      <c r="AO84" s="205"/>
    </row>
    <row r="85" spans="1:41" x14ac:dyDescent="0.25">
      <c r="A85" s="205"/>
      <c r="B85" s="205"/>
      <c r="C85" s="205"/>
      <c r="D85" s="205"/>
      <c r="E85" s="205"/>
      <c r="F85" s="205"/>
      <c r="G85" s="205"/>
      <c r="H85" s="205"/>
      <c r="I85" s="205"/>
      <c r="J85" s="205"/>
      <c r="K85" s="205"/>
      <c r="L85" s="205"/>
      <c r="M85" s="205"/>
      <c r="N85" s="205"/>
      <c r="O85" s="205"/>
      <c r="Q85" s="205"/>
      <c r="R85" s="205"/>
      <c r="S85" s="205"/>
      <c r="T85" s="205"/>
      <c r="U85" s="205"/>
      <c r="V85" s="205"/>
      <c r="W85" s="205"/>
      <c r="X85" s="205"/>
      <c r="Y85" s="205"/>
      <c r="Z85" s="205"/>
      <c r="AA85" s="205"/>
      <c r="AB85" s="205"/>
      <c r="AC85" s="205"/>
      <c r="AD85" s="205"/>
      <c r="AE85" s="205"/>
      <c r="AF85" s="205"/>
      <c r="AG85" s="205"/>
      <c r="AH85" s="205"/>
      <c r="AI85" s="205"/>
      <c r="AJ85" s="205"/>
      <c r="AK85" s="205"/>
      <c r="AL85" s="205"/>
      <c r="AM85" s="205"/>
      <c r="AN85" s="205"/>
      <c r="AO85" s="205"/>
    </row>
    <row r="86" spans="1:41" x14ac:dyDescent="0.25">
      <c r="A86" s="205"/>
      <c r="B86" s="205"/>
      <c r="C86" s="205"/>
      <c r="D86" s="205"/>
      <c r="E86" s="205"/>
      <c r="F86" s="205"/>
      <c r="G86" s="205"/>
      <c r="H86" s="205"/>
      <c r="I86" s="205"/>
      <c r="J86" s="205"/>
      <c r="K86" s="205"/>
      <c r="L86" s="205"/>
      <c r="M86" s="205"/>
      <c r="N86" s="205"/>
      <c r="O86" s="205"/>
      <c r="Q86" s="205"/>
      <c r="R86" s="205"/>
      <c r="S86" s="205"/>
      <c r="T86" s="205"/>
      <c r="U86" s="205"/>
      <c r="V86" s="205"/>
      <c r="W86" s="205"/>
      <c r="X86" s="205"/>
      <c r="Y86" s="205"/>
      <c r="Z86" s="205"/>
      <c r="AA86" s="205"/>
      <c r="AB86" s="205"/>
      <c r="AC86" s="205"/>
      <c r="AD86" s="205"/>
      <c r="AE86" s="205"/>
      <c r="AF86" s="205"/>
      <c r="AG86" s="205"/>
      <c r="AH86" s="205"/>
      <c r="AI86" s="205"/>
      <c r="AJ86" s="205"/>
      <c r="AK86" s="205"/>
      <c r="AL86" s="205"/>
      <c r="AM86" s="205"/>
      <c r="AN86" s="205"/>
      <c r="AO86" s="205"/>
    </row>
    <row r="87" spans="1:41" x14ac:dyDescent="0.25">
      <c r="A87" s="205"/>
      <c r="B87" s="205"/>
      <c r="C87" s="205"/>
      <c r="D87" s="205"/>
      <c r="E87" s="205"/>
      <c r="F87" s="205"/>
      <c r="G87" s="205"/>
      <c r="H87" s="205"/>
      <c r="I87" s="205"/>
      <c r="J87" s="205"/>
      <c r="K87" s="205"/>
      <c r="L87" s="205"/>
      <c r="M87" s="205"/>
      <c r="N87" s="205"/>
      <c r="O87" s="205"/>
      <c r="Q87" s="205"/>
      <c r="R87" s="205"/>
      <c r="S87" s="205"/>
      <c r="T87" s="205"/>
      <c r="U87" s="205"/>
      <c r="V87" s="205"/>
      <c r="W87" s="205"/>
      <c r="X87" s="205"/>
      <c r="Y87" s="205"/>
      <c r="Z87" s="205"/>
      <c r="AA87" s="205"/>
      <c r="AB87" s="205"/>
      <c r="AC87" s="205"/>
      <c r="AD87" s="205"/>
      <c r="AE87" s="205"/>
      <c r="AF87" s="205"/>
      <c r="AG87" s="205"/>
      <c r="AH87" s="205"/>
      <c r="AI87" s="205"/>
      <c r="AJ87" s="205"/>
      <c r="AK87" s="205"/>
      <c r="AL87" s="205"/>
      <c r="AM87" s="205"/>
      <c r="AN87" s="205"/>
      <c r="AO87" s="205"/>
    </row>
    <row r="88" spans="1:41" x14ac:dyDescent="0.25">
      <c r="A88" s="205"/>
      <c r="B88" s="205"/>
      <c r="C88" s="205"/>
      <c r="D88" s="205"/>
      <c r="E88" s="205"/>
      <c r="F88" s="205"/>
      <c r="G88" s="205"/>
      <c r="H88" s="205"/>
      <c r="I88" s="205"/>
      <c r="J88" s="205"/>
      <c r="K88" s="205"/>
      <c r="L88" s="205"/>
      <c r="M88" s="205"/>
      <c r="N88" s="205"/>
      <c r="O88" s="205"/>
      <c r="Q88" s="205"/>
      <c r="R88" s="205"/>
      <c r="S88" s="205"/>
      <c r="T88" s="205"/>
      <c r="U88" s="205"/>
      <c r="V88" s="205"/>
      <c r="W88" s="205"/>
      <c r="X88" s="205"/>
      <c r="Y88" s="205"/>
      <c r="Z88" s="205"/>
      <c r="AA88" s="205"/>
      <c r="AB88" s="205"/>
      <c r="AC88" s="205"/>
      <c r="AD88" s="205"/>
      <c r="AE88" s="205"/>
      <c r="AF88" s="205"/>
      <c r="AG88" s="205"/>
      <c r="AH88" s="205"/>
      <c r="AI88" s="205"/>
      <c r="AJ88" s="205"/>
      <c r="AK88" s="205"/>
      <c r="AL88" s="205"/>
      <c r="AM88" s="205"/>
      <c r="AN88" s="205"/>
      <c r="AO88" s="205"/>
    </row>
    <row r="89" spans="1:41" x14ac:dyDescent="0.25">
      <c r="A89" s="205"/>
      <c r="B89" s="205"/>
      <c r="C89" s="205"/>
      <c r="D89" s="205"/>
      <c r="E89" s="205"/>
      <c r="F89" s="205"/>
      <c r="G89" s="205"/>
      <c r="H89" s="205"/>
      <c r="I89" s="205"/>
      <c r="J89" s="205"/>
      <c r="K89" s="205"/>
      <c r="L89" s="205"/>
      <c r="M89" s="205"/>
      <c r="N89" s="205"/>
      <c r="O89" s="205"/>
      <c r="Q89" s="205"/>
      <c r="R89" s="205"/>
      <c r="S89" s="205"/>
      <c r="T89" s="205"/>
      <c r="U89" s="205"/>
      <c r="V89" s="205"/>
      <c r="W89" s="205"/>
      <c r="X89" s="205"/>
      <c r="Y89" s="205"/>
      <c r="Z89" s="205"/>
      <c r="AA89" s="205"/>
      <c r="AB89" s="205"/>
      <c r="AC89" s="205"/>
      <c r="AD89" s="205"/>
      <c r="AE89" s="205"/>
      <c r="AF89" s="205"/>
      <c r="AG89" s="205"/>
      <c r="AH89" s="205"/>
      <c r="AI89" s="205"/>
      <c r="AJ89" s="205"/>
      <c r="AK89" s="205"/>
      <c r="AL89" s="205"/>
      <c r="AM89" s="205"/>
      <c r="AN89" s="205"/>
      <c r="AO89" s="205"/>
    </row>
    <row r="90" spans="1:41" x14ac:dyDescent="0.25">
      <c r="A90" s="205"/>
      <c r="B90" s="205"/>
      <c r="C90" s="205"/>
      <c r="D90" s="205"/>
      <c r="E90" s="205"/>
      <c r="F90" s="205"/>
      <c r="G90" s="205"/>
      <c r="H90" s="205"/>
      <c r="I90" s="205"/>
      <c r="J90" s="205"/>
      <c r="K90" s="205"/>
      <c r="L90" s="205"/>
      <c r="M90" s="205"/>
      <c r="N90" s="205"/>
      <c r="O90" s="205"/>
      <c r="Q90" s="205"/>
      <c r="R90" s="205"/>
      <c r="S90" s="205"/>
      <c r="T90" s="205"/>
      <c r="U90" s="205"/>
      <c r="V90" s="205"/>
      <c r="W90" s="205"/>
      <c r="X90" s="205"/>
      <c r="Y90" s="205"/>
      <c r="Z90" s="205"/>
      <c r="AA90" s="205"/>
      <c r="AB90" s="205"/>
      <c r="AC90" s="205"/>
      <c r="AD90" s="205"/>
      <c r="AE90" s="205"/>
      <c r="AF90" s="205"/>
      <c r="AG90" s="205"/>
      <c r="AH90" s="205"/>
      <c r="AI90" s="205"/>
      <c r="AJ90" s="205"/>
      <c r="AK90" s="205"/>
      <c r="AL90" s="205"/>
      <c r="AM90" s="205"/>
      <c r="AN90" s="205"/>
      <c r="AO90" s="205"/>
    </row>
    <row r="91" spans="1:41" x14ac:dyDescent="0.25">
      <c r="A91" s="205"/>
      <c r="B91" s="205"/>
      <c r="C91" s="205"/>
      <c r="D91" s="205"/>
      <c r="E91" s="205"/>
      <c r="F91" s="205"/>
      <c r="G91" s="205"/>
      <c r="H91" s="205"/>
      <c r="I91" s="205"/>
      <c r="J91" s="205"/>
      <c r="K91" s="205"/>
      <c r="L91" s="205"/>
      <c r="M91" s="205"/>
      <c r="N91" s="205"/>
      <c r="O91" s="205"/>
      <c r="Q91" s="205"/>
      <c r="R91" s="205"/>
      <c r="S91" s="205"/>
      <c r="T91" s="205"/>
      <c r="U91" s="205"/>
      <c r="V91" s="205"/>
      <c r="W91" s="205"/>
      <c r="X91" s="205"/>
      <c r="Y91" s="205"/>
      <c r="Z91" s="205"/>
      <c r="AA91" s="205"/>
      <c r="AB91" s="205"/>
      <c r="AC91" s="205"/>
      <c r="AD91" s="205"/>
      <c r="AE91" s="205"/>
      <c r="AF91" s="205"/>
      <c r="AG91" s="205"/>
      <c r="AH91" s="205"/>
      <c r="AI91" s="205"/>
      <c r="AJ91" s="205"/>
      <c r="AK91" s="205"/>
      <c r="AL91" s="205"/>
      <c r="AM91" s="205"/>
      <c r="AN91" s="205"/>
      <c r="AO91" s="205"/>
    </row>
    <row r="92" spans="1:41" x14ac:dyDescent="0.25">
      <c r="A92" s="205"/>
      <c r="B92" s="205"/>
      <c r="C92" s="205"/>
      <c r="D92" s="205"/>
      <c r="E92" s="205"/>
      <c r="F92" s="205"/>
      <c r="G92" s="205"/>
      <c r="H92" s="205"/>
      <c r="I92" s="205"/>
      <c r="J92" s="205"/>
      <c r="K92" s="205"/>
      <c r="L92" s="205"/>
      <c r="M92" s="205"/>
      <c r="N92" s="205"/>
      <c r="O92" s="205"/>
      <c r="Q92" s="205"/>
      <c r="R92" s="205"/>
      <c r="S92" s="205"/>
      <c r="T92" s="205"/>
      <c r="U92" s="205"/>
      <c r="V92" s="205"/>
      <c r="W92" s="205"/>
      <c r="X92" s="205"/>
      <c r="Y92" s="205"/>
      <c r="Z92" s="205"/>
      <c r="AA92" s="205"/>
      <c r="AB92" s="205"/>
      <c r="AC92" s="205"/>
      <c r="AD92" s="205"/>
      <c r="AE92" s="205"/>
      <c r="AF92" s="205"/>
      <c r="AG92" s="205"/>
      <c r="AH92" s="205"/>
      <c r="AI92" s="205"/>
      <c r="AJ92" s="205"/>
      <c r="AK92" s="205"/>
      <c r="AL92" s="205"/>
      <c r="AM92" s="205"/>
      <c r="AN92" s="205"/>
      <c r="AO92" s="205"/>
    </row>
    <row r="93" spans="1:41" x14ac:dyDescent="0.25">
      <c r="A93" s="205"/>
      <c r="B93" s="205"/>
      <c r="C93" s="205"/>
      <c r="D93" s="205"/>
      <c r="E93" s="205"/>
      <c r="F93" s="205"/>
      <c r="G93" s="205"/>
      <c r="H93" s="205"/>
      <c r="I93" s="205"/>
      <c r="J93" s="205"/>
      <c r="K93" s="205"/>
      <c r="L93" s="205"/>
      <c r="M93" s="205"/>
      <c r="N93" s="205"/>
      <c r="O93" s="205"/>
      <c r="Q93" s="205"/>
      <c r="R93" s="205"/>
      <c r="S93" s="205"/>
      <c r="T93" s="205"/>
      <c r="U93" s="205"/>
      <c r="V93" s="205"/>
      <c r="W93" s="205"/>
      <c r="X93" s="205"/>
      <c r="Y93" s="205"/>
      <c r="Z93" s="205"/>
      <c r="AA93" s="205"/>
      <c r="AB93" s="205"/>
      <c r="AC93" s="205"/>
      <c r="AD93" s="205"/>
      <c r="AE93" s="205"/>
      <c r="AF93" s="205"/>
      <c r="AG93" s="205"/>
      <c r="AH93" s="205"/>
      <c r="AI93" s="205"/>
      <c r="AJ93" s="205"/>
      <c r="AK93" s="205"/>
      <c r="AL93" s="205"/>
      <c r="AM93" s="205"/>
      <c r="AN93" s="205"/>
      <c r="AO93" s="205"/>
    </row>
    <row r="94" spans="1:41" x14ac:dyDescent="0.25">
      <c r="A94" s="205"/>
      <c r="B94" s="205"/>
      <c r="C94" s="205"/>
      <c r="D94" s="205"/>
      <c r="E94" s="205"/>
      <c r="F94" s="205"/>
      <c r="G94" s="205"/>
      <c r="H94" s="205"/>
      <c r="I94" s="205"/>
      <c r="J94" s="205"/>
      <c r="K94" s="205"/>
      <c r="L94" s="205"/>
      <c r="M94" s="205"/>
      <c r="N94" s="205"/>
      <c r="O94" s="205"/>
      <c r="Q94" s="205"/>
      <c r="R94" s="205"/>
      <c r="S94" s="205"/>
      <c r="T94" s="205"/>
      <c r="U94" s="205"/>
      <c r="V94" s="205"/>
      <c r="W94" s="205"/>
      <c r="X94" s="205"/>
      <c r="Y94" s="205"/>
      <c r="Z94" s="205"/>
      <c r="AA94" s="205"/>
      <c r="AB94" s="205"/>
      <c r="AC94" s="205"/>
      <c r="AD94" s="205"/>
      <c r="AE94" s="205"/>
      <c r="AF94" s="205"/>
      <c r="AG94" s="205"/>
      <c r="AH94" s="205"/>
      <c r="AI94" s="205"/>
      <c r="AJ94" s="205"/>
      <c r="AK94" s="205"/>
      <c r="AL94" s="205"/>
      <c r="AM94" s="205"/>
      <c r="AN94" s="205"/>
      <c r="AO94" s="205"/>
    </row>
    <row r="95" spans="1:41" x14ac:dyDescent="0.25">
      <c r="A95" s="205"/>
      <c r="B95" s="205"/>
      <c r="C95" s="205"/>
      <c r="D95" s="205"/>
      <c r="E95" s="205"/>
      <c r="F95" s="205"/>
      <c r="G95" s="205"/>
      <c r="H95" s="205"/>
      <c r="I95" s="205"/>
      <c r="J95" s="205"/>
      <c r="K95" s="205"/>
      <c r="L95" s="205"/>
      <c r="M95" s="205"/>
      <c r="N95" s="205"/>
      <c r="O95" s="205"/>
      <c r="Q95" s="205"/>
      <c r="R95" s="205"/>
      <c r="S95" s="205"/>
      <c r="T95" s="205"/>
      <c r="U95" s="205"/>
      <c r="V95" s="205"/>
      <c r="W95" s="205"/>
      <c r="X95" s="205"/>
      <c r="Y95" s="205"/>
      <c r="Z95" s="205"/>
      <c r="AA95" s="205"/>
      <c r="AB95" s="205"/>
      <c r="AC95" s="205"/>
      <c r="AD95" s="205"/>
      <c r="AE95" s="205"/>
      <c r="AF95" s="205"/>
      <c r="AG95" s="205"/>
      <c r="AH95" s="205"/>
      <c r="AI95" s="205"/>
      <c r="AJ95" s="205"/>
      <c r="AK95" s="205"/>
      <c r="AL95" s="205"/>
      <c r="AM95" s="205"/>
      <c r="AN95" s="205"/>
      <c r="AO95" s="205"/>
    </row>
    <row r="96" spans="1:41" x14ac:dyDescent="0.25">
      <c r="A96" s="205"/>
      <c r="B96" s="205"/>
      <c r="C96" s="205"/>
      <c r="D96" s="205"/>
      <c r="E96" s="205"/>
      <c r="F96" s="205"/>
      <c r="G96" s="205"/>
      <c r="H96" s="205"/>
      <c r="I96" s="205"/>
      <c r="J96" s="205"/>
      <c r="K96" s="205"/>
      <c r="L96" s="205"/>
      <c r="M96" s="205"/>
      <c r="N96" s="205"/>
      <c r="O96" s="205"/>
      <c r="Q96" s="205"/>
      <c r="R96" s="205"/>
      <c r="S96" s="205"/>
      <c r="T96" s="205"/>
      <c r="U96" s="205"/>
      <c r="V96" s="205"/>
      <c r="W96" s="205"/>
      <c r="X96" s="205"/>
      <c r="Y96" s="205"/>
      <c r="Z96" s="205"/>
      <c r="AA96" s="205"/>
      <c r="AB96" s="205"/>
      <c r="AC96" s="205"/>
      <c r="AD96" s="205"/>
      <c r="AE96" s="205"/>
      <c r="AF96" s="205"/>
      <c r="AG96" s="205"/>
      <c r="AH96" s="205"/>
      <c r="AI96" s="205"/>
      <c r="AJ96" s="205"/>
      <c r="AK96" s="205"/>
      <c r="AL96" s="205"/>
      <c r="AM96" s="205"/>
      <c r="AN96" s="205"/>
      <c r="AO96" s="205"/>
    </row>
    <row r="97" spans="1:41" x14ac:dyDescent="0.25">
      <c r="A97" s="205"/>
      <c r="B97" s="205"/>
      <c r="C97" s="205"/>
      <c r="D97" s="205"/>
      <c r="E97" s="205"/>
      <c r="F97" s="205"/>
      <c r="G97" s="205"/>
      <c r="H97" s="205"/>
      <c r="I97" s="205"/>
      <c r="J97" s="205"/>
      <c r="K97" s="205"/>
      <c r="L97" s="205"/>
      <c r="M97" s="205"/>
      <c r="N97" s="205"/>
      <c r="O97" s="205"/>
      <c r="Q97" s="205"/>
      <c r="R97" s="205"/>
      <c r="S97" s="205"/>
      <c r="T97" s="205"/>
      <c r="U97" s="205"/>
      <c r="V97" s="205"/>
      <c r="W97" s="205"/>
      <c r="X97" s="205"/>
      <c r="Y97" s="205"/>
      <c r="Z97" s="205"/>
      <c r="AA97" s="205"/>
      <c r="AB97" s="205"/>
      <c r="AC97" s="205"/>
      <c r="AD97" s="205"/>
      <c r="AE97" s="205"/>
      <c r="AF97" s="205"/>
      <c r="AG97" s="205"/>
      <c r="AH97" s="205"/>
      <c r="AI97" s="205"/>
      <c r="AJ97" s="205"/>
      <c r="AK97" s="205"/>
      <c r="AL97" s="205"/>
      <c r="AM97" s="205"/>
      <c r="AN97" s="205"/>
      <c r="AO97" s="205"/>
    </row>
    <row r="98" spans="1:41" x14ac:dyDescent="0.25">
      <c r="A98" s="205"/>
      <c r="B98" s="205"/>
      <c r="C98" s="205"/>
      <c r="D98" s="205"/>
      <c r="E98" s="205"/>
      <c r="F98" s="205"/>
      <c r="G98" s="205"/>
      <c r="H98" s="205"/>
      <c r="I98" s="205"/>
      <c r="J98" s="205"/>
      <c r="K98" s="205"/>
      <c r="L98" s="205"/>
      <c r="M98" s="205"/>
      <c r="N98" s="205"/>
      <c r="O98" s="205"/>
      <c r="Q98" s="205"/>
      <c r="R98" s="205"/>
      <c r="S98" s="205"/>
      <c r="T98" s="205"/>
      <c r="U98" s="205"/>
      <c r="V98" s="205"/>
      <c r="W98" s="205"/>
      <c r="X98" s="205"/>
      <c r="Y98" s="205"/>
      <c r="Z98" s="205"/>
      <c r="AA98" s="205"/>
      <c r="AB98" s="205"/>
      <c r="AC98" s="205"/>
      <c r="AD98" s="205"/>
      <c r="AE98" s="205"/>
      <c r="AF98" s="205"/>
      <c r="AG98" s="205"/>
      <c r="AH98" s="205"/>
      <c r="AI98" s="205"/>
      <c r="AJ98" s="205"/>
      <c r="AK98" s="205"/>
      <c r="AL98" s="205"/>
      <c r="AM98" s="205"/>
      <c r="AN98" s="205"/>
      <c r="AO98" s="205"/>
    </row>
    <row r="99" spans="1:41" x14ac:dyDescent="0.25">
      <c r="A99" s="205"/>
      <c r="B99" s="205"/>
      <c r="C99" s="205"/>
      <c r="D99" s="205"/>
      <c r="E99" s="205"/>
      <c r="F99" s="205"/>
      <c r="G99" s="205"/>
      <c r="H99" s="205"/>
      <c r="I99" s="205"/>
      <c r="J99" s="205"/>
      <c r="K99" s="205"/>
      <c r="L99" s="205"/>
      <c r="M99" s="205"/>
      <c r="N99" s="205"/>
      <c r="O99" s="205"/>
      <c r="Q99" s="205"/>
      <c r="R99" s="205"/>
      <c r="S99" s="205"/>
      <c r="T99" s="205"/>
      <c r="U99" s="205"/>
      <c r="V99" s="205"/>
      <c r="W99" s="205"/>
      <c r="X99" s="205"/>
      <c r="Y99" s="205"/>
      <c r="Z99" s="205"/>
      <c r="AA99" s="205"/>
      <c r="AB99" s="205"/>
      <c r="AC99" s="205"/>
      <c r="AD99" s="205"/>
      <c r="AE99" s="205"/>
      <c r="AF99" s="205"/>
      <c r="AG99" s="205"/>
      <c r="AH99" s="205"/>
      <c r="AI99" s="205"/>
      <c r="AJ99" s="205"/>
      <c r="AK99" s="205"/>
      <c r="AL99" s="205"/>
      <c r="AM99" s="205"/>
      <c r="AN99" s="205"/>
      <c r="AO99" s="205"/>
    </row>
    <row r="100" spans="1:41" x14ac:dyDescent="0.25">
      <c r="A100" s="205"/>
      <c r="B100" s="205"/>
      <c r="C100" s="205"/>
      <c r="D100" s="205"/>
      <c r="E100" s="205"/>
      <c r="F100" s="205"/>
      <c r="G100" s="205"/>
      <c r="H100" s="205"/>
      <c r="I100" s="205"/>
      <c r="J100" s="205"/>
      <c r="K100" s="205"/>
      <c r="L100" s="205"/>
      <c r="M100" s="205"/>
      <c r="N100" s="205"/>
      <c r="O100" s="205"/>
      <c r="Q100" s="205"/>
      <c r="R100" s="205"/>
      <c r="S100" s="205"/>
      <c r="T100" s="205"/>
      <c r="U100" s="205"/>
      <c r="V100" s="205"/>
      <c r="W100" s="205"/>
      <c r="X100" s="205"/>
      <c r="Y100" s="205"/>
      <c r="Z100" s="205"/>
      <c r="AA100" s="205"/>
      <c r="AB100" s="205"/>
      <c r="AC100" s="205"/>
      <c r="AD100" s="205"/>
      <c r="AE100" s="205"/>
      <c r="AF100" s="205"/>
      <c r="AG100" s="205"/>
      <c r="AH100" s="205"/>
      <c r="AI100" s="205"/>
      <c r="AJ100" s="205"/>
      <c r="AK100" s="205"/>
      <c r="AL100" s="205"/>
      <c r="AM100" s="205"/>
      <c r="AN100" s="205"/>
      <c r="AO100" s="205"/>
    </row>
    <row r="101" spans="1:41" x14ac:dyDescent="0.25">
      <c r="A101" s="205"/>
      <c r="B101" s="205"/>
      <c r="C101" s="205"/>
      <c r="D101" s="205"/>
      <c r="E101" s="205"/>
      <c r="F101" s="205"/>
      <c r="G101" s="205"/>
      <c r="H101" s="205"/>
      <c r="I101" s="205"/>
      <c r="J101" s="205"/>
      <c r="K101" s="205"/>
      <c r="L101" s="205"/>
      <c r="M101" s="205"/>
      <c r="N101" s="205"/>
      <c r="O101" s="205"/>
      <c r="Q101" s="205"/>
      <c r="R101" s="205"/>
      <c r="S101" s="205"/>
      <c r="T101" s="205"/>
      <c r="U101" s="205"/>
      <c r="V101" s="205"/>
      <c r="W101" s="205"/>
      <c r="X101" s="205"/>
      <c r="Y101" s="205"/>
      <c r="Z101" s="205"/>
      <c r="AA101" s="205"/>
      <c r="AB101" s="205"/>
      <c r="AC101" s="205"/>
      <c r="AD101" s="205"/>
      <c r="AE101" s="205"/>
      <c r="AF101" s="205"/>
      <c r="AG101" s="205"/>
      <c r="AH101" s="205"/>
      <c r="AI101" s="205"/>
      <c r="AJ101" s="205"/>
      <c r="AK101" s="205"/>
      <c r="AL101" s="205"/>
      <c r="AM101" s="205"/>
      <c r="AN101" s="205"/>
      <c r="AO101" s="205"/>
    </row>
    <row r="102" spans="1:41" x14ac:dyDescent="0.25">
      <c r="A102" s="205"/>
      <c r="B102" s="205"/>
      <c r="C102" s="205"/>
      <c r="D102" s="205"/>
      <c r="E102" s="205"/>
      <c r="F102" s="205"/>
      <c r="G102" s="205"/>
      <c r="H102" s="205"/>
      <c r="I102" s="205"/>
      <c r="J102" s="205"/>
      <c r="K102" s="205"/>
      <c r="L102" s="205"/>
      <c r="M102" s="205"/>
      <c r="N102" s="205"/>
      <c r="O102" s="205"/>
      <c r="Q102" s="205"/>
      <c r="R102" s="205"/>
      <c r="S102" s="205"/>
      <c r="T102" s="205"/>
      <c r="U102" s="205"/>
      <c r="V102" s="205"/>
      <c r="W102" s="205"/>
      <c r="X102" s="205"/>
      <c r="Y102" s="205"/>
      <c r="Z102" s="205"/>
      <c r="AA102" s="205"/>
      <c r="AB102" s="205"/>
      <c r="AC102" s="205"/>
      <c r="AD102" s="205"/>
      <c r="AE102" s="205"/>
      <c r="AF102" s="205"/>
      <c r="AG102" s="205"/>
      <c r="AH102" s="205"/>
      <c r="AI102" s="205"/>
      <c r="AJ102" s="205"/>
      <c r="AK102" s="205"/>
      <c r="AL102" s="205"/>
      <c r="AM102" s="205"/>
      <c r="AN102" s="205"/>
      <c r="AO102" s="205"/>
    </row>
    <row r="103" spans="1:41" x14ac:dyDescent="0.25">
      <c r="A103" s="205"/>
      <c r="B103" s="205"/>
      <c r="C103" s="205"/>
      <c r="D103" s="205"/>
      <c r="E103" s="205"/>
      <c r="F103" s="205"/>
      <c r="G103" s="205"/>
      <c r="H103" s="205"/>
      <c r="I103" s="205"/>
      <c r="J103" s="205"/>
      <c r="K103" s="205"/>
      <c r="L103" s="205"/>
      <c r="M103" s="205"/>
      <c r="N103" s="205"/>
      <c r="O103" s="205"/>
      <c r="Q103" s="205"/>
      <c r="R103" s="205"/>
      <c r="S103" s="205"/>
      <c r="T103" s="205"/>
      <c r="U103" s="205"/>
      <c r="V103" s="205"/>
      <c r="W103" s="205"/>
      <c r="X103" s="205"/>
      <c r="Y103" s="205"/>
      <c r="Z103" s="205"/>
      <c r="AA103" s="205"/>
      <c r="AB103" s="205"/>
      <c r="AC103" s="205"/>
      <c r="AD103" s="205"/>
      <c r="AE103" s="205"/>
      <c r="AF103" s="205"/>
      <c r="AG103" s="205"/>
      <c r="AH103" s="205"/>
      <c r="AI103" s="205"/>
      <c r="AJ103" s="205"/>
      <c r="AK103" s="205"/>
      <c r="AL103" s="205"/>
      <c r="AM103" s="205"/>
      <c r="AN103" s="205"/>
      <c r="AO103" s="205"/>
    </row>
    <row r="104" spans="1:41" x14ac:dyDescent="0.25">
      <c r="A104" s="205"/>
      <c r="B104" s="205"/>
      <c r="C104" s="205"/>
      <c r="D104" s="205"/>
      <c r="E104" s="205"/>
      <c r="F104" s="205"/>
      <c r="G104" s="205"/>
      <c r="H104" s="205"/>
      <c r="I104" s="205"/>
      <c r="J104" s="205"/>
      <c r="K104" s="205"/>
      <c r="L104" s="205"/>
      <c r="M104" s="205"/>
      <c r="N104" s="205"/>
      <c r="O104" s="205"/>
      <c r="Q104" s="205"/>
      <c r="R104" s="205"/>
      <c r="S104" s="205"/>
      <c r="T104" s="205"/>
      <c r="U104" s="205"/>
      <c r="V104" s="205"/>
      <c r="W104" s="205"/>
      <c r="X104" s="205"/>
      <c r="Y104" s="205"/>
      <c r="Z104" s="205"/>
      <c r="AA104" s="205"/>
      <c r="AB104" s="205"/>
      <c r="AC104" s="205"/>
      <c r="AD104" s="205"/>
      <c r="AE104" s="205"/>
      <c r="AF104" s="205"/>
      <c r="AG104" s="205"/>
      <c r="AH104" s="205"/>
      <c r="AI104" s="205"/>
      <c r="AJ104" s="205"/>
      <c r="AK104" s="205"/>
      <c r="AL104" s="205"/>
      <c r="AM104" s="205"/>
      <c r="AN104" s="205"/>
      <c r="AO104" s="205"/>
    </row>
    <row r="105" spans="1:41" x14ac:dyDescent="0.25">
      <c r="A105" s="205"/>
      <c r="B105" s="205"/>
      <c r="C105" s="205"/>
      <c r="D105" s="205"/>
      <c r="E105" s="205"/>
      <c r="F105" s="205"/>
      <c r="G105" s="205"/>
      <c r="H105" s="205"/>
      <c r="I105" s="205"/>
      <c r="J105" s="205"/>
      <c r="K105" s="205"/>
      <c r="L105" s="205"/>
      <c r="M105" s="205"/>
      <c r="N105" s="205"/>
      <c r="O105" s="205"/>
      <c r="Q105" s="205"/>
      <c r="R105" s="205"/>
      <c r="S105" s="205"/>
      <c r="T105" s="205"/>
      <c r="U105" s="205"/>
      <c r="V105" s="205"/>
      <c r="W105" s="205"/>
      <c r="X105" s="205"/>
      <c r="Y105" s="205"/>
      <c r="Z105" s="205"/>
      <c r="AA105" s="205"/>
      <c r="AB105" s="205"/>
      <c r="AC105" s="205"/>
      <c r="AD105" s="205"/>
      <c r="AE105" s="205"/>
      <c r="AF105" s="205"/>
      <c r="AG105" s="205"/>
      <c r="AH105" s="205"/>
      <c r="AI105" s="205"/>
      <c r="AJ105" s="205"/>
      <c r="AK105" s="205"/>
      <c r="AL105" s="205"/>
      <c r="AM105" s="205"/>
      <c r="AN105" s="205"/>
      <c r="AO105" s="205"/>
    </row>
    <row r="106" spans="1:41" x14ac:dyDescent="0.25">
      <c r="A106" s="205"/>
      <c r="B106" s="205"/>
      <c r="C106" s="205"/>
      <c r="D106" s="205"/>
      <c r="E106" s="205"/>
      <c r="F106" s="205"/>
      <c r="G106" s="205"/>
      <c r="H106" s="205"/>
      <c r="I106" s="205"/>
      <c r="J106" s="205"/>
      <c r="K106" s="205"/>
      <c r="L106" s="205"/>
      <c r="M106" s="205"/>
      <c r="N106" s="205"/>
      <c r="O106" s="205"/>
      <c r="Q106" s="205"/>
      <c r="R106" s="205"/>
      <c r="S106" s="205"/>
      <c r="T106" s="205"/>
      <c r="U106" s="205"/>
      <c r="V106" s="205"/>
      <c r="W106" s="205"/>
      <c r="X106" s="205"/>
      <c r="Y106" s="205"/>
      <c r="Z106" s="205"/>
      <c r="AA106" s="205"/>
      <c r="AB106" s="205"/>
      <c r="AC106" s="205"/>
      <c r="AD106" s="205"/>
      <c r="AE106" s="205"/>
      <c r="AF106" s="205"/>
      <c r="AG106" s="205"/>
      <c r="AH106" s="205"/>
      <c r="AI106" s="205"/>
      <c r="AJ106" s="205"/>
      <c r="AK106" s="205"/>
      <c r="AL106" s="205"/>
      <c r="AM106" s="205"/>
      <c r="AN106" s="205"/>
      <c r="AO106" s="205"/>
    </row>
    <row r="107" spans="1:41" x14ac:dyDescent="0.25">
      <c r="A107" s="205"/>
      <c r="B107" s="205"/>
      <c r="C107" s="205"/>
      <c r="D107" s="205"/>
      <c r="E107" s="205"/>
      <c r="F107" s="205"/>
      <c r="G107" s="205"/>
      <c r="H107" s="205"/>
      <c r="I107" s="205"/>
      <c r="J107" s="205"/>
      <c r="K107" s="205"/>
      <c r="L107" s="205"/>
      <c r="M107" s="205"/>
      <c r="N107" s="205"/>
      <c r="O107" s="205"/>
      <c r="Q107" s="205"/>
      <c r="R107" s="205"/>
      <c r="S107" s="205"/>
      <c r="T107" s="205"/>
      <c r="U107" s="205"/>
      <c r="V107" s="205"/>
      <c r="W107" s="205"/>
      <c r="X107" s="205"/>
      <c r="Y107" s="205"/>
      <c r="Z107" s="205"/>
      <c r="AA107" s="205"/>
      <c r="AB107" s="205"/>
      <c r="AC107" s="205"/>
      <c r="AD107" s="205"/>
      <c r="AE107" s="205"/>
      <c r="AF107" s="205"/>
      <c r="AG107" s="205"/>
      <c r="AH107" s="205"/>
      <c r="AI107" s="205"/>
      <c r="AJ107" s="205"/>
      <c r="AK107" s="205"/>
      <c r="AL107" s="205"/>
      <c r="AM107" s="205"/>
      <c r="AN107" s="205"/>
      <c r="AO107" s="205"/>
    </row>
    <row r="108" spans="1:41" x14ac:dyDescent="0.25">
      <c r="A108" s="205"/>
      <c r="B108" s="205"/>
      <c r="C108" s="205"/>
      <c r="D108" s="205"/>
      <c r="E108" s="205"/>
      <c r="F108" s="205"/>
      <c r="G108" s="205"/>
      <c r="H108" s="205"/>
      <c r="I108" s="205"/>
      <c r="J108" s="205"/>
      <c r="K108" s="205"/>
      <c r="L108" s="205"/>
      <c r="M108" s="205"/>
      <c r="N108" s="205"/>
      <c r="O108" s="205"/>
      <c r="Q108" s="205"/>
      <c r="R108" s="205"/>
      <c r="S108" s="205"/>
      <c r="T108" s="205"/>
      <c r="U108" s="205"/>
      <c r="V108" s="205"/>
      <c r="W108" s="205"/>
      <c r="X108" s="205"/>
      <c r="Y108" s="205"/>
      <c r="Z108" s="205"/>
      <c r="AA108" s="205"/>
      <c r="AB108" s="205"/>
      <c r="AC108" s="205"/>
      <c r="AD108" s="205"/>
      <c r="AE108" s="205"/>
      <c r="AF108" s="205"/>
      <c r="AG108" s="205"/>
      <c r="AH108" s="205"/>
      <c r="AI108" s="205"/>
      <c r="AJ108" s="205"/>
      <c r="AK108" s="205"/>
      <c r="AL108" s="205"/>
      <c r="AM108" s="205"/>
      <c r="AN108" s="205"/>
      <c r="AO108" s="205"/>
    </row>
    <row r="109" spans="1:41" x14ac:dyDescent="0.25">
      <c r="A109" s="205"/>
      <c r="B109" s="205"/>
      <c r="C109" s="205"/>
      <c r="D109" s="205"/>
      <c r="E109" s="205"/>
      <c r="F109" s="205"/>
      <c r="G109" s="205"/>
      <c r="H109" s="205"/>
      <c r="I109" s="205"/>
      <c r="J109" s="205"/>
      <c r="K109" s="205"/>
      <c r="L109" s="205"/>
      <c r="M109" s="205"/>
      <c r="N109" s="205"/>
      <c r="O109" s="205"/>
      <c r="Q109" s="205"/>
      <c r="R109" s="205"/>
      <c r="S109" s="205"/>
      <c r="T109" s="205"/>
      <c r="U109" s="205"/>
      <c r="V109" s="205"/>
      <c r="W109" s="205"/>
      <c r="X109" s="205"/>
      <c r="Y109" s="205"/>
      <c r="Z109" s="205"/>
      <c r="AA109" s="205"/>
      <c r="AB109" s="205"/>
      <c r="AC109" s="205"/>
      <c r="AD109" s="205"/>
      <c r="AE109" s="205"/>
      <c r="AF109" s="205"/>
      <c r="AG109" s="205"/>
      <c r="AH109" s="205"/>
      <c r="AI109" s="205"/>
      <c r="AJ109" s="205"/>
      <c r="AK109" s="205"/>
      <c r="AL109" s="205"/>
      <c r="AM109" s="205"/>
      <c r="AN109" s="205"/>
      <c r="AO109" s="205"/>
    </row>
    <row r="110" spans="1:41" x14ac:dyDescent="0.25">
      <c r="A110" s="205"/>
      <c r="B110" s="205"/>
      <c r="C110" s="205"/>
      <c r="D110" s="205"/>
      <c r="E110" s="205"/>
      <c r="F110" s="205"/>
      <c r="G110" s="205"/>
      <c r="H110" s="205"/>
      <c r="I110" s="205"/>
      <c r="J110" s="205"/>
      <c r="K110" s="205"/>
      <c r="L110" s="205"/>
      <c r="M110" s="205"/>
      <c r="N110" s="205"/>
      <c r="O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row>
    <row r="111" spans="1:41" x14ac:dyDescent="0.25">
      <c r="A111" s="205"/>
      <c r="B111" s="205"/>
      <c r="C111" s="205"/>
      <c r="D111" s="205"/>
      <c r="E111" s="205"/>
      <c r="F111" s="205"/>
      <c r="G111" s="205"/>
      <c r="H111" s="205"/>
      <c r="I111" s="205"/>
      <c r="J111" s="205"/>
      <c r="K111" s="205"/>
      <c r="L111" s="205"/>
      <c r="M111" s="205"/>
      <c r="N111" s="205"/>
      <c r="O111" s="205"/>
      <c r="Q111" s="205"/>
      <c r="R111" s="205"/>
      <c r="S111" s="205"/>
      <c r="T111" s="205"/>
      <c r="U111" s="205"/>
      <c r="V111" s="205"/>
      <c r="W111" s="205"/>
      <c r="X111" s="205"/>
      <c r="Y111" s="205"/>
      <c r="Z111" s="205"/>
      <c r="AA111" s="205"/>
      <c r="AB111" s="205"/>
      <c r="AC111" s="205"/>
      <c r="AD111" s="205"/>
      <c r="AE111" s="205"/>
      <c r="AF111" s="205"/>
      <c r="AG111" s="205"/>
      <c r="AH111" s="205"/>
      <c r="AI111" s="205"/>
      <c r="AJ111" s="205"/>
      <c r="AK111" s="205"/>
      <c r="AL111" s="205"/>
      <c r="AM111" s="205"/>
      <c r="AN111" s="205"/>
      <c r="AO111" s="205"/>
    </row>
    <row r="112" spans="1:41" x14ac:dyDescent="0.25">
      <c r="A112" s="205"/>
      <c r="B112" s="205"/>
      <c r="C112" s="205"/>
      <c r="D112" s="205"/>
      <c r="E112" s="205"/>
      <c r="F112" s="205"/>
      <c r="G112" s="205"/>
      <c r="H112" s="205"/>
      <c r="I112" s="205"/>
      <c r="J112" s="205"/>
      <c r="K112" s="205"/>
      <c r="L112" s="205"/>
      <c r="M112" s="205"/>
      <c r="N112" s="205"/>
      <c r="O112" s="205"/>
      <c r="Q112" s="205"/>
      <c r="R112" s="205"/>
      <c r="S112" s="205"/>
      <c r="T112" s="205"/>
      <c r="U112" s="205"/>
      <c r="V112" s="205"/>
      <c r="W112" s="205"/>
      <c r="X112" s="205"/>
      <c r="Y112" s="205"/>
      <c r="Z112" s="205"/>
      <c r="AA112" s="205"/>
      <c r="AB112" s="205"/>
      <c r="AC112" s="205"/>
      <c r="AD112" s="205"/>
      <c r="AE112" s="205"/>
      <c r="AF112" s="205"/>
      <c r="AG112" s="205"/>
      <c r="AH112" s="205"/>
      <c r="AI112" s="205"/>
      <c r="AJ112" s="205"/>
      <c r="AK112" s="205"/>
      <c r="AL112" s="205"/>
      <c r="AM112" s="205"/>
      <c r="AN112" s="205"/>
      <c r="AO112" s="205"/>
    </row>
    <row r="113" spans="1:41" x14ac:dyDescent="0.25">
      <c r="A113" s="205"/>
      <c r="B113" s="205"/>
      <c r="C113" s="205"/>
      <c r="D113" s="205"/>
      <c r="E113" s="205"/>
      <c r="F113" s="205"/>
      <c r="G113" s="205"/>
      <c r="H113" s="205"/>
      <c r="I113" s="205"/>
      <c r="J113" s="205"/>
      <c r="K113" s="205"/>
      <c r="L113" s="205"/>
      <c r="M113" s="205"/>
      <c r="N113" s="205"/>
      <c r="O113" s="205"/>
      <c r="Q113" s="205"/>
      <c r="R113" s="205"/>
      <c r="S113" s="205"/>
      <c r="T113" s="205"/>
      <c r="U113" s="205"/>
      <c r="V113" s="205"/>
      <c r="W113" s="205"/>
      <c r="X113" s="205"/>
      <c r="Y113" s="205"/>
      <c r="Z113" s="205"/>
      <c r="AA113" s="205"/>
      <c r="AB113" s="205"/>
      <c r="AC113" s="205"/>
      <c r="AD113" s="205"/>
      <c r="AE113" s="205"/>
      <c r="AF113" s="205"/>
      <c r="AG113" s="205"/>
      <c r="AH113" s="205"/>
      <c r="AI113" s="205"/>
      <c r="AJ113" s="205"/>
      <c r="AK113" s="205"/>
      <c r="AL113" s="205"/>
      <c r="AM113" s="205"/>
      <c r="AN113" s="205"/>
      <c r="AO113" s="205"/>
    </row>
    <row r="114" spans="1:41" x14ac:dyDescent="0.25">
      <c r="A114" s="205"/>
      <c r="B114" s="205"/>
      <c r="C114" s="205"/>
      <c r="D114" s="205"/>
      <c r="E114" s="205"/>
      <c r="F114" s="205"/>
      <c r="G114" s="205"/>
      <c r="H114" s="205"/>
      <c r="I114" s="205"/>
      <c r="J114" s="205"/>
      <c r="K114" s="205"/>
      <c r="L114" s="205"/>
      <c r="M114" s="205"/>
      <c r="N114" s="205"/>
      <c r="O114" s="205"/>
      <c r="Q114" s="205"/>
      <c r="R114" s="205"/>
      <c r="S114" s="205"/>
      <c r="T114" s="205"/>
      <c r="U114" s="205"/>
      <c r="V114" s="205"/>
      <c r="W114" s="205"/>
      <c r="X114" s="205"/>
      <c r="Y114" s="205"/>
      <c r="Z114" s="205"/>
      <c r="AA114" s="205"/>
      <c r="AB114" s="205"/>
      <c r="AC114" s="205"/>
      <c r="AD114" s="205"/>
      <c r="AE114" s="205"/>
      <c r="AF114" s="205"/>
      <c r="AG114" s="205"/>
      <c r="AH114" s="205"/>
      <c r="AI114" s="205"/>
      <c r="AJ114" s="205"/>
      <c r="AK114" s="205"/>
      <c r="AL114" s="205"/>
      <c r="AM114" s="205"/>
      <c r="AN114" s="205"/>
      <c r="AO114" s="205"/>
    </row>
    <row r="115" spans="1:41" x14ac:dyDescent="0.25">
      <c r="A115" s="205"/>
      <c r="B115" s="205"/>
      <c r="C115" s="205"/>
      <c r="D115" s="205"/>
      <c r="E115" s="205"/>
      <c r="F115" s="205"/>
      <c r="G115" s="205"/>
      <c r="H115" s="205"/>
      <c r="I115" s="205"/>
      <c r="J115" s="205"/>
      <c r="K115" s="205"/>
      <c r="L115" s="205"/>
      <c r="M115" s="205"/>
      <c r="N115" s="205"/>
      <c r="O115" s="205"/>
      <c r="Q115" s="205"/>
      <c r="R115" s="205"/>
      <c r="S115" s="205"/>
      <c r="T115" s="205"/>
      <c r="U115" s="205"/>
      <c r="V115" s="205"/>
      <c r="W115" s="205"/>
      <c r="X115" s="205"/>
      <c r="Y115" s="205"/>
      <c r="Z115" s="205"/>
      <c r="AA115" s="205"/>
      <c r="AB115" s="205"/>
      <c r="AC115" s="205"/>
      <c r="AD115" s="205"/>
      <c r="AE115" s="205"/>
      <c r="AF115" s="205"/>
      <c r="AG115" s="205"/>
      <c r="AH115" s="205"/>
      <c r="AI115" s="205"/>
      <c r="AJ115" s="205"/>
      <c r="AK115" s="205"/>
      <c r="AL115" s="205"/>
      <c r="AM115" s="205"/>
      <c r="AN115" s="205"/>
      <c r="AO115" s="205"/>
    </row>
    <row r="116" spans="1:41" x14ac:dyDescent="0.25">
      <c r="A116" s="205"/>
      <c r="B116" s="205"/>
      <c r="C116" s="205"/>
      <c r="D116" s="205"/>
      <c r="E116" s="205"/>
      <c r="F116" s="205"/>
      <c r="G116" s="205"/>
      <c r="H116" s="205"/>
      <c r="I116" s="205"/>
      <c r="J116" s="205"/>
      <c r="K116" s="205"/>
      <c r="L116" s="205"/>
      <c r="M116" s="205"/>
      <c r="N116" s="205"/>
      <c r="O116" s="205"/>
      <c r="Q116" s="205"/>
      <c r="R116" s="205"/>
      <c r="S116" s="205"/>
      <c r="T116" s="205"/>
      <c r="U116" s="205"/>
      <c r="V116" s="205"/>
      <c r="W116" s="205"/>
      <c r="X116" s="205"/>
      <c r="Y116" s="205"/>
      <c r="Z116" s="205"/>
      <c r="AA116" s="205"/>
      <c r="AB116" s="205"/>
      <c r="AC116" s="205"/>
      <c r="AD116" s="205"/>
      <c r="AE116" s="205"/>
      <c r="AF116" s="205"/>
      <c r="AG116" s="205"/>
      <c r="AH116" s="205"/>
      <c r="AI116" s="205"/>
      <c r="AJ116" s="205"/>
      <c r="AK116" s="205"/>
      <c r="AL116" s="205"/>
      <c r="AM116" s="205"/>
      <c r="AN116" s="205"/>
      <c r="AO116" s="205"/>
    </row>
    <row r="117" spans="1:41" x14ac:dyDescent="0.25">
      <c r="A117" s="205"/>
      <c r="B117" s="205"/>
      <c r="C117" s="205"/>
      <c r="D117" s="205"/>
      <c r="E117" s="205"/>
      <c r="F117" s="205"/>
      <c r="G117" s="205"/>
      <c r="H117" s="205"/>
      <c r="I117" s="205"/>
      <c r="J117" s="205"/>
      <c r="K117" s="205"/>
      <c r="L117" s="205"/>
      <c r="M117" s="205"/>
      <c r="N117" s="205"/>
      <c r="O117" s="205"/>
      <c r="Q117" s="205"/>
      <c r="R117" s="205"/>
      <c r="S117" s="205"/>
      <c r="T117" s="205"/>
      <c r="U117" s="205"/>
      <c r="V117" s="205"/>
      <c r="W117" s="205"/>
      <c r="X117" s="205"/>
      <c r="Y117" s="205"/>
      <c r="Z117" s="205"/>
      <c r="AA117" s="205"/>
      <c r="AB117" s="205"/>
      <c r="AC117" s="205"/>
      <c r="AD117" s="205"/>
      <c r="AE117" s="205"/>
      <c r="AF117" s="205"/>
      <c r="AG117" s="205"/>
      <c r="AH117" s="205"/>
      <c r="AI117" s="205"/>
      <c r="AJ117" s="205"/>
      <c r="AK117" s="205"/>
      <c r="AL117" s="205"/>
      <c r="AM117" s="205"/>
      <c r="AN117" s="205"/>
      <c r="AO117" s="205"/>
    </row>
    <row r="118" spans="1:41" x14ac:dyDescent="0.25">
      <c r="A118" s="205"/>
      <c r="B118" s="205"/>
      <c r="C118" s="205"/>
      <c r="D118" s="205"/>
      <c r="E118" s="205"/>
      <c r="F118" s="205"/>
      <c r="G118" s="205"/>
      <c r="H118" s="205"/>
      <c r="I118" s="205"/>
      <c r="J118" s="205"/>
      <c r="K118" s="205"/>
      <c r="L118" s="205"/>
      <c r="M118" s="205"/>
      <c r="N118" s="205"/>
      <c r="O118" s="205"/>
      <c r="Q118" s="205"/>
      <c r="R118" s="205"/>
      <c r="S118" s="205"/>
      <c r="T118" s="205"/>
      <c r="U118" s="205"/>
      <c r="V118" s="205"/>
      <c r="W118" s="205"/>
      <c r="X118" s="205"/>
      <c r="Y118" s="205"/>
      <c r="Z118" s="205"/>
      <c r="AA118" s="205"/>
      <c r="AB118" s="205"/>
      <c r="AC118" s="205"/>
      <c r="AD118" s="205"/>
      <c r="AE118" s="205"/>
      <c r="AF118" s="205"/>
      <c r="AG118" s="205"/>
      <c r="AH118" s="205"/>
      <c r="AI118" s="205"/>
      <c r="AJ118" s="205"/>
      <c r="AK118" s="205"/>
      <c r="AL118" s="205"/>
      <c r="AM118" s="205"/>
      <c r="AN118" s="205"/>
      <c r="AO118" s="205"/>
    </row>
    <row r="119" spans="1:41" x14ac:dyDescent="0.25">
      <c r="A119" s="205"/>
      <c r="B119" s="205"/>
      <c r="C119" s="205"/>
      <c r="D119" s="205"/>
      <c r="E119" s="205"/>
      <c r="F119" s="205"/>
      <c r="G119" s="205"/>
      <c r="H119" s="205"/>
      <c r="I119" s="205"/>
      <c r="J119" s="205"/>
      <c r="K119" s="205"/>
      <c r="L119" s="205"/>
      <c r="M119" s="205"/>
      <c r="N119" s="205"/>
      <c r="O119" s="205"/>
      <c r="Q119" s="205"/>
      <c r="R119" s="205"/>
      <c r="S119" s="205"/>
      <c r="T119" s="205"/>
      <c r="U119" s="205"/>
      <c r="V119" s="205"/>
      <c r="W119" s="205"/>
      <c r="X119" s="205"/>
      <c r="Y119" s="205"/>
      <c r="Z119" s="205"/>
      <c r="AA119" s="205"/>
      <c r="AB119" s="205"/>
      <c r="AC119" s="205"/>
      <c r="AD119" s="205"/>
      <c r="AE119" s="205"/>
      <c r="AF119" s="205"/>
      <c r="AG119" s="205"/>
      <c r="AH119" s="205"/>
      <c r="AI119" s="205"/>
      <c r="AJ119" s="205"/>
      <c r="AK119" s="205"/>
      <c r="AL119" s="205"/>
      <c r="AM119" s="205"/>
      <c r="AN119" s="205"/>
      <c r="AO119" s="205"/>
    </row>
    <row r="120" spans="1:41" x14ac:dyDescent="0.25">
      <c r="A120" s="205"/>
      <c r="B120" s="205"/>
      <c r="C120" s="205"/>
      <c r="D120" s="205"/>
      <c r="E120" s="205"/>
      <c r="F120" s="205"/>
      <c r="G120" s="205"/>
      <c r="H120" s="205"/>
      <c r="I120" s="205"/>
      <c r="J120" s="205"/>
      <c r="K120" s="205"/>
      <c r="L120" s="205"/>
      <c r="M120" s="205"/>
      <c r="N120" s="205"/>
      <c r="O120" s="205"/>
      <c r="Q120" s="205"/>
      <c r="R120" s="205"/>
      <c r="S120" s="205"/>
      <c r="T120" s="205"/>
      <c r="U120" s="205"/>
      <c r="V120" s="205"/>
      <c r="W120" s="205"/>
      <c r="X120" s="205"/>
      <c r="Y120" s="205"/>
      <c r="Z120" s="205"/>
      <c r="AA120" s="205"/>
      <c r="AB120" s="205"/>
      <c r="AC120" s="205"/>
      <c r="AD120" s="205"/>
      <c r="AE120" s="205"/>
      <c r="AF120" s="205"/>
      <c r="AG120" s="205"/>
      <c r="AH120" s="205"/>
      <c r="AI120" s="205"/>
      <c r="AJ120" s="205"/>
      <c r="AK120" s="205"/>
      <c r="AL120" s="205"/>
      <c r="AM120" s="205"/>
      <c r="AN120" s="205"/>
      <c r="AO120" s="205"/>
    </row>
    <row r="121" spans="1:41" x14ac:dyDescent="0.25">
      <c r="A121" s="205"/>
      <c r="B121" s="205"/>
      <c r="C121" s="205"/>
      <c r="D121" s="205"/>
      <c r="E121" s="205"/>
      <c r="F121" s="205"/>
      <c r="G121" s="205"/>
      <c r="H121" s="205"/>
      <c r="I121" s="205"/>
      <c r="J121" s="205"/>
      <c r="K121" s="205"/>
      <c r="L121" s="205"/>
      <c r="M121" s="205"/>
      <c r="N121" s="205"/>
      <c r="O121" s="205"/>
      <c r="Q121" s="205"/>
      <c r="R121" s="205"/>
      <c r="S121" s="205"/>
      <c r="T121" s="205"/>
      <c r="U121" s="205"/>
      <c r="V121" s="205"/>
      <c r="W121" s="205"/>
      <c r="X121" s="205"/>
      <c r="Y121" s="205"/>
      <c r="Z121" s="205"/>
      <c r="AA121" s="205"/>
      <c r="AB121" s="205"/>
      <c r="AC121" s="205"/>
      <c r="AD121" s="205"/>
      <c r="AE121" s="205"/>
      <c r="AF121" s="205"/>
      <c r="AG121" s="205"/>
      <c r="AH121" s="205"/>
      <c r="AI121" s="205"/>
      <c r="AJ121" s="205"/>
      <c r="AK121" s="205"/>
      <c r="AL121" s="205"/>
      <c r="AM121" s="205"/>
      <c r="AN121" s="205"/>
      <c r="AO121" s="205"/>
    </row>
    <row r="122" spans="1:41" x14ac:dyDescent="0.25">
      <c r="A122" s="205"/>
      <c r="B122" s="205"/>
      <c r="C122" s="205"/>
      <c r="D122" s="205"/>
      <c r="E122" s="205"/>
      <c r="F122" s="205"/>
      <c r="G122" s="205"/>
      <c r="H122" s="205"/>
      <c r="I122" s="205"/>
      <c r="J122" s="205"/>
      <c r="K122" s="205"/>
      <c r="L122" s="205"/>
      <c r="M122" s="205"/>
      <c r="N122" s="205"/>
      <c r="O122" s="205"/>
      <c r="Q122" s="205"/>
      <c r="R122" s="205"/>
      <c r="S122" s="205"/>
      <c r="T122" s="205"/>
      <c r="U122" s="205"/>
      <c r="V122" s="205"/>
      <c r="W122" s="205"/>
      <c r="X122" s="205"/>
      <c r="Y122" s="205"/>
      <c r="Z122" s="205"/>
      <c r="AA122" s="205"/>
      <c r="AB122" s="205"/>
      <c r="AC122" s="205"/>
      <c r="AD122" s="205"/>
      <c r="AE122" s="205"/>
      <c r="AF122" s="205"/>
      <c r="AG122" s="205"/>
      <c r="AH122" s="205"/>
      <c r="AI122" s="205"/>
      <c r="AJ122" s="205"/>
      <c r="AK122" s="205"/>
      <c r="AL122" s="205"/>
      <c r="AM122" s="205"/>
      <c r="AN122" s="205"/>
      <c r="AO122" s="205"/>
    </row>
    <row r="123" spans="1:41" x14ac:dyDescent="0.25">
      <c r="A123" s="205"/>
      <c r="B123" s="205"/>
      <c r="C123" s="205"/>
      <c r="D123" s="205"/>
      <c r="E123" s="205"/>
      <c r="F123" s="205"/>
      <c r="G123" s="205"/>
      <c r="H123" s="205"/>
      <c r="I123" s="205"/>
      <c r="J123" s="205"/>
      <c r="K123" s="205"/>
      <c r="L123" s="205"/>
      <c r="M123" s="205"/>
      <c r="N123" s="205"/>
      <c r="O123" s="205"/>
      <c r="Q123" s="205"/>
      <c r="R123" s="205"/>
      <c r="S123" s="205"/>
      <c r="T123" s="205"/>
      <c r="U123" s="205"/>
      <c r="V123" s="205"/>
      <c r="W123" s="205"/>
      <c r="X123" s="205"/>
      <c r="Y123" s="205"/>
      <c r="Z123" s="205"/>
      <c r="AA123" s="205"/>
      <c r="AB123" s="205"/>
      <c r="AC123" s="205"/>
      <c r="AD123" s="205"/>
      <c r="AE123" s="205"/>
      <c r="AF123" s="205"/>
      <c r="AG123" s="205"/>
      <c r="AH123" s="205"/>
      <c r="AI123" s="205"/>
      <c r="AJ123" s="205"/>
      <c r="AK123" s="205"/>
      <c r="AL123" s="205"/>
      <c r="AM123" s="205"/>
      <c r="AN123" s="205"/>
      <c r="AO123" s="205"/>
    </row>
    <row r="124" spans="1:41" x14ac:dyDescent="0.25">
      <c r="A124" s="205"/>
      <c r="B124" s="205"/>
      <c r="C124" s="205"/>
      <c r="D124" s="205"/>
      <c r="E124" s="205"/>
      <c r="F124" s="205"/>
      <c r="G124" s="205"/>
      <c r="H124" s="205"/>
      <c r="I124" s="205"/>
      <c r="J124" s="205"/>
      <c r="K124" s="205"/>
      <c r="L124" s="205"/>
      <c r="M124" s="205"/>
      <c r="N124" s="205"/>
      <c r="O124" s="205"/>
      <c r="Q124" s="205"/>
      <c r="R124" s="205"/>
      <c r="S124" s="205"/>
      <c r="T124" s="205"/>
      <c r="U124" s="205"/>
      <c r="V124" s="205"/>
      <c r="W124" s="205"/>
      <c r="X124" s="205"/>
      <c r="Y124" s="205"/>
      <c r="Z124" s="205"/>
      <c r="AA124" s="205"/>
      <c r="AB124" s="205"/>
      <c r="AC124" s="205"/>
      <c r="AD124" s="205"/>
      <c r="AE124" s="205"/>
      <c r="AF124" s="205"/>
      <c r="AG124" s="205"/>
      <c r="AH124" s="205"/>
      <c r="AI124" s="205"/>
      <c r="AJ124" s="205"/>
      <c r="AK124" s="205"/>
      <c r="AL124" s="205"/>
      <c r="AM124" s="205"/>
      <c r="AN124" s="205"/>
      <c r="AO124" s="205"/>
    </row>
    <row r="125" spans="1:41" x14ac:dyDescent="0.25">
      <c r="A125" s="205"/>
      <c r="B125" s="205"/>
      <c r="C125" s="205"/>
      <c r="D125" s="205"/>
      <c r="E125" s="205"/>
      <c r="F125" s="205"/>
      <c r="G125" s="205"/>
      <c r="H125" s="205"/>
      <c r="I125" s="205"/>
      <c r="J125" s="205"/>
      <c r="K125" s="205"/>
      <c r="L125" s="205"/>
      <c r="M125" s="205"/>
      <c r="N125" s="205"/>
      <c r="O125" s="205"/>
      <c r="Q125" s="205"/>
      <c r="R125" s="205"/>
      <c r="S125" s="205"/>
      <c r="T125" s="205"/>
      <c r="U125" s="205"/>
      <c r="V125" s="205"/>
      <c r="W125" s="205"/>
      <c r="X125" s="205"/>
      <c r="Y125" s="205"/>
      <c r="Z125" s="205"/>
      <c r="AA125" s="205"/>
      <c r="AB125" s="205"/>
      <c r="AC125" s="205"/>
      <c r="AD125" s="205"/>
      <c r="AE125" s="205"/>
      <c r="AF125" s="205"/>
      <c r="AG125" s="205"/>
      <c r="AH125" s="205"/>
      <c r="AI125" s="205"/>
      <c r="AJ125" s="205"/>
      <c r="AK125" s="205"/>
      <c r="AL125" s="205"/>
      <c r="AM125" s="205"/>
      <c r="AN125" s="205"/>
      <c r="AO125" s="205"/>
    </row>
    <row r="126" spans="1:41" x14ac:dyDescent="0.25">
      <c r="A126" s="205"/>
      <c r="B126" s="205"/>
      <c r="C126" s="205"/>
      <c r="D126" s="205"/>
      <c r="E126" s="205"/>
      <c r="F126" s="205"/>
      <c r="G126" s="205"/>
      <c r="H126" s="205"/>
      <c r="I126" s="205"/>
      <c r="J126" s="205"/>
      <c r="K126" s="205"/>
      <c r="L126" s="205"/>
      <c r="M126" s="205"/>
      <c r="N126" s="205"/>
      <c r="O126" s="205"/>
      <c r="Q126" s="205"/>
      <c r="R126" s="205"/>
      <c r="S126" s="205"/>
      <c r="T126" s="205"/>
      <c r="U126" s="205"/>
      <c r="V126" s="205"/>
      <c r="W126" s="205"/>
      <c r="X126" s="205"/>
      <c r="Y126" s="205"/>
      <c r="Z126" s="205"/>
      <c r="AA126" s="205"/>
      <c r="AB126" s="205"/>
      <c r="AC126" s="205"/>
      <c r="AD126" s="205"/>
      <c r="AE126" s="205"/>
      <c r="AF126" s="205"/>
      <c r="AG126" s="205"/>
      <c r="AH126" s="205"/>
      <c r="AI126" s="205"/>
      <c r="AJ126" s="205"/>
      <c r="AK126" s="205"/>
      <c r="AL126" s="205"/>
      <c r="AM126" s="205"/>
      <c r="AN126" s="205"/>
      <c r="AO126" s="205"/>
    </row>
    <row r="127" spans="1:41" x14ac:dyDescent="0.25">
      <c r="A127" s="205"/>
      <c r="B127" s="205"/>
      <c r="C127" s="205"/>
      <c r="D127" s="205"/>
      <c r="E127" s="205"/>
      <c r="F127" s="205"/>
      <c r="G127" s="205"/>
      <c r="H127" s="205"/>
      <c r="I127" s="205"/>
      <c r="J127" s="205"/>
      <c r="K127" s="205"/>
      <c r="L127" s="205"/>
      <c r="M127" s="205"/>
      <c r="N127" s="205"/>
      <c r="O127" s="205"/>
      <c r="Q127" s="205"/>
      <c r="R127" s="205"/>
      <c r="S127" s="205"/>
      <c r="T127" s="205"/>
      <c r="U127" s="205"/>
      <c r="V127" s="205"/>
      <c r="W127" s="205"/>
      <c r="X127" s="205"/>
      <c r="Y127" s="205"/>
      <c r="Z127" s="205"/>
      <c r="AA127" s="205"/>
      <c r="AB127" s="205"/>
      <c r="AC127" s="205"/>
      <c r="AD127" s="205"/>
      <c r="AE127" s="205"/>
      <c r="AF127" s="205"/>
      <c r="AG127" s="205"/>
      <c r="AH127" s="205"/>
      <c r="AI127" s="205"/>
      <c r="AJ127" s="205"/>
      <c r="AK127" s="205"/>
      <c r="AL127" s="205"/>
      <c r="AM127" s="205"/>
      <c r="AN127" s="205"/>
      <c r="AO127" s="205"/>
    </row>
    <row r="128" spans="1:41" x14ac:dyDescent="0.25">
      <c r="A128" s="205"/>
      <c r="B128" s="205"/>
      <c r="C128" s="205"/>
      <c r="D128" s="205"/>
      <c r="E128" s="205"/>
      <c r="F128" s="205"/>
      <c r="G128" s="205"/>
      <c r="H128" s="205"/>
      <c r="I128" s="205"/>
      <c r="J128" s="205"/>
      <c r="K128" s="205"/>
      <c r="L128" s="205"/>
      <c r="M128" s="205"/>
      <c r="N128" s="205"/>
      <c r="O128" s="205"/>
      <c r="Q128" s="205"/>
      <c r="R128" s="205"/>
      <c r="S128" s="205"/>
      <c r="T128" s="205"/>
      <c r="U128" s="205"/>
      <c r="V128" s="205"/>
      <c r="W128" s="205"/>
      <c r="X128" s="205"/>
      <c r="Y128" s="205"/>
      <c r="Z128" s="205"/>
      <c r="AA128" s="205"/>
      <c r="AB128" s="205"/>
      <c r="AC128" s="205"/>
      <c r="AD128" s="205"/>
      <c r="AE128" s="205"/>
      <c r="AF128" s="205"/>
      <c r="AG128" s="205"/>
      <c r="AH128" s="205"/>
      <c r="AI128" s="205"/>
      <c r="AJ128" s="205"/>
      <c r="AK128" s="205"/>
      <c r="AL128" s="205"/>
      <c r="AM128" s="205"/>
      <c r="AN128" s="205"/>
      <c r="AO128" s="205"/>
    </row>
    <row r="129" spans="1:41" x14ac:dyDescent="0.25">
      <c r="A129" s="205"/>
      <c r="B129" s="205"/>
      <c r="C129" s="205"/>
      <c r="D129" s="205"/>
      <c r="E129" s="205"/>
      <c r="F129" s="205"/>
      <c r="G129" s="205"/>
      <c r="H129" s="205"/>
      <c r="I129" s="205"/>
      <c r="J129" s="205"/>
      <c r="K129" s="205"/>
      <c r="L129" s="205"/>
      <c r="M129" s="205"/>
      <c r="N129" s="205"/>
      <c r="O129" s="205"/>
      <c r="Q129" s="205"/>
      <c r="R129" s="205"/>
      <c r="S129" s="205"/>
      <c r="T129" s="205"/>
      <c r="U129" s="205"/>
      <c r="V129" s="205"/>
      <c r="W129" s="205"/>
      <c r="X129" s="205"/>
      <c r="Y129" s="205"/>
      <c r="Z129" s="205"/>
      <c r="AA129" s="205"/>
      <c r="AB129" s="205"/>
      <c r="AC129" s="205"/>
      <c r="AD129" s="205"/>
      <c r="AE129" s="205"/>
      <c r="AF129" s="205"/>
      <c r="AG129" s="205"/>
      <c r="AH129" s="205"/>
      <c r="AI129" s="205"/>
      <c r="AJ129" s="205"/>
      <c r="AK129" s="205"/>
      <c r="AL129" s="205"/>
      <c r="AM129" s="205"/>
      <c r="AN129" s="205"/>
      <c r="AO129" s="205"/>
    </row>
    <row r="130" spans="1:41" x14ac:dyDescent="0.25">
      <c r="A130" s="205"/>
      <c r="B130" s="205"/>
      <c r="C130" s="205"/>
      <c r="D130" s="205"/>
      <c r="E130" s="205"/>
      <c r="F130" s="205"/>
      <c r="G130" s="205"/>
      <c r="H130" s="205"/>
      <c r="I130" s="205"/>
      <c r="J130" s="205"/>
      <c r="K130" s="205"/>
      <c r="L130" s="205"/>
      <c r="M130" s="205"/>
      <c r="N130" s="205"/>
      <c r="O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row>
    <row r="131" spans="1:41" x14ac:dyDescent="0.25">
      <c r="A131" s="205"/>
      <c r="B131" s="205"/>
      <c r="C131" s="205"/>
      <c r="D131" s="205"/>
      <c r="E131" s="205"/>
      <c r="F131" s="205"/>
      <c r="G131" s="205"/>
      <c r="H131" s="205"/>
      <c r="I131" s="205"/>
      <c r="J131" s="205"/>
      <c r="K131" s="205"/>
      <c r="L131" s="205"/>
      <c r="M131" s="205"/>
      <c r="N131" s="205"/>
      <c r="O131" s="205"/>
      <c r="Q131" s="205"/>
      <c r="R131" s="205"/>
      <c r="S131" s="205"/>
      <c r="T131" s="205"/>
      <c r="U131" s="205"/>
      <c r="V131" s="205"/>
      <c r="W131" s="205"/>
      <c r="X131" s="205"/>
      <c r="Y131" s="205"/>
      <c r="Z131" s="205"/>
      <c r="AA131" s="205"/>
      <c r="AB131" s="205"/>
      <c r="AC131" s="205"/>
      <c r="AD131" s="205"/>
      <c r="AE131" s="205"/>
      <c r="AF131" s="205"/>
      <c r="AG131" s="205"/>
      <c r="AH131" s="205"/>
      <c r="AI131" s="205"/>
      <c r="AJ131" s="205"/>
      <c r="AK131" s="205"/>
      <c r="AL131" s="205"/>
      <c r="AM131" s="205"/>
      <c r="AN131" s="205"/>
      <c r="AO131" s="205"/>
    </row>
    <row r="132" spans="1:41" x14ac:dyDescent="0.25">
      <c r="A132" s="205"/>
      <c r="B132" s="205"/>
      <c r="C132" s="205"/>
      <c r="D132" s="205"/>
      <c r="E132" s="205"/>
      <c r="F132" s="205"/>
      <c r="G132" s="205"/>
      <c r="H132" s="205"/>
      <c r="I132" s="205"/>
      <c r="J132" s="205"/>
      <c r="K132" s="205"/>
      <c r="L132" s="205"/>
      <c r="M132" s="205"/>
      <c r="N132" s="205"/>
      <c r="O132" s="205"/>
      <c r="Q132" s="205"/>
      <c r="R132" s="205"/>
      <c r="S132" s="205"/>
      <c r="T132" s="205"/>
      <c r="U132" s="205"/>
      <c r="V132" s="205"/>
      <c r="W132" s="205"/>
      <c r="X132" s="205"/>
      <c r="Y132" s="205"/>
      <c r="Z132" s="205"/>
      <c r="AA132" s="205"/>
      <c r="AB132" s="205"/>
      <c r="AC132" s="205"/>
      <c r="AD132" s="205"/>
      <c r="AE132" s="205"/>
      <c r="AF132" s="205"/>
      <c r="AG132" s="205"/>
      <c r="AH132" s="205"/>
      <c r="AI132" s="205"/>
      <c r="AJ132" s="205"/>
      <c r="AK132" s="205"/>
      <c r="AL132" s="205"/>
      <c r="AM132" s="205"/>
      <c r="AN132" s="205"/>
      <c r="AO132" s="205"/>
    </row>
    <row r="133" spans="1:41" x14ac:dyDescent="0.25">
      <c r="A133" s="205"/>
      <c r="B133" s="205"/>
      <c r="C133" s="205"/>
      <c r="D133" s="205"/>
      <c r="E133" s="205"/>
      <c r="F133" s="205"/>
      <c r="G133" s="205"/>
      <c r="H133" s="205"/>
      <c r="I133" s="205"/>
      <c r="J133" s="205"/>
      <c r="K133" s="205"/>
      <c r="L133" s="205"/>
      <c r="M133" s="205"/>
      <c r="N133" s="205"/>
      <c r="O133" s="205"/>
      <c r="Q133" s="205"/>
      <c r="R133" s="205"/>
      <c r="S133" s="205"/>
      <c r="T133" s="205"/>
      <c r="U133" s="205"/>
      <c r="V133" s="205"/>
      <c r="W133" s="205"/>
      <c r="X133" s="205"/>
      <c r="Y133" s="205"/>
      <c r="Z133" s="205"/>
      <c r="AA133" s="205"/>
      <c r="AB133" s="205"/>
      <c r="AC133" s="205"/>
      <c r="AD133" s="205"/>
      <c r="AE133" s="205"/>
      <c r="AF133" s="205"/>
      <c r="AG133" s="205"/>
      <c r="AH133" s="205"/>
      <c r="AI133" s="205"/>
      <c r="AJ133" s="205"/>
      <c r="AK133" s="205"/>
      <c r="AL133" s="205"/>
      <c r="AM133" s="205"/>
      <c r="AN133" s="205"/>
      <c r="AO133" s="205"/>
    </row>
    <row r="134" spans="1:41" x14ac:dyDescent="0.25">
      <c r="A134" s="205"/>
      <c r="B134" s="205"/>
      <c r="C134" s="205"/>
      <c r="D134" s="205"/>
      <c r="E134" s="205"/>
      <c r="F134" s="205"/>
      <c r="G134" s="205"/>
      <c r="H134" s="205"/>
      <c r="I134" s="205"/>
      <c r="J134" s="205"/>
      <c r="K134" s="205"/>
      <c r="L134" s="205"/>
      <c r="M134" s="205"/>
      <c r="N134" s="205"/>
      <c r="O134" s="205"/>
      <c r="Q134" s="205"/>
      <c r="R134" s="205"/>
      <c r="S134" s="205"/>
      <c r="T134" s="205"/>
      <c r="U134" s="205"/>
      <c r="V134" s="205"/>
      <c r="W134" s="205"/>
      <c r="X134" s="205"/>
      <c r="Y134" s="205"/>
      <c r="Z134" s="205"/>
      <c r="AA134" s="205"/>
      <c r="AB134" s="205"/>
      <c r="AC134" s="205"/>
      <c r="AD134" s="205"/>
      <c r="AE134" s="205"/>
      <c r="AF134" s="205"/>
      <c r="AG134" s="205"/>
      <c r="AH134" s="205"/>
      <c r="AI134" s="205"/>
      <c r="AJ134" s="205"/>
      <c r="AK134" s="205"/>
      <c r="AL134" s="205"/>
      <c r="AM134" s="205"/>
      <c r="AN134" s="205"/>
      <c r="AO134" s="205"/>
    </row>
    <row r="135" spans="1:41" x14ac:dyDescent="0.25">
      <c r="A135" s="205"/>
      <c r="B135" s="205"/>
      <c r="C135" s="205"/>
      <c r="D135" s="205"/>
      <c r="E135" s="205"/>
      <c r="F135" s="205"/>
      <c r="G135" s="205"/>
      <c r="H135" s="205"/>
      <c r="I135" s="205"/>
      <c r="J135" s="205"/>
      <c r="K135" s="205"/>
      <c r="L135" s="205"/>
      <c r="M135" s="205"/>
      <c r="N135" s="205"/>
      <c r="O135" s="205"/>
      <c r="Q135" s="205"/>
      <c r="R135" s="205"/>
      <c r="S135" s="205"/>
      <c r="T135" s="205"/>
      <c r="U135" s="205"/>
      <c r="V135" s="205"/>
      <c r="W135" s="205"/>
      <c r="X135" s="205"/>
      <c r="Y135" s="205"/>
      <c r="Z135" s="205"/>
      <c r="AA135" s="205"/>
      <c r="AB135" s="205"/>
      <c r="AC135" s="205"/>
      <c r="AD135" s="205"/>
      <c r="AE135" s="205"/>
      <c r="AF135" s="205"/>
      <c r="AG135" s="205"/>
      <c r="AH135" s="205"/>
      <c r="AI135" s="205"/>
      <c r="AJ135" s="205"/>
      <c r="AK135" s="205"/>
      <c r="AL135" s="205"/>
      <c r="AM135" s="205"/>
      <c r="AN135" s="205"/>
      <c r="AO135" s="205"/>
    </row>
    <row r="136" spans="1:41" x14ac:dyDescent="0.25">
      <c r="A136" s="205"/>
      <c r="B136" s="205"/>
      <c r="C136" s="205"/>
      <c r="D136" s="205"/>
      <c r="E136" s="205"/>
      <c r="F136" s="205"/>
      <c r="G136" s="205"/>
      <c r="H136" s="205"/>
      <c r="I136" s="205"/>
      <c r="J136" s="205"/>
      <c r="K136" s="205"/>
      <c r="L136" s="205"/>
      <c r="M136" s="205"/>
      <c r="N136" s="205"/>
      <c r="O136" s="205"/>
      <c r="Q136" s="205"/>
      <c r="R136" s="205"/>
      <c r="S136" s="205"/>
      <c r="T136" s="205"/>
      <c r="U136" s="205"/>
      <c r="V136" s="205"/>
      <c r="W136" s="205"/>
      <c r="X136" s="205"/>
      <c r="Y136" s="205"/>
      <c r="Z136" s="205"/>
      <c r="AA136" s="205"/>
      <c r="AB136" s="205"/>
      <c r="AC136" s="205"/>
      <c r="AD136" s="205"/>
      <c r="AE136" s="205"/>
      <c r="AF136" s="205"/>
      <c r="AG136" s="205"/>
      <c r="AH136" s="205"/>
      <c r="AI136" s="205"/>
      <c r="AJ136" s="205"/>
      <c r="AK136" s="205"/>
      <c r="AL136" s="205"/>
      <c r="AM136" s="205"/>
      <c r="AN136" s="205"/>
      <c r="AO136" s="205"/>
    </row>
    <row r="137" spans="1:41" x14ac:dyDescent="0.25">
      <c r="A137" s="205"/>
      <c r="B137" s="205"/>
      <c r="C137" s="205"/>
      <c r="D137" s="205"/>
      <c r="E137" s="205"/>
      <c r="F137" s="205"/>
      <c r="G137" s="205"/>
      <c r="H137" s="205"/>
      <c r="I137" s="205"/>
      <c r="J137" s="205"/>
      <c r="K137" s="205"/>
      <c r="L137" s="205"/>
      <c r="M137" s="205"/>
      <c r="N137" s="205"/>
      <c r="O137" s="205"/>
      <c r="Q137" s="205"/>
      <c r="R137" s="205"/>
      <c r="S137" s="205"/>
      <c r="T137" s="205"/>
      <c r="U137" s="205"/>
      <c r="V137" s="205"/>
      <c r="W137" s="205"/>
      <c r="X137" s="205"/>
      <c r="Y137" s="205"/>
      <c r="Z137" s="205"/>
      <c r="AA137" s="205"/>
      <c r="AB137" s="205"/>
      <c r="AC137" s="205"/>
      <c r="AD137" s="205"/>
      <c r="AE137" s="205"/>
      <c r="AF137" s="205"/>
      <c r="AG137" s="205"/>
      <c r="AH137" s="205"/>
      <c r="AI137" s="205"/>
      <c r="AJ137" s="205"/>
      <c r="AK137" s="205"/>
      <c r="AL137" s="205"/>
      <c r="AM137" s="205"/>
      <c r="AN137" s="205"/>
      <c r="AO137" s="205"/>
    </row>
    <row r="138" spans="1:41" x14ac:dyDescent="0.25">
      <c r="A138" s="205"/>
      <c r="B138" s="205"/>
      <c r="C138" s="205"/>
      <c r="D138" s="205"/>
      <c r="E138" s="205"/>
      <c r="F138" s="205"/>
      <c r="G138" s="205"/>
      <c r="H138" s="205"/>
      <c r="I138" s="205"/>
      <c r="J138" s="205"/>
      <c r="K138" s="205"/>
      <c r="L138" s="205"/>
      <c r="M138" s="205"/>
      <c r="N138" s="205"/>
      <c r="O138" s="205"/>
      <c r="Q138" s="205"/>
      <c r="R138" s="205"/>
      <c r="S138" s="205"/>
      <c r="T138" s="205"/>
      <c r="U138" s="205"/>
      <c r="V138" s="205"/>
      <c r="W138" s="205"/>
      <c r="X138" s="205"/>
      <c r="Y138" s="205"/>
      <c r="Z138" s="205"/>
      <c r="AA138" s="205"/>
      <c r="AB138" s="205"/>
      <c r="AC138" s="205"/>
      <c r="AD138" s="205"/>
      <c r="AE138" s="205"/>
      <c r="AF138" s="205"/>
      <c r="AG138" s="205"/>
      <c r="AH138" s="205"/>
      <c r="AI138" s="205"/>
      <c r="AJ138" s="205"/>
      <c r="AK138" s="205"/>
      <c r="AL138" s="205"/>
      <c r="AM138" s="205"/>
      <c r="AN138" s="205"/>
      <c r="AO138" s="205"/>
    </row>
    <row r="139" spans="1:41" x14ac:dyDescent="0.25">
      <c r="A139" s="205"/>
      <c r="B139" s="205"/>
      <c r="C139" s="205"/>
      <c r="D139" s="205"/>
      <c r="E139" s="205"/>
      <c r="F139" s="205"/>
      <c r="G139" s="205"/>
      <c r="H139" s="205"/>
      <c r="I139" s="205"/>
      <c r="J139" s="205"/>
      <c r="K139" s="205"/>
      <c r="L139" s="205"/>
      <c r="M139" s="205"/>
      <c r="N139" s="205"/>
      <c r="O139" s="205"/>
      <c r="Q139" s="205"/>
      <c r="R139" s="205"/>
      <c r="S139" s="205"/>
      <c r="T139" s="205"/>
      <c r="U139" s="205"/>
      <c r="V139" s="205"/>
      <c r="W139" s="205"/>
      <c r="X139" s="205"/>
      <c r="Y139" s="205"/>
      <c r="Z139" s="205"/>
      <c r="AA139" s="205"/>
      <c r="AB139" s="205"/>
      <c r="AC139" s="205"/>
      <c r="AD139" s="205"/>
      <c r="AE139" s="205"/>
      <c r="AF139" s="205"/>
      <c r="AG139" s="205"/>
      <c r="AH139" s="205"/>
      <c r="AI139" s="205"/>
      <c r="AJ139" s="205"/>
      <c r="AK139" s="205"/>
      <c r="AL139" s="205"/>
      <c r="AM139" s="205"/>
      <c r="AN139" s="205"/>
      <c r="AO139" s="205"/>
    </row>
    <row r="140" spans="1:41" x14ac:dyDescent="0.25">
      <c r="A140" s="205"/>
      <c r="B140" s="205"/>
      <c r="C140" s="205"/>
      <c r="D140" s="205"/>
      <c r="E140" s="205"/>
      <c r="F140" s="205"/>
      <c r="G140" s="205"/>
      <c r="H140" s="205"/>
      <c r="I140" s="205"/>
      <c r="J140" s="205"/>
      <c r="K140" s="205"/>
      <c r="L140" s="205"/>
      <c r="M140" s="205"/>
      <c r="N140" s="205"/>
      <c r="O140" s="205"/>
      <c r="Q140" s="205"/>
      <c r="R140" s="205"/>
      <c r="S140" s="205"/>
      <c r="T140" s="205"/>
      <c r="U140" s="205"/>
      <c r="V140" s="205"/>
      <c r="W140" s="205"/>
      <c r="X140" s="205"/>
      <c r="Y140" s="205"/>
      <c r="Z140" s="205"/>
      <c r="AA140" s="205"/>
      <c r="AB140" s="205"/>
      <c r="AC140" s="205"/>
      <c r="AD140" s="205"/>
      <c r="AE140" s="205"/>
      <c r="AF140" s="205"/>
      <c r="AG140" s="205"/>
      <c r="AH140" s="205"/>
      <c r="AI140" s="205"/>
      <c r="AJ140" s="205"/>
      <c r="AK140" s="205"/>
      <c r="AL140" s="205"/>
      <c r="AM140" s="205"/>
      <c r="AN140" s="205"/>
      <c r="AO140" s="205"/>
    </row>
    <row r="141" spans="1:41" x14ac:dyDescent="0.25">
      <c r="A141" s="205"/>
      <c r="B141" s="205"/>
      <c r="C141" s="205"/>
      <c r="D141" s="205"/>
      <c r="E141" s="205"/>
      <c r="F141" s="205"/>
      <c r="G141" s="205"/>
      <c r="H141" s="205"/>
      <c r="I141" s="205"/>
      <c r="J141" s="205"/>
      <c r="K141" s="205"/>
      <c r="L141" s="205"/>
      <c r="M141" s="205"/>
      <c r="N141" s="205"/>
      <c r="O141" s="205"/>
      <c r="Q141" s="205"/>
      <c r="R141" s="205"/>
      <c r="S141" s="205"/>
      <c r="T141" s="205"/>
      <c r="U141" s="205"/>
      <c r="V141" s="205"/>
      <c r="W141" s="205"/>
      <c r="X141" s="205"/>
      <c r="Y141" s="205"/>
      <c r="Z141" s="205"/>
      <c r="AA141" s="205"/>
      <c r="AB141" s="205"/>
      <c r="AC141" s="205"/>
      <c r="AD141" s="205"/>
      <c r="AE141" s="205"/>
      <c r="AF141" s="205"/>
      <c r="AG141" s="205"/>
      <c r="AH141" s="205"/>
      <c r="AI141" s="205"/>
      <c r="AJ141" s="205"/>
      <c r="AK141" s="205"/>
      <c r="AL141" s="205"/>
      <c r="AM141" s="205"/>
      <c r="AN141" s="205"/>
      <c r="AO141" s="205"/>
    </row>
    <row r="142" spans="1:41" x14ac:dyDescent="0.25">
      <c r="A142" s="205"/>
      <c r="B142" s="205"/>
      <c r="C142" s="205"/>
      <c r="D142" s="205"/>
      <c r="E142" s="205"/>
      <c r="F142" s="205"/>
      <c r="G142" s="205"/>
      <c r="H142" s="205"/>
      <c r="I142" s="205"/>
      <c r="J142" s="205"/>
      <c r="K142" s="205"/>
      <c r="L142" s="205"/>
      <c r="M142" s="205"/>
      <c r="N142" s="205"/>
      <c r="O142" s="205"/>
      <c r="Q142" s="205"/>
      <c r="R142" s="205"/>
      <c r="S142" s="205"/>
      <c r="T142" s="205"/>
      <c r="U142" s="205"/>
      <c r="V142" s="205"/>
      <c r="W142" s="205"/>
      <c r="X142" s="205"/>
      <c r="Y142" s="205"/>
      <c r="Z142" s="205"/>
      <c r="AA142" s="205"/>
      <c r="AB142" s="205"/>
      <c r="AC142" s="205"/>
      <c r="AD142" s="205"/>
      <c r="AE142" s="205"/>
      <c r="AF142" s="205"/>
      <c r="AG142" s="205"/>
      <c r="AH142" s="205"/>
      <c r="AI142" s="205"/>
      <c r="AJ142" s="205"/>
      <c r="AK142" s="205"/>
      <c r="AL142" s="205"/>
      <c r="AM142" s="205"/>
      <c r="AN142" s="205"/>
      <c r="AO142" s="205"/>
    </row>
    <row r="143" spans="1:41" x14ac:dyDescent="0.25">
      <c r="A143" s="205"/>
      <c r="B143" s="205"/>
      <c r="C143" s="205"/>
      <c r="D143" s="205"/>
      <c r="E143" s="205"/>
      <c r="F143" s="205"/>
      <c r="G143" s="205"/>
      <c r="H143" s="205"/>
      <c r="I143" s="205"/>
      <c r="J143" s="205"/>
      <c r="K143" s="205"/>
      <c r="L143" s="205"/>
      <c r="M143" s="205"/>
      <c r="N143" s="205"/>
      <c r="O143" s="205"/>
      <c r="Q143" s="205"/>
      <c r="R143" s="205"/>
      <c r="S143" s="205"/>
      <c r="T143" s="205"/>
      <c r="U143" s="205"/>
      <c r="V143" s="205"/>
      <c r="W143" s="205"/>
      <c r="X143" s="205"/>
      <c r="Y143" s="205"/>
      <c r="Z143" s="205"/>
      <c r="AA143" s="205"/>
      <c r="AB143" s="205"/>
      <c r="AC143" s="205"/>
      <c r="AD143" s="205"/>
      <c r="AE143" s="205"/>
      <c r="AF143" s="205"/>
      <c r="AG143" s="205"/>
      <c r="AH143" s="205"/>
      <c r="AI143" s="205"/>
      <c r="AJ143" s="205"/>
      <c r="AK143" s="205"/>
      <c r="AL143" s="205"/>
      <c r="AM143" s="205"/>
      <c r="AN143" s="205"/>
      <c r="AO143" s="205"/>
    </row>
    <row r="144" spans="1:41" x14ac:dyDescent="0.25">
      <c r="A144" s="205"/>
      <c r="B144" s="205"/>
      <c r="C144" s="205"/>
      <c r="D144" s="205"/>
      <c r="E144" s="205"/>
      <c r="F144" s="205"/>
      <c r="G144" s="205"/>
      <c r="H144" s="205"/>
      <c r="I144" s="205"/>
      <c r="J144" s="205"/>
      <c r="K144" s="205"/>
      <c r="L144" s="205"/>
      <c r="M144" s="205"/>
      <c r="N144" s="205"/>
      <c r="O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row>
    <row r="145" spans="1:41" x14ac:dyDescent="0.25">
      <c r="A145" s="205"/>
      <c r="B145" s="205"/>
      <c r="C145" s="205"/>
      <c r="D145" s="205"/>
      <c r="E145" s="205"/>
      <c r="F145" s="205"/>
      <c r="G145" s="205"/>
      <c r="H145" s="205"/>
      <c r="I145" s="205"/>
      <c r="J145" s="205"/>
      <c r="K145" s="205"/>
      <c r="L145" s="205"/>
      <c r="M145" s="205"/>
      <c r="N145" s="205"/>
      <c r="O145" s="205"/>
      <c r="Q145" s="205"/>
      <c r="R145" s="205"/>
      <c r="S145" s="205"/>
      <c r="T145" s="205"/>
      <c r="U145" s="205"/>
      <c r="V145" s="205"/>
      <c r="W145" s="205"/>
      <c r="X145" s="205"/>
      <c r="Y145" s="205"/>
      <c r="Z145" s="205"/>
      <c r="AA145" s="205"/>
      <c r="AB145" s="205"/>
      <c r="AC145" s="205"/>
      <c r="AD145" s="205"/>
      <c r="AE145" s="205"/>
      <c r="AF145" s="205"/>
      <c r="AG145" s="205"/>
      <c r="AH145" s="205"/>
      <c r="AI145" s="205"/>
      <c r="AJ145" s="205"/>
      <c r="AK145" s="205"/>
      <c r="AL145" s="205"/>
      <c r="AM145" s="205"/>
      <c r="AN145" s="205"/>
      <c r="AO145" s="205"/>
    </row>
    <row r="146" spans="1:41" x14ac:dyDescent="0.25">
      <c r="A146" s="205"/>
      <c r="B146" s="205"/>
      <c r="C146" s="205"/>
      <c r="D146" s="205"/>
      <c r="E146" s="205"/>
      <c r="F146" s="205"/>
      <c r="G146" s="205"/>
      <c r="H146" s="205"/>
      <c r="I146" s="205"/>
      <c r="J146" s="205"/>
      <c r="K146" s="205"/>
      <c r="L146" s="205"/>
      <c r="M146" s="205"/>
      <c r="N146" s="205"/>
      <c r="O146" s="205"/>
      <c r="Q146" s="205"/>
      <c r="R146" s="205"/>
      <c r="S146" s="205"/>
      <c r="T146" s="205"/>
      <c r="U146" s="205"/>
      <c r="V146" s="205"/>
      <c r="W146" s="205"/>
      <c r="X146" s="205"/>
      <c r="Y146" s="205"/>
      <c r="Z146" s="205"/>
      <c r="AA146" s="205"/>
      <c r="AB146" s="205"/>
      <c r="AC146" s="205"/>
      <c r="AD146" s="205"/>
      <c r="AE146" s="205"/>
      <c r="AF146" s="205"/>
      <c r="AG146" s="205"/>
      <c r="AH146" s="205"/>
      <c r="AI146" s="205"/>
      <c r="AJ146" s="205"/>
      <c r="AK146" s="205"/>
      <c r="AL146" s="205"/>
      <c r="AM146" s="205"/>
      <c r="AN146" s="205"/>
      <c r="AO146" s="205"/>
    </row>
    <row r="147" spans="1:41" x14ac:dyDescent="0.25">
      <c r="A147" s="205"/>
      <c r="B147" s="205"/>
      <c r="C147" s="205"/>
      <c r="D147" s="205"/>
      <c r="E147" s="205"/>
      <c r="F147" s="205"/>
      <c r="G147" s="205"/>
      <c r="H147" s="205"/>
      <c r="I147" s="205"/>
      <c r="J147" s="205"/>
      <c r="K147" s="205"/>
      <c r="L147" s="205"/>
      <c r="M147" s="205"/>
      <c r="N147" s="205"/>
      <c r="O147" s="205"/>
      <c r="Q147" s="205"/>
      <c r="R147" s="205"/>
      <c r="S147" s="205"/>
      <c r="T147" s="205"/>
      <c r="U147" s="205"/>
      <c r="V147" s="205"/>
      <c r="W147" s="205"/>
      <c r="X147" s="205"/>
      <c r="Y147" s="205"/>
      <c r="Z147" s="205"/>
      <c r="AA147" s="205"/>
      <c r="AB147" s="205"/>
      <c r="AC147" s="205"/>
      <c r="AD147" s="205"/>
      <c r="AE147" s="205"/>
      <c r="AF147" s="205"/>
      <c r="AG147" s="205"/>
      <c r="AH147" s="205"/>
      <c r="AI147" s="205"/>
      <c r="AJ147" s="205"/>
      <c r="AK147" s="205"/>
      <c r="AL147" s="205"/>
      <c r="AM147" s="205"/>
      <c r="AN147" s="205"/>
      <c r="AO147" s="205"/>
    </row>
    <row r="148" spans="1:41" x14ac:dyDescent="0.25">
      <c r="A148" s="205"/>
      <c r="B148" s="205"/>
      <c r="C148" s="205"/>
      <c r="D148" s="205"/>
      <c r="E148" s="205"/>
      <c r="F148" s="205"/>
      <c r="G148" s="205"/>
      <c r="H148" s="205"/>
      <c r="I148" s="205"/>
      <c r="J148" s="205"/>
      <c r="K148" s="205"/>
      <c r="L148" s="205"/>
      <c r="M148" s="205"/>
      <c r="N148" s="205"/>
      <c r="O148" s="205"/>
      <c r="Q148" s="205"/>
      <c r="R148" s="205"/>
      <c r="S148" s="205"/>
      <c r="T148" s="205"/>
      <c r="U148" s="205"/>
      <c r="V148" s="205"/>
      <c r="W148" s="205"/>
      <c r="X148" s="205"/>
      <c r="Y148" s="205"/>
      <c r="Z148" s="205"/>
      <c r="AA148" s="205"/>
      <c r="AB148" s="205"/>
      <c r="AC148" s="205"/>
      <c r="AD148" s="205"/>
      <c r="AE148" s="205"/>
      <c r="AF148" s="205"/>
      <c r="AG148" s="205"/>
      <c r="AH148" s="205"/>
      <c r="AI148" s="205"/>
      <c r="AJ148" s="205"/>
      <c r="AK148" s="205"/>
      <c r="AL148" s="205"/>
      <c r="AM148" s="205"/>
      <c r="AN148" s="205"/>
      <c r="AO148" s="205"/>
    </row>
    <row r="149" spans="1:41" x14ac:dyDescent="0.25">
      <c r="A149" s="205"/>
      <c r="B149" s="205"/>
      <c r="C149" s="205"/>
      <c r="D149" s="205"/>
      <c r="E149" s="205"/>
      <c r="F149" s="205"/>
      <c r="G149" s="205"/>
      <c r="H149" s="205"/>
      <c r="I149" s="205"/>
      <c r="J149" s="205"/>
      <c r="K149" s="205"/>
      <c r="L149" s="205"/>
      <c r="M149" s="205"/>
      <c r="N149" s="205"/>
      <c r="O149" s="205"/>
      <c r="Q149" s="205"/>
      <c r="R149" s="205"/>
      <c r="S149" s="205"/>
      <c r="T149" s="205"/>
      <c r="U149" s="205"/>
      <c r="V149" s="205"/>
      <c r="W149" s="205"/>
      <c r="X149" s="205"/>
      <c r="Y149" s="205"/>
      <c r="Z149" s="205"/>
      <c r="AA149" s="205"/>
      <c r="AB149" s="205"/>
      <c r="AC149" s="205"/>
      <c r="AD149" s="205"/>
      <c r="AE149" s="205"/>
      <c r="AF149" s="205"/>
      <c r="AG149" s="205"/>
      <c r="AH149" s="205"/>
      <c r="AI149" s="205"/>
      <c r="AJ149" s="205"/>
      <c r="AK149" s="205"/>
      <c r="AL149" s="205"/>
      <c r="AM149" s="205"/>
      <c r="AN149" s="205"/>
      <c r="AO149" s="205"/>
    </row>
    <row r="150" spans="1:41" x14ac:dyDescent="0.25">
      <c r="A150" s="205"/>
      <c r="B150" s="205"/>
      <c r="C150" s="205"/>
      <c r="D150" s="205"/>
      <c r="E150" s="205"/>
      <c r="F150" s="205"/>
      <c r="G150" s="205"/>
      <c r="H150" s="205"/>
      <c r="I150" s="205"/>
      <c r="J150" s="205"/>
      <c r="K150" s="205"/>
      <c r="L150" s="205"/>
      <c r="M150" s="205"/>
      <c r="N150" s="205"/>
      <c r="O150" s="205"/>
      <c r="Q150" s="205"/>
      <c r="R150" s="205"/>
      <c r="S150" s="205"/>
      <c r="T150" s="205"/>
      <c r="U150" s="205"/>
      <c r="V150" s="205"/>
      <c r="W150" s="205"/>
      <c r="X150" s="205"/>
      <c r="Y150" s="205"/>
      <c r="Z150" s="205"/>
      <c r="AA150" s="205"/>
      <c r="AB150" s="205"/>
      <c r="AC150" s="205"/>
      <c r="AD150" s="205"/>
      <c r="AE150" s="205"/>
      <c r="AF150" s="205"/>
      <c r="AG150" s="205"/>
      <c r="AH150" s="205"/>
      <c r="AI150" s="205"/>
      <c r="AJ150" s="205"/>
      <c r="AK150" s="205"/>
      <c r="AL150" s="205"/>
      <c r="AM150" s="205"/>
      <c r="AN150" s="205"/>
      <c r="AO150" s="205"/>
    </row>
    <row r="151" spans="1:41" x14ac:dyDescent="0.25">
      <c r="A151" s="205"/>
      <c r="B151" s="205"/>
      <c r="C151" s="205"/>
      <c r="D151" s="205"/>
      <c r="E151" s="205"/>
      <c r="F151" s="205"/>
      <c r="G151" s="205"/>
      <c r="H151" s="205"/>
      <c r="I151" s="205"/>
      <c r="J151" s="205"/>
      <c r="K151" s="205"/>
      <c r="L151" s="205"/>
      <c r="M151" s="205"/>
      <c r="N151" s="205"/>
      <c r="O151" s="205"/>
      <c r="Q151" s="205"/>
      <c r="R151" s="205"/>
      <c r="S151" s="205"/>
      <c r="T151" s="205"/>
      <c r="U151" s="205"/>
      <c r="V151" s="205"/>
      <c r="W151" s="205"/>
      <c r="X151" s="205"/>
      <c r="Y151" s="205"/>
      <c r="Z151" s="205"/>
      <c r="AA151" s="205"/>
      <c r="AB151" s="205"/>
      <c r="AC151" s="205"/>
      <c r="AD151" s="205"/>
      <c r="AE151" s="205"/>
      <c r="AF151" s="205"/>
      <c r="AG151" s="205"/>
      <c r="AH151" s="205"/>
      <c r="AI151" s="205"/>
      <c r="AJ151" s="205"/>
      <c r="AK151" s="205"/>
      <c r="AL151" s="205"/>
      <c r="AM151" s="205"/>
      <c r="AN151" s="205"/>
      <c r="AO151" s="205"/>
    </row>
    <row r="152" spans="1:41" x14ac:dyDescent="0.25">
      <c r="A152" s="205"/>
      <c r="B152" s="205"/>
      <c r="C152" s="205"/>
      <c r="D152" s="205"/>
      <c r="E152" s="205"/>
      <c r="F152" s="205"/>
      <c r="G152" s="205"/>
      <c r="H152" s="205"/>
      <c r="I152" s="205"/>
      <c r="J152" s="205"/>
      <c r="K152" s="205"/>
      <c r="L152" s="205"/>
      <c r="M152" s="205"/>
      <c r="N152" s="205"/>
      <c r="O152" s="205"/>
      <c r="Q152" s="205"/>
      <c r="R152" s="205"/>
      <c r="S152" s="205"/>
      <c r="T152" s="205"/>
      <c r="U152" s="205"/>
      <c r="V152" s="205"/>
      <c r="W152" s="205"/>
      <c r="X152" s="205"/>
      <c r="Y152" s="205"/>
      <c r="Z152" s="205"/>
      <c r="AA152" s="205"/>
      <c r="AB152" s="205"/>
      <c r="AC152" s="205"/>
      <c r="AD152" s="205"/>
      <c r="AE152" s="205"/>
      <c r="AF152" s="205"/>
      <c r="AG152" s="205"/>
      <c r="AH152" s="205"/>
      <c r="AI152" s="205"/>
      <c r="AJ152" s="205"/>
      <c r="AK152" s="205"/>
      <c r="AL152" s="205"/>
      <c r="AM152" s="205"/>
      <c r="AN152" s="205"/>
      <c r="AO152" s="205"/>
    </row>
    <row r="153" spans="1:41" x14ac:dyDescent="0.25">
      <c r="A153" s="205"/>
      <c r="B153" s="205"/>
      <c r="C153" s="205"/>
      <c r="D153" s="205"/>
      <c r="E153" s="205"/>
      <c r="F153" s="205"/>
      <c r="G153" s="205"/>
      <c r="H153" s="205"/>
      <c r="I153" s="205"/>
      <c r="J153" s="205"/>
      <c r="K153" s="205"/>
      <c r="L153" s="205"/>
      <c r="M153" s="205"/>
      <c r="N153" s="205"/>
      <c r="O153" s="205"/>
      <c r="Q153" s="205"/>
      <c r="R153" s="205"/>
      <c r="S153" s="205"/>
      <c r="T153" s="205"/>
      <c r="U153" s="205"/>
      <c r="V153" s="205"/>
      <c r="W153" s="205"/>
      <c r="X153" s="205"/>
      <c r="Y153" s="205"/>
      <c r="Z153" s="205"/>
      <c r="AA153" s="205"/>
      <c r="AB153" s="205"/>
      <c r="AC153" s="205"/>
      <c r="AD153" s="205"/>
      <c r="AE153" s="205"/>
      <c r="AF153" s="205"/>
      <c r="AG153" s="205"/>
      <c r="AH153" s="205"/>
      <c r="AI153" s="205"/>
      <c r="AJ153" s="205"/>
      <c r="AK153" s="205"/>
      <c r="AL153" s="205"/>
      <c r="AM153" s="205"/>
      <c r="AN153" s="205"/>
      <c r="AO153" s="205"/>
    </row>
    <row r="154" spans="1:41" x14ac:dyDescent="0.25">
      <c r="A154" s="205"/>
      <c r="B154" s="205"/>
      <c r="C154" s="205"/>
      <c r="D154" s="205"/>
      <c r="E154" s="205"/>
      <c r="F154" s="205"/>
      <c r="G154" s="205"/>
      <c r="H154" s="205"/>
      <c r="I154" s="205"/>
      <c r="J154" s="205"/>
      <c r="K154" s="205"/>
      <c r="L154" s="205"/>
      <c r="M154" s="205"/>
      <c r="N154" s="205"/>
      <c r="O154" s="205"/>
      <c r="Q154" s="205"/>
      <c r="R154" s="205"/>
      <c r="S154" s="205"/>
      <c r="T154" s="205"/>
      <c r="U154" s="205"/>
      <c r="V154" s="205"/>
      <c r="W154" s="205"/>
      <c r="X154" s="205"/>
      <c r="Y154" s="205"/>
      <c r="Z154" s="205"/>
      <c r="AA154" s="205"/>
      <c r="AB154" s="205"/>
      <c r="AC154" s="205"/>
      <c r="AD154" s="205"/>
      <c r="AE154" s="205"/>
      <c r="AF154" s="205"/>
      <c r="AG154" s="205"/>
      <c r="AH154" s="205"/>
      <c r="AI154" s="205"/>
      <c r="AJ154" s="205"/>
      <c r="AK154" s="205"/>
      <c r="AL154" s="205"/>
      <c r="AM154" s="205"/>
      <c r="AN154" s="205"/>
      <c r="AO154" s="205"/>
    </row>
    <row r="155" spans="1:41" x14ac:dyDescent="0.25">
      <c r="A155" s="205"/>
      <c r="B155" s="205"/>
      <c r="C155" s="205"/>
      <c r="D155" s="205"/>
      <c r="E155" s="205"/>
      <c r="F155" s="205"/>
      <c r="G155" s="205"/>
      <c r="H155" s="205"/>
      <c r="I155" s="205"/>
      <c r="J155" s="205"/>
      <c r="K155" s="205"/>
      <c r="L155" s="205"/>
      <c r="M155" s="205"/>
      <c r="N155" s="205"/>
      <c r="O155" s="205"/>
      <c r="Q155" s="205"/>
      <c r="R155" s="205"/>
      <c r="S155" s="205"/>
      <c r="T155" s="205"/>
      <c r="U155" s="205"/>
      <c r="V155" s="205"/>
      <c r="W155" s="205"/>
      <c r="X155" s="205"/>
      <c r="Y155" s="205"/>
      <c r="Z155" s="205"/>
      <c r="AA155" s="205"/>
      <c r="AB155" s="205"/>
      <c r="AC155" s="205"/>
      <c r="AD155" s="205"/>
      <c r="AE155" s="205"/>
      <c r="AF155" s="205"/>
      <c r="AG155" s="205"/>
      <c r="AH155" s="205"/>
      <c r="AI155" s="205"/>
      <c r="AJ155" s="205"/>
      <c r="AK155" s="205"/>
      <c r="AL155" s="205"/>
      <c r="AM155" s="205"/>
      <c r="AN155" s="205"/>
      <c r="AO155" s="205"/>
    </row>
    <row r="156" spans="1:41" x14ac:dyDescent="0.25">
      <c r="A156" s="205"/>
      <c r="B156" s="205"/>
      <c r="C156" s="205"/>
      <c r="D156" s="205"/>
      <c r="E156" s="205"/>
      <c r="F156" s="205"/>
      <c r="G156" s="205"/>
      <c r="H156" s="205"/>
      <c r="I156" s="205"/>
      <c r="J156" s="205"/>
      <c r="K156" s="205"/>
      <c r="L156" s="205"/>
      <c r="M156" s="205"/>
      <c r="N156" s="205"/>
      <c r="O156" s="205"/>
      <c r="Q156" s="205"/>
      <c r="R156" s="205"/>
      <c r="S156" s="205"/>
      <c r="T156" s="205"/>
      <c r="U156" s="205"/>
      <c r="V156" s="205"/>
      <c r="W156" s="205"/>
      <c r="X156" s="205"/>
      <c r="Y156" s="205"/>
      <c r="Z156" s="205"/>
      <c r="AA156" s="205"/>
      <c r="AB156" s="205"/>
      <c r="AC156" s="205"/>
      <c r="AD156" s="205"/>
      <c r="AE156" s="205"/>
      <c r="AF156" s="205"/>
      <c r="AG156" s="205"/>
      <c r="AH156" s="205"/>
      <c r="AI156" s="205"/>
      <c r="AJ156" s="205"/>
      <c r="AK156" s="205"/>
      <c r="AL156" s="205"/>
      <c r="AM156" s="205"/>
      <c r="AN156" s="205"/>
      <c r="AO156" s="205"/>
    </row>
    <row r="157" spans="1:41" x14ac:dyDescent="0.25">
      <c r="A157" s="205"/>
      <c r="B157" s="205"/>
      <c r="C157" s="205"/>
      <c r="D157" s="205"/>
      <c r="E157" s="205"/>
      <c r="F157" s="205"/>
      <c r="G157" s="205"/>
      <c r="H157" s="205"/>
      <c r="I157" s="205"/>
      <c r="J157" s="205"/>
      <c r="K157" s="205"/>
      <c r="L157" s="205"/>
      <c r="M157" s="205"/>
      <c r="N157" s="205"/>
      <c r="O157" s="205"/>
      <c r="Q157" s="205"/>
      <c r="R157" s="205"/>
      <c r="S157" s="205"/>
      <c r="T157" s="205"/>
      <c r="U157" s="205"/>
      <c r="V157" s="205"/>
      <c r="W157" s="205"/>
      <c r="X157" s="205"/>
      <c r="Y157" s="205"/>
      <c r="Z157" s="205"/>
      <c r="AA157" s="205"/>
      <c r="AB157" s="205"/>
      <c r="AC157" s="205"/>
      <c r="AD157" s="205"/>
      <c r="AE157" s="205"/>
      <c r="AF157" s="205"/>
      <c r="AG157" s="205"/>
      <c r="AH157" s="205"/>
      <c r="AI157" s="205"/>
      <c r="AJ157" s="205"/>
      <c r="AK157" s="205"/>
      <c r="AL157" s="205"/>
      <c r="AM157" s="205"/>
      <c r="AN157" s="205"/>
      <c r="AO157" s="205"/>
    </row>
    <row r="158" spans="1:41" x14ac:dyDescent="0.25">
      <c r="A158" s="205"/>
      <c r="B158" s="205"/>
      <c r="C158" s="205"/>
      <c r="D158" s="205"/>
      <c r="E158" s="205"/>
      <c r="F158" s="205"/>
      <c r="G158" s="205"/>
      <c r="H158" s="205"/>
      <c r="I158" s="205"/>
      <c r="J158" s="205"/>
      <c r="K158" s="205"/>
      <c r="L158" s="205"/>
      <c r="M158" s="205"/>
      <c r="N158" s="205"/>
      <c r="O158" s="205"/>
      <c r="Q158" s="205"/>
      <c r="R158" s="205"/>
      <c r="S158" s="205"/>
      <c r="T158" s="205"/>
      <c r="U158" s="205"/>
      <c r="V158" s="205"/>
      <c r="W158" s="205"/>
      <c r="X158" s="205"/>
      <c r="Y158" s="205"/>
      <c r="Z158" s="205"/>
      <c r="AA158" s="205"/>
      <c r="AB158" s="205"/>
      <c r="AC158" s="205"/>
      <c r="AD158" s="205"/>
      <c r="AE158" s="205"/>
      <c r="AF158" s="205"/>
      <c r="AG158" s="205"/>
      <c r="AH158" s="205"/>
      <c r="AI158" s="205"/>
      <c r="AJ158" s="205"/>
      <c r="AK158" s="205"/>
      <c r="AL158" s="205"/>
      <c r="AM158" s="205"/>
      <c r="AN158" s="205"/>
      <c r="AO158" s="205"/>
    </row>
    <row r="159" spans="1:41" x14ac:dyDescent="0.25">
      <c r="A159" s="205"/>
      <c r="B159" s="205"/>
      <c r="C159" s="205"/>
      <c r="D159" s="205"/>
      <c r="E159" s="205"/>
      <c r="F159" s="205"/>
      <c r="G159" s="205"/>
      <c r="H159" s="205"/>
      <c r="I159" s="205"/>
      <c r="J159" s="205"/>
      <c r="K159" s="205"/>
      <c r="L159" s="205"/>
      <c r="M159" s="205"/>
      <c r="N159" s="205"/>
      <c r="O159" s="205"/>
      <c r="Q159" s="205"/>
      <c r="R159" s="205"/>
      <c r="S159" s="205"/>
      <c r="T159" s="205"/>
      <c r="U159" s="205"/>
      <c r="V159" s="205"/>
      <c r="W159" s="205"/>
      <c r="X159" s="205"/>
      <c r="Y159" s="205"/>
      <c r="Z159" s="205"/>
      <c r="AA159" s="205"/>
      <c r="AB159" s="205"/>
      <c r="AC159" s="205"/>
      <c r="AD159" s="205"/>
      <c r="AE159" s="205"/>
      <c r="AF159" s="205"/>
      <c r="AG159" s="205"/>
      <c r="AH159" s="205"/>
      <c r="AI159" s="205"/>
      <c r="AJ159" s="205"/>
      <c r="AK159" s="205"/>
      <c r="AL159" s="205"/>
      <c r="AM159" s="205"/>
      <c r="AN159" s="205"/>
      <c r="AO159" s="205"/>
    </row>
    <row r="160" spans="1:41" x14ac:dyDescent="0.25">
      <c r="A160" s="205"/>
      <c r="B160" s="205"/>
      <c r="C160" s="205"/>
      <c r="D160" s="205"/>
      <c r="E160" s="205"/>
      <c r="F160" s="205"/>
      <c r="G160" s="205"/>
      <c r="H160" s="205"/>
      <c r="I160" s="205"/>
      <c r="J160" s="205"/>
      <c r="K160" s="205"/>
      <c r="L160" s="205"/>
      <c r="M160" s="205"/>
      <c r="N160" s="205"/>
      <c r="O160" s="205"/>
      <c r="Q160" s="205"/>
      <c r="R160" s="205"/>
      <c r="S160" s="205"/>
      <c r="T160" s="205"/>
      <c r="U160" s="205"/>
      <c r="V160" s="205"/>
      <c r="W160" s="205"/>
      <c r="X160" s="205"/>
      <c r="Y160" s="205"/>
      <c r="Z160" s="205"/>
      <c r="AA160" s="205"/>
      <c r="AB160" s="205"/>
      <c r="AC160" s="205"/>
      <c r="AD160" s="205"/>
      <c r="AE160" s="205"/>
      <c r="AF160" s="205"/>
      <c r="AG160" s="205"/>
      <c r="AH160" s="205"/>
      <c r="AI160" s="205"/>
      <c r="AJ160" s="205"/>
      <c r="AK160" s="205"/>
      <c r="AL160" s="205"/>
      <c r="AM160" s="205"/>
      <c r="AN160" s="205"/>
      <c r="AO160" s="205"/>
    </row>
    <row r="161" spans="1:41" x14ac:dyDescent="0.25">
      <c r="A161" s="205"/>
      <c r="B161" s="205"/>
      <c r="C161" s="205"/>
      <c r="D161" s="205"/>
      <c r="E161" s="205"/>
      <c r="F161" s="205"/>
      <c r="G161" s="205"/>
      <c r="H161" s="205"/>
      <c r="I161" s="205"/>
      <c r="J161" s="205"/>
      <c r="K161" s="205"/>
      <c r="L161" s="205"/>
      <c r="M161" s="205"/>
      <c r="N161" s="205"/>
      <c r="O161" s="205"/>
      <c r="Q161" s="205"/>
      <c r="R161" s="205"/>
      <c r="S161" s="205"/>
      <c r="T161" s="205"/>
      <c r="U161" s="205"/>
      <c r="V161" s="205"/>
      <c r="W161" s="205"/>
      <c r="X161" s="205"/>
      <c r="Y161" s="205"/>
      <c r="Z161" s="205"/>
      <c r="AA161" s="205"/>
      <c r="AB161" s="205"/>
      <c r="AC161" s="205"/>
      <c r="AD161" s="205"/>
      <c r="AE161" s="205"/>
      <c r="AF161" s="205"/>
      <c r="AG161" s="205"/>
      <c r="AH161" s="205"/>
      <c r="AI161" s="205"/>
      <c r="AJ161" s="205"/>
      <c r="AK161" s="205"/>
      <c r="AL161" s="205"/>
      <c r="AM161" s="205"/>
      <c r="AN161" s="205"/>
      <c r="AO161" s="205"/>
    </row>
    <row r="162" spans="1:41" x14ac:dyDescent="0.25">
      <c r="A162" s="205"/>
      <c r="B162" s="205"/>
      <c r="C162" s="205"/>
      <c r="D162" s="205"/>
      <c r="E162" s="205"/>
      <c r="F162" s="205"/>
      <c r="G162" s="205"/>
      <c r="H162" s="205"/>
      <c r="I162" s="205"/>
      <c r="J162" s="205"/>
      <c r="K162" s="205"/>
      <c r="L162" s="205"/>
      <c r="M162" s="205"/>
      <c r="N162" s="205"/>
      <c r="O162" s="205"/>
      <c r="Q162" s="205"/>
      <c r="R162" s="205"/>
      <c r="S162" s="205"/>
      <c r="T162" s="205"/>
      <c r="U162" s="205"/>
      <c r="V162" s="205"/>
      <c r="W162" s="205"/>
      <c r="X162" s="205"/>
      <c r="Y162" s="205"/>
      <c r="Z162" s="205"/>
      <c r="AA162" s="205"/>
      <c r="AB162" s="205"/>
      <c r="AC162" s="205"/>
      <c r="AD162" s="205"/>
      <c r="AE162" s="205"/>
      <c r="AF162" s="205"/>
      <c r="AG162" s="205"/>
      <c r="AH162" s="205"/>
      <c r="AI162" s="205"/>
      <c r="AJ162" s="205"/>
      <c r="AK162" s="205"/>
      <c r="AL162" s="205"/>
      <c r="AM162" s="205"/>
      <c r="AN162" s="205"/>
      <c r="AO162" s="205"/>
    </row>
    <row r="163" spans="1:41" x14ac:dyDescent="0.25">
      <c r="A163" s="205"/>
      <c r="B163" s="205"/>
      <c r="C163" s="205"/>
      <c r="D163" s="205"/>
      <c r="E163" s="205"/>
      <c r="F163" s="205"/>
      <c r="G163" s="205"/>
      <c r="H163" s="205"/>
      <c r="I163" s="205"/>
      <c r="J163" s="205"/>
      <c r="K163" s="205"/>
      <c r="L163" s="205"/>
      <c r="M163" s="205"/>
      <c r="N163" s="205"/>
      <c r="O163" s="205"/>
      <c r="Q163" s="205"/>
      <c r="R163" s="205"/>
      <c r="S163" s="205"/>
      <c r="T163" s="205"/>
      <c r="U163" s="205"/>
      <c r="V163" s="205"/>
      <c r="W163" s="205"/>
      <c r="X163" s="205"/>
      <c r="Y163" s="205"/>
      <c r="Z163" s="205"/>
      <c r="AA163" s="205"/>
      <c r="AB163" s="205"/>
      <c r="AC163" s="205"/>
      <c r="AD163" s="205"/>
      <c r="AE163" s="205"/>
      <c r="AF163" s="205"/>
      <c r="AG163" s="205"/>
      <c r="AH163" s="205"/>
      <c r="AI163" s="205"/>
      <c r="AJ163" s="205"/>
      <c r="AK163" s="205"/>
      <c r="AL163" s="205"/>
      <c r="AM163" s="205"/>
      <c r="AN163" s="205"/>
      <c r="AO163" s="205"/>
    </row>
    <row r="164" spans="1:41" x14ac:dyDescent="0.25">
      <c r="A164" s="205"/>
      <c r="B164" s="205"/>
      <c r="C164" s="205"/>
      <c r="D164" s="205"/>
      <c r="E164" s="205"/>
      <c r="F164" s="205"/>
      <c r="G164" s="205"/>
      <c r="H164" s="205"/>
      <c r="I164" s="205"/>
      <c r="J164" s="205"/>
      <c r="K164" s="205"/>
      <c r="L164" s="205"/>
      <c r="M164" s="205"/>
      <c r="N164" s="205"/>
      <c r="O164" s="205"/>
      <c r="Q164" s="205"/>
      <c r="R164" s="205"/>
      <c r="S164" s="205"/>
      <c r="T164" s="205"/>
      <c r="U164" s="205"/>
      <c r="V164" s="205"/>
      <c r="W164" s="205"/>
      <c r="X164" s="205"/>
      <c r="Y164" s="205"/>
      <c r="Z164" s="205"/>
      <c r="AA164" s="205"/>
      <c r="AB164" s="205"/>
      <c r="AC164" s="205"/>
      <c r="AD164" s="205"/>
      <c r="AE164" s="205"/>
      <c r="AF164" s="205"/>
      <c r="AG164" s="205"/>
      <c r="AH164" s="205"/>
      <c r="AI164" s="205"/>
      <c r="AJ164" s="205"/>
      <c r="AK164" s="205"/>
      <c r="AL164" s="205"/>
      <c r="AM164" s="205"/>
      <c r="AN164" s="205"/>
      <c r="AO164" s="205"/>
    </row>
    <row r="165" spans="1:41" x14ac:dyDescent="0.25">
      <c r="A165" s="205"/>
      <c r="B165" s="205"/>
      <c r="C165" s="205"/>
      <c r="D165" s="205"/>
      <c r="E165" s="205"/>
      <c r="F165" s="205"/>
      <c r="G165" s="205"/>
      <c r="H165" s="205"/>
      <c r="I165" s="205"/>
      <c r="J165" s="205"/>
      <c r="K165" s="205"/>
      <c r="L165" s="205"/>
      <c r="M165" s="205"/>
      <c r="N165" s="205"/>
      <c r="O165" s="205"/>
      <c r="Q165" s="205"/>
      <c r="R165" s="205"/>
      <c r="S165" s="205"/>
      <c r="T165" s="205"/>
      <c r="U165" s="205"/>
      <c r="V165" s="205"/>
      <c r="W165" s="205"/>
      <c r="X165" s="205"/>
      <c r="Y165" s="205"/>
      <c r="Z165" s="205"/>
      <c r="AA165" s="205"/>
      <c r="AB165" s="205"/>
      <c r="AC165" s="205"/>
      <c r="AD165" s="205"/>
      <c r="AE165" s="205"/>
      <c r="AF165" s="205"/>
      <c r="AG165" s="205"/>
      <c r="AH165" s="205"/>
      <c r="AI165" s="205"/>
      <c r="AJ165" s="205"/>
      <c r="AK165" s="205"/>
      <c r="AL165" s="205"/>
      <c r="AM165" s="205"/>
      <c r="AN165" s="205"/>
      <c r="AO165" s="205"/>
    </row>
    <row r="166" spans="1:41" x14ac:dyDescent="0.25">
      <c r="A166" s="205"/>
      <c r="B166" s="205"/>
      <c r="C166" s="205"/>
      <c r="D166" s="205"/>
      <c r="E166" s="205"/>
      <c r="F166" s="205"/>
      <c r="G166" s="205"/>
      <c r="H166" s="205"/>
      <c r="I166" s="205"/>
      <c r="J166" s="205"/>
      <c r="K166" s="205"/>
      <c r="L166" s="205"/>
      <c r="M166" s="205"/>
      <c r="N166" s="205"/>
      <c r="O166" s="205"/>
      <c r="Q166" s="205"/>
      <c r="R166" s="205"/>
      <c r="S166" s="205"/>
      <c r="T166" s="205"/>
      <c r="U166" s="205"/>
      <c r="V166" s="205"/>
      <c r="W166" s="205"/>
      <c r="X166" s="205"/>
      <c r="Y166" s="205"/>
      <c r="Z166" s="205"/>
      <c r="AA166" s="205"/>
      <c r="AB166" s="205"/>
      <c r="AC166" s="205"/>
      <c r="AD166" s="205"/>
      <c r="AE166" s="205"/>
      <c r="AF166" s="205"/>
      <c r="AG166" s="205"/>
      <c r="AH166" s="205"/>
      <c r="AI166" s="205"/>
      <c r="AJ166" s="205"/>
      <c r="AK166" s="205"/>
      <c r="AL166" s="205"/>
      <c r="AM166" s="205"/>
      <c r="AN166" s="205"/>
      <c r="AO166" s="205"/>
    </row>
    <row r="167" spans="1:41" x14ac:dyDescent="0.25">
      <c r="A167" s="205"/>
      <c r="B167" s="205"/>
      <c r="C167" s="205"/>
      <c r="D167" s="205"/>
      <c r="E167" s="205"/>
      <c r="F167" s="205"/>
      <c r="G167" s="205"/>
      <c r="H167" s="205"/>
      <c r="I167" s="205"/>
      <c r="J167" s="205"/>
      <c r="K167" s="205"/>
      <c r="L167" s="205"/>
      <c r="M167" s="205"/>
      <c r="N167" s="205"/>
      <c r="O167" s="205"/>
      <c r="Q167" s="205"/>
      <c r="R167" s="205"/>
      <c r="S167" s="205"/>
      <c r="T167" s="205"/>
      <c r="U167" s="205"/>
      <c r="V167" s="205"/>
      <c r="W167" s="205"/>
      <c r="X167" s="205"/>
      <c r="Y167" s="205"/>
      <c r="Z167" s="205"/>
      <c r="AA167" s="205"/>
      <c r="AB167" s="205"/>
      <c r="AC167" s="205"/>
      <c r="AD167" s="205"/>
      <c r="AE167" s="205"/>
      <c r="AF167" s="205"/>
      <c r="AG167" s="205"/>
      <c r="AH167" s="205"/>
      <c r="AI167" s="205"/>
      <c r="AJ167" s="205"/>
      <c r="AK167" s="205"/>
      <c r="AL167" s="205"/>
      <c r="AM167" s="205"/>
      <c r="AN167" s="205"/>
      <c r="AO167" s="205"/>
    </row>
    <row r="168" spans="1:41" x14ac:dyDescent="0.25">
      <c r="A168" s="205"/>
      <c r="B168" s="205"/>
      <c r="C168" s="205"/>
      <c r="D168" s="205"/>
      <c r="E168" s="205"/>
      <c r="F168" s="205"/>
      <c r="G168" s="205"/>
      <c r="H168" s="205"/>
      <c r="I168" s="205"/>
      <c r="J168" s="205"/>
      <c r="K168" s="205"/>
      <c r="L168" s="205"/>
      <c r="M168" s="205"/>
      <c r="N168" s="205"/>
      <c r="O168" s="205"/>
      <c r="Q168" s="205"/>
      <c r="R168" s="205"/>
      <c r="S168" s="205"/>
      <c r="T168" s="205"/>
      <c r="U168" s="205"/>
      <c r="V168" s="205"/>
      <c r="W168" s="205"/>
      <c r="X168" s="205"/>
      <c r="Y168" s="205"/>
      <c r="Z168" s="205"/>
      <c r="AA168" s="205"/>
      <c r="AB168" s="205"/>
      <c r="AC168" s="205"/>
      <c r="AD168" s="205"/>
      <c r="AE168" s="205"/>
      <c r="AF168" s="205"/>
      <c r="AG168" s="205"/>
      <c r="AH168" s="205"/>
      <c r="AI168" s="205"/>
      <c r="AJ168" s="205"/>
      <c r="AK168" s="205"/>
      <c r="AL168" s="205"/>
      <c r="AM168" s="205"/>
      <c r="AN168" s="205"/>
      <c r="AO168" s="205"/>
    </row>
    <row r="169" spans="1:41" x14ac:dyDescent="0.25">
      <c r="A169" s="205"/>
      <c r="B169" s="205"/>
      <c r="C169" s="205"/>
      <c r="D169" s="205"/>
      <c r="E169" s="205"/>
      <c r="F169" s="205"/>
      <c r="G169" s="205"/>
      <c r="H169" s="205"/>
      <c r="I169" s="205"/>
      <c r="J169" s="205"/>
      <c r="K169" s="205"/>
      <c r="L169" s="205"/>
      <c r="M169" s="205"/>
      <c r="N169" s="205"/>
      <c r="O169" s="205"/>
      <c r="Q169" s="205"/>
      <c r="R169" s="205"/>
      <c r="S169" s="205"/>
      <c r="T169" s="205"/>
      <c r="U169" s="205"/>
      <c r="V169" s="205"/>
      <c r="W169" s="205"/>
      <c r="X169" s="205"/>
      <c r="Y169" s="205"/>
      <c r="Z169" s="205"/>
      <c r="AA169" s="205"/>
      <c r="AB169" s="205"/>
      <c r="AC169" s="205"/>
      <c r="AD169" s="205"/>
      <c r="AE169" s="205"/>
      <c r="AF169" s="205"/>
      <c r="AG169" s="205"/>
      <c r="AH169" s="205"/>
      <c r="AI169" s="205"/>
      <c r="AJ169" s="205"/>
      <c r="AK169" s="205"/>
      <c r="AL169" s="205"/>
      <c r="AM169" s="205"/>
      <c r="AN169" s="205"/>
      <c r="AO169" s="205"/>
    </row>
    <row r="170" spans="1:41" x14ac:dyDescent="0.25">
      <c r="A170" s="205"/>
      <c r="B170" s="205"/>
      <c r="C170" s="205"/>
      <c r="D170" s="205"/>
      <c r="E170" s="205"/>
      <c r="F170" s="205"/>
      <c r="G170" s="205"/>
      <c r="H170" s="205"/>
      <c r="I170" s="205"/>
      <c r="J170" s="205"/>
      <c r="K170" s="205"/>
      <c r="L170" s="205"/>
      <c r="M170" s="205"/>
      <c r="N170" s="205"/>
      <c r="O170" s="205"/>
      <c r="Q170" s="205"/>
      <c r="R170" s="205"/>
      <c r="S170" s="205"/>
      <c r="T170" s="205"/>
      <c r="U170" s="205"/>
      <c r="V170" s="205"/>
      <c r="W170" s="205"/>
      <c r="X170" s="205"/>
      <c r="Y170" s="205"/>
      <c r="Z170" s="205"/>
      <c r="AA170" s="205"/>
      <c r="AB170" s="205"/>
      <c r="AC170" s="205"/>
      <c r="AD170" s="205"/>
      <c r="AE170" s="205"/>
      <c r="AF170" s="205"/>
      <c r="AG170" s="205"/>
      <c r="AH170" s="205"/>
      <c r="AI170" s="205"/>
      <c r="AJ170" s="205"/>
      <c r="AK170" s="205"/>
      <c r="AL170" s="205"/>
      <c r="AM170" s="205"/>
      <c r="AN170" s="205"/>
      <c r="AO170" s="205"/>
    </row>
    <row r="171" spans="1:41" x14ac:dyDescent="0.25">
      <c r="A171" s="205"/>
      <c r="B171" s="205"/>
      <c r="C171" s="205"/>
      <c r="D171" s="205"/>
      <c r="E171" s="205"/>
      <c r="F171" s="205"/>
      <c r="G171" s="205"/>
      <c r="H171" s="205"/>
      <c r="I171" s="205"/>
      <c r="J171" s="205"/>
      <c r="K171" s="205"/>
      <c r="L171" s="205"/>
      <c r="M171" s="205"/>
      <c r="N171" s="205"/>
      <c r="O171" s="205"/>
      <c r="Q171" s="205"/>
      <c r="R171" s="205"/>
      <c r="S171" s="205"/>
      <c r="T171" s="205"/>
      <c r="U171" s="205"/>
      <c r="V171" s="205"/>
      <c r="W171" s="205"/>
      <c r="X171" s="205"/>
      <c r="Y171" s="205"/>
      <c r="Z171" s="205"/>
      <c r="AA171" s="205"/>
      <c r="AB171" s="205"/>
      <c r="AC171" s="205"/>
      <c r="AD171" s="205"/>
      <c r="AE171" s="205"/>
      <c r="AF171" s="205"/>
      <c r="AG171" s="205"/>
      <c r="AH171" s="205"/>
      <c r="AI171" s="205"/>
      <c r="AJ171" s="205"/>
      <c r="AK171" s="205"/>
      <c r="AL171" s="205"/>
      <c r="AM171" s="205"/>
      <c r="AN171" s="205"/>
      <c r="AO171" s="205"/>
    </row>
    <row r="172" spans="1:41" x14ac:dyDescent="0.25">
      <c r="A172" s="205"/>
      <c r="B172" s="205"/>
      <c r="C172" s="205"/>
      <c r="D172" s="205"/>
      <c r="E172" s="205"/>
      <c r="F172" s="205"/>
      <c r="G172" s="205"/>
      <c r="H172" s="205"/>
      <c r="I172" s="205"/>
      <c r="J172" s="205"/>
      <c r="K172" s="205"/>
      <c r="L172" s="205"/>
      <c r="M172" s="205"/>
      <c r="N172" s="205"/>
      <c r="O172" s="205"/>
      <c r="Q172" s="205"/>
      <c r="R172" s="205"/>
      <c r="S172" s="205"/>
      <c r="T172" s="205"/>
      <c r="U172" s="205"/>
      <c r="V172" s="205"/>
      <c r="W172" s="205"/>
      <c r="X172" s="205"/>
      <c r="Y172" s="205"/>
      <c r="Z172" s="205"/>
      <c r="AA172" s="205"/>
      <c r="AB172" s="205"/>
      <c r="AC172" s="205"/>
      <c r="AD172" s="205"/>
      <c r="AE172" s="205"/>
      <c r="AF172" s="205"/>
      <c r="AG172" s="205"/>
      <c r="AH172" s="205"/>
      <c r="AI172" s="205"/>
      <c r="AJ172" s="205"/>
      <c r="AK172" s="205"/>
      <c r="AL172" s="205"/>
      <c r="AM172" s="205"/>
      <c r="AN172" s="205"/>
      <c r="AO172" s="205"/>
    </row>
    <row r="173" spans="1:41" x14ac:dyDescent="0.25">
      <c r="A173" s="205"/>
      <c r="B173" s="205"/>
      <c r="C173" s="205"/>
      <c r="D173" s="205"/>
      <c r="E173" s="205"/>
      <c r="F173" s="205"/>
      <c r="G173" s="205"/>
      <c r="H173" s="205"/>
      <c r="I173" s="205"/>
      <c r="J173" s="205"/>
      <c r="K173" s="205"/>
      <c r="L173" s="205"/>
      <c r="M173" s="205"/>
      <c r="N173" s="205"/>
      <c r="O173" s="205"/>
      <c r="Q173" s="205"/>
      <c r="R173" s="205"/>
      <c r="S173" s="205"/>
      <c r="T173" s="205"/>
      <c r="U173" s="205"/>
      <c r="V173" s="205"/>
      <c r="W173" s="205"/>
      <c r="X173" s="205"/>
      <c r="Y173" s="205"/>
      <c r="Z173" s="205"/>
      <c r="AA173" s="205"/>
      <c r="AB173" s="205"/>
      <c r="AC173" s="205"/>
      <c r="AD173" s="205"/>
      <c r="AE173" s="205"/>
      <c r="AF173" s="205"/>
      <c r="AG173" s="205"/>
      <c r="AH173" s="205"/>
      <c r="AI173" s="205"/>
      <c r="AJ173" s="205"/>
      <c r="AK173" s="205"/>
      <c r="AL173" s="205"/>
      <c r="AM173" s="205"/>
      <c r="AN173" s="205"/>
      <c r="AO173" s="205"/>
    </row>
    <row r="174" spans="1:41" x14ac:dyDescent="0.25">
      <c r="A174" s="205"/>
      <c r="B174" s="205"/>
      <c r="C174" s="205"/>
      <c r="D174" s="205"/>
      <c r="E174" s="205"/>
      <c r="F174" s="205"/>
      <c r="G174" s="205"/>
      <c r="H174" s="205"/>
      <c r="I174" s="205"/>
      <c r="J174" s="205"/>
      <c r="K174" s="205"/>
      <c r="L174" s="205"/>
      <c r="M174" s="205"/>
      <c r="N174" s="205"/>
      <c r="O174" s="205"/>
      <c r="Q174" s="205"/>
      <c r="R174" s="205"/>
      <c r="S174" s="205"/>
      <c r="T174" s="205"/>
      <c r="U174" s="205"/>
      <c r="V174" s="205"/>
      <c r="W174" s="205"/>
      <c r="X174" s="205"/>
      <c r="Y174" s="205"/>
      <c r="Z174" s="205"/>
      <c r="AA174" s="205"/>
      <c r="AB174" s="205"/>
      <c r="AC174" s="205"/>
      <c r="AD174" s="205"/>
      <c r="AE174" s="205"/>
      <c r="AF174" s="205"/>
      <c r="AG174" s="205"/>
      <c r="AH174" s="205"/>
      <c r="AI174" s="205"/>
      <c r="AJ174" s="205"/>
      <c r="AK174" s="205"/>
      <c r="AL174" s="205"/>
      <c r="AM174" s="205"/>
      <c r="AN174" s="205"/>
      <c r="AO174" s="205"/>
    </row>
    <row r="175" spans="1:41" x14ac:dyDescent="0.25">
      <c r="A175" s="205"/>
      <c r="B175" s="205"/>
      <c r="C175" s="205"/>
      <c r="D175" s="205"/>
      <c r="E175" s="205"/>
      <c r="F175" s="205"/>
      <c r="G175" s="205"/>
      <c r="H175" s="205"/>
      <c r="I175" s="205"/>
      <c r="J175" s="205"/>
      <c r="K175" s="205"/>
      <c r="L175" s="205"/>
      <c r="M175" s="205"/>
      <c r="N175" s="205"/>
      <c r="O175" s="205"/>
      <c r="Q175" s="205"/>
      <c r="R175" s="205"/>
      <c r="S175" s="205"/>
      <c r="T175" s="205"/>
      <c r="U175" s="205"/>
      <c r="V175" s="205"/>
      <c r="W175" s="205"/>
      <c r="X175" s="205"/>
      <c r="Y175" s="205"/>
      <c r="Z175" s="205"/>
      <c r="AA175" s="205"/>
      <c r="AB175" s="205"/>
      <c r="AC175" s="205"/>
      <c r="AD175" s="205"/>
      <c r="AE175" s="205"/>
      <c r="AF175" s="205"/>
      <c r="AG175" s="205"/>
      <c r="AH175" s="205"/>
      <c r="AI175" s="205"/>
      <c r="AJ175" s="205"/>
      <c r="AK175" s="205"/>
      <c r="AL175" s="205"/>
      <c r="AM175" s="205"/>
      <c r="AN175" s="205"/>
      <c r="AO175" s="205"/>
    </row>
    <row r="176" spans="1:41" x14ac:dyDescent="0.25">
      <c r="A176" s="205"/>
      <c r="B176" s="205"/>
      <c r="C176" s="205"/>
      <c r="D176" s="205"/>
      <c r="E176" s="205"/>
      <c r="F176" s="205"/>
      <c r="G176" s="205"/>
      <c r="H176" s="205"/>
      <c r="I176" s="205"/>
      <c r="J176" s="205"/>
      <c r="K176" s="205"/>
      <c r="L176" s="205"/>
      <c r="M176" s="205"/>
      <c r="N176" s="205"/>
      <c r="O176" s="205"/>
      <c r="Q176" s="205"/>
      <c r="R176" s="205"/>
      <c r="S176" s="205"/>
      <c r="T176" s="205"/>
      <c r="U176" s="205"/>
      <c r="V176" s="205"/>
      <c r="W176" s="205"/>
      <c r="X176" s="205"/>
      <c r="Y176" s="205"/>
      <c r="Z176" s="205"/>
      <c r="AA176" s="205"/>
      <c r="AB176" s="205"/>
      <c r="AC176" s="205"/>
      <c r="AD176" s="205"/>
      <c r="AE176" s="205"/>
      <c r="AF176" s="205"/>
      <c r="AG176" s="205"/>
      <c r="AH176" s="205"/>
      <c r="AI176" s="205"/>
      <c r="AJ176" s="205"/>
      <c r="AK176" s="205"/>
      <c r="AL176" s="205"/>
      <c r="AM176" s="205"/>
      <c r="AN176" s="205"/>
      <c r="AO176" s="205"/>
    </row>
    <row r="177" spans="1:41" x14ac:dyDescent="0.25">
      <c r="A177" s="205"/>
      <c r="B177" s="205"/>
      <c r="C177" s="205"/>
      <c r="D177" s="205"/>
      <c r="E177" s="205"/>
      <c r="F177" s="205"/>
      <c r="G177" s="205"/>
      <c r="H177" s="205"/>
      <c r="I177" s="205"/>
      <c r="J177" s="205"/>
      <c r="K177" s="205"/>
      <c r="L177" s="205"/>
      <c r="M177" s="205"/>
      <c r="N177" s="205"/>
      <c r="O177" s="205"/>
      <c r="Q177" s="205"/>
      <c r="R177" s="205"/>
      <c r="S177" s="205"/>
      <c r="T177" s="205"/>
      <c r="U177" s="205"/>
      <c r="V177" s="205"/>
      <c r="W177" s="205"/>
      <c r="X177" s="205"/>
      <c r="Y177" s="205"/>
      <c r="Z177" s="205"/>
      <c r="AA177" s="205"/>
      <c r="AB177" s="205"/>
      <c r="AC177" s="205"/>
      <c r="AD177" s="205"/>
      <c r="AE177" s="205"/>
      <c r="AF177" s="205"/>
      <c r="AG177" s="205"/>
      <c r="AH177" s="205"/>
      <c r="AI177" s="205"/>
      <c r="AJ177" s="205"/>
      <c r="AK177" s="205"/>
      <c r="AL177" s="205"/>
      <c r="AM177" s="205"/>
      <c r="AN177" s="205"/>
      <c r="AO177" s="205"/>
    </row>
    <row r="178" spans="1:41" x14ac:dyDescent="0.25">
      <c r="A178" s="205"/>
      <c r="B178" s="205"/>
      <c r="C178" s="205"/>
      <c r="D178" s="205"/>
      <c r="E178" s="205"/>
      <c r="F178" s="205"/>
      <c r="G178" s="205"/>
      <c r="H178" s="205"/>
      <c r="I178" s="205"/>
      <c r="J178" s="205"/>
      <c r="K178" s="205"/>
      <c r="L178" s="205"/>
      <c r="M178" s="205"/>
      <c r="N178" s="205"/>
      <c r="O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row>
    <row r="179" spans="1:41" x14ac:dyDescent="0.25">
      <c r="A179" s="205"/>
      <c r="B179" s="205"/>
      <c r="C179" s="205"/>
      <c r="D179" s="205"/>
      <c r="E179" s="205"/>
      <c r="F179" s="205"/>
      <c r="G179" s="205"/>
      <c r="H179" s="205"/>
      <c r="I179" s="205"/>
      <c r="J179" s="205"/>
      <c r="K179" s="205"/>
      <c r="L179" s="205"/>
      <c r="M179" s="205"/>
      <c r="N179" s="205"/>
      <c r="O179" s="205"/>
      <c r="Q179" s="205"/>
      <c r="R179" s="205"/>
      <c r="S179" s="205"/>
      <c r="T179" s="205"/>
      <c r="U179" s="205"/>
      <c r="V179" s="205"/>
      <c r="W179" s="205"/>
      <c r="X179" s="205"/>
      <c r="Y179" s="205"/>
      <c r="Z179" s="205"/>
      <c r="AA179" s="205"/>
      <c r="AB179" s="205"/>
      <c r="AC179" s="205"/>
      <c r="AD179" s="205"/>
      <c r="AE179" s="205"/>
      <c r="AF179" s="205"/>
      <c r="AG179" s="205"/>
      <c r="AH179" s="205"/>
      <c r="AI179" s="205"/>
      <c r="AJ179" s="205"/>
      <c r="AK179" s="205"/>
      <c r="AL179" s="205"/>
      <c r="AM179" s="205"/>
      <c r="AN179" s="205"/>
      <c r="AO179" s="205"/>
    </row>
    <row r="180" spans="1:41" x14ac:dyDescent="0.25">
      <c r="A180" s="205"/>
      <c r="B180" s="205"/>
      <c r="C180" s="205"/>
      <c r="D180" s="205"/>
      <c r="E180" s="205"/>
      <c r="F180" s="205"/>
      <c r="G180" s="205"/>
      <c r="H180" s="205"/>
      <c r="I180" s="205"/>
      <c r="J180" s="205"/>
      <c r="K180" s="205"/>
      <c r="L180" s="205"/>
      <c r="M180" s="205"/>
      <c r="N180" s="205"/>
      <c r="O180" s="205"/>
      <c r="Q180" s="205"/>
      <c r="R180" s="205"/>
      <c r="S180" s="205"/>
      <c r="T180" s="205"/>
      <c r="U180" s="205"/>
      <c r="V180" s="205"/>
      <c r="W180" s="205"/>
      <c r="X180" s="205"/>
      <c r="Y180" s="205"/>
      <c r="Z180" s="205"/>
      <c r="AA180" s="205"/>
      <c r="AB180" s="205"/>
      <c r="AC180" s="205"/>
      <c r="AD180" s="205"/>
      <c r="AE180" s="205"/>
      <c r="AF180" s="205"/>
      <c r="AG180" s="205"/>
      <c r="AH180" s="205"/>
      <c r="AI180" s="205"/>
      <c r="AJ180" s="205"/>
      <c r="AK180" s="205"/>
      <c r="AL180" s="205"/>
      <c r="AM180" s="205"/>
      <c r="AN180" s="205"/>
      <c r="AO180" s="205"/>
    </row>
    <row r="181" spans="1:41" x14ac:dyDescent="0.25">
      <c r="A181" s="205"/>
      <c r="B181" s="205"/>
      <c r="C181" s="205"/>
      <c r="D181" s="205"/>
      <c r="E181" s="205"/>
      <c r="F181" s="205"/>
      <c r="G181" s="205"/>
      <c r="H181" s="205"/>
      <c r="I181" s="205"/>
      <c r="J181" s="205"/>
      <c r="K181" s="205"/>
      <c r="L181" s="205"/>
      <c r="M181" s="205"/>
      <c r="N181" s="205"/>
      <c r="O181" s="205"/>
      <c r="Q181" s="205"/>
      <c r="R181" s="205"/>
      <c r="S181" s="205"/>
      <c r="T181" s="205"/>
      <c r="U181" s="205"/>
      <c r="V181" s="205"/>
      <c r="W181" s="205"/>
      <c r="X181" s="205"/>
      <c r="Y181" s="205"/>
      <c r="Z181" s="205"/>
      <c r="AA181" s="205"/>
      <c r="AB181" s="205"/>
      <c r="AC181" s="205"/>
      <c r="AD181" s="205"/>
      <c r="AE181" s="205"/>
      <c r="AF181" s="205"/>
      <c r="AG181" s="205"/>
      <c r="AH181" s="205"/>
      <c r="AI181" s="205"/>
      <c r="AJ181" s="205"/>
      <c r="AK181" s="205"/>
      <c r="AL181" s="205"/>
      <c r="AM181" s="205"/>
      <c r="AN181" s="205"/>
      <c r="AO181" s="205"/>
    </row>
    <row r="182" spans="1:41" x14ac:dyDescent="0.25">
      <c r="A182" s="205"/>
      <c r="B182" s="205"/>
      <c r="C182" s="205"/>
      <c r="D182" s="205"/>
      <c r="E182" s="205"/>
      <c r="F182" s="205"/>
      <c r="G182" s="205"/>
      <c r="H182" s="205"/>
      <c r="I182" s="205"/>
      <c r="J182" s="205"/>
      <c r="K182" s="205"/>
      <c r="L182" s="205"/>
      <c r="M182" s="205"/>
      <c r="N182" s="205"/>
      <c r="O182" s="205"/>
      <c r="Q182" s="205"/>
      <c r="R182" s="205"/>
      <c r="S182" s="205"/>
      <c r="T182" s="205"/>
      <c r="U182" s="205"/>
      <c r="V182" s="205"/>
      <c r="W182" s="205"/>
      <c r="X182" s="205"/>
      <c r="Y182" s="205"/>
      <c r="Z182" s="205"/>
      <c r="AA182" s="205"/>
      <c r="AB182" s="205"/>
      <c r="AC182" s="205"/>
      <c r="AD182" s="205"/>
      <c r="AE182" s="205"/>
      <c r="AF182" s="205"/>
      <c r="AG182" s="205"/>
      <c r="AH182" s="205"/>
      <c r="AI182" s="205"/>
      <c r="AJ182" s="205"/>
      <c r="AK182" s="205"/>
      <c r="AL182" s="205"/>
      <c r="AM182" s="205"/>
      <c r="AN182" s="205"/>
      <c r="AO182" s="205"/>
    </row>
    <row r="183" spans="1:41" x14ac:dyDescent="0.25">
      <c r="A183" s="205"/>
      <c r="B183" s="205"/>
      <c r="C183" s="205"/>
      <c r="D183" s="205"/>
      <c r="E183" s="205"/>
      <c r="F183" s="205"/>
      <c r="G183" s="205"/>
      <c r="H183" s="205"/>
      <c r="I183" s="205"/>
      <c r="J183" s="205"/>
      <c r="K183" s="205"/>
      <c r="L183" s="205"/>
      <c r="M183" s="205"/>
      <c r="N183" s="205"/>
      <c r="O183" s="205"/>
      <c r="Q183" s="205"/>
      <c r="R183" s="205"/>
      <c r="S183" s="205"/>
      <c r="T183" s="205"/>
      <c r="U183" s="205"/>
      <c r="V183" s="205"/>
      <c r="W183" s="205"/>
      <c r="X183" s="205"/>
      <c r="Y183" s="205"/>
      <c r="Z183" s="205"/>
      <c r="AA183" s="205"/>
      <c r="AB183" s="205"/>
      <c r="AC183" s="205"/>
      <c r="AD183" s="205"/>
      <c r="AE183" s="205"/>
      <c r="AF183" s="205"/>
      <c r="AG183" s="205"/>
      <c r="AH183" s="205"/>
      <c r="AI183" s="205"/>
      <c r="AJ183" s="205"/>
      <c r="AK183" s="205"/>
      <c r="AL183" s="205"/>
      <c r="AM183" s="205"/>
      <c r="AN183" s="205"/>
      <c r="AO183" s="205"/>
    </row>
    <row r="184" spans="1:41" x14ac:dyDescent="0.25">
      <c r="A184" s="205"/>
      <c r="B184" s="205"/>
      <c r="C184" s="205"/>
      <c r="D184" s="205"/>
      <c r="E184" s="205"/>
      <c r="F184" s="205"/>
      <c r="G184" s="205"/>
      <c r="H184" s="205"/>
      <c r="I184" s="205"/>
      <c r="J184" s="205"/>
      <c r="K184" s="205"/>
      <c r="L184" s="205"/>
      <c r="M184" s="205"/>
      <c r="N184" s="205"/>
      <c r="O184" s="205"/>
      <c r="Q184" s="205"/>
      <c r="R184" s="205"/>
      <c r="S184" s="205"/>
      <c r="T184" s="205"/>
      <c r="U184" s="205"/>
      <c r="V184" s="205"/>
      <c r="W184" s="205"/>
      <c r="X184" s="205"/>
      <c r="Y184" s="205"/>
      <c r="Z184" s="205"/>
      <c r="AA184" s="205"/>
      <c r="AB184" s="205"/>
      <c r="AC184" s="205"/>
      <c r="AD184" s="205"/>
      <c r="AE184" s="205"/>
      <c r="AF184" s="205"/>
      <c r="AG184" s="205"/>
      <c r="AH184" s="205"/>
      <c r="AI184" s="205"/>
      <c r="AJ184" s="205"/>
      <c r="AK184" s="205"/>
      <c r="AL184" s="205"/>
      <c r="AM184" s="205"/>
      <c r="AN184" s="205"/>
      <c r="AO184" s="205"/>
    </row>
    <row r="185" spans="1:41" x14ac:dyDescent="0.25">
      <c r="A185" s="205"/>
      <c r="B185" s="205"/>
      <c r="C185" s="205"/>
      <c r="D185" s="205"/>
      <c r="E185" s="205"/>
      <c r="F185" s="205"/>
      <c r="G185" s="205"/>
      <c r="H185" s="205"/>
      <c r="I185" s="205"/>
      <c r="J185" s="205"/>
      <c r="K185" s="205"/>
      <c r="L185" s="205"/>
      <c r="M185" s="205"/>
      <c r="N185" s="205"/>
      <c r="O185" s="205"/>
      <c r="Q185" s="205"/>
      <c r="R185" s="205"/>
      <c r="S185" s="205"/>
      <c r="T185" s="205"/>
      <c r="U185" s="205"/>
      <c r="V185" s="205"/>
      <c r="W185" s="205"/>
      <c r="X185" s="205"/>
      <c r="Y185" s="205"/>
      <c r="Z185" s="205"/>
      <c r="AA185" s="205"/>
      <c r="AB185" s="205"/>
      <c r="AC185" s="205"/>
      <c r="AD185" s="205"/>
      <c r="AE185" s="205"/>
      <c r="AF185" s="205"/>
      <c r="AG185" s="205"/>
      <c r="AH185" s="205"/>
      <c r="AI185" s="205"/>
      <c r="AJ185" s="205"/>
      <c r="AK185" s="205"/>
      <c r="AL185" s="205"/>
      <c r="AM185" s="205"/>
      <c r="AN185" s="205"/>
      <c r="AO185" s="205"/>
    </row>
    <row r="186" spans="1:41" x14ac:dyDescent="0.25">
      <c r="A186" s="205"/>
      <c r="B186" s="205"/>
      <c r="C186" s="205"/>
      <c r="D186" s="205"/>
      <c r="E186" s="205"/>
      <c r="F186" s="205"/>
      <c r="G186" s="205"/>
      <c r="H186" s="205"/>
      <c r="I186" s="205"/>
      <c r="J186" s="205"/>
      <c r="K186" s="205"/>
      <c r="L186" s="205"/>
      <c r="M186" s="205"/>
      <c r="N186" s="205"/>
      <c r="O186" s="205"/>
      <c r="Q186" s="205"/>
      <c r="R186" s="205"/>
      <c r="S186" s="205"/>
      <c r="T186" s="205"/>
      <c r="U186" s="205"/>
      <c r="V186" s="205"/>
      <c r="W186" s="205"/>
      <c r="X186" s="205"/>
      <c r="Y186" s="205"/>
      <c r="Z186" s="205"/>
      <c r="AA186" s="205"/>
      <c r="AB186" s="205"/>
      <c r="AC186" s="205"/>
      <c r="AD186" s="205"/>
      <c r="AE186" s="205"/>
      <c r="AF186" s="205"/>
      <c r="AG186" s="205"/>
      <c r="AH186" s="205"/>
      <c r="AI186" s="205"/>
      <c r="AJ186" s="205"/>
      <c r="AK186" s="205"/>
      <c r="AL186" s="205"/>
      <c r="AM186" s="205"/>
      <c r="AN186" s="205"/>
      <c r="AO186" s="205"/>
    </row>
    <row r="187" spans="1:41" x14ac:dyDescent="0.25">
      <c r="A187" s="205"/>
      <c r="B187" s="205"/>
      <c r="C187" s="205"/>
      <c r="D187" s="205"/>
      <c r="E187" s="205"/>
      <c r="F187" s="205"/>
      <c r="G187" s="205"/>
      <c r="H187" s="205"/>
      <c r="I187" s="205"/>
      <c r="J187" s="205"/>
      <c r="K187" s="205"/>
      <c r="L187" s="205"/>
      <c r="M187" s="205"/>
      <c r="N187" s="205"/>
      <c r="O187" s="205"/>
      <c r="Q187" s="205"/>
      <c r="R187" s="205"/>
      <c r="S187" s="205"/>
      <c r="T187" s="205"/>
      <c r="U187" s="205"/>
      <c r="V187" s="205"/>
      <c r="W187" s="205"/>
      <c r="X187" s="205"/>
      <c r="Y187" s="205"/>
      <c r="Z187" s="205"/>
      <c r="AA187" s="205"/>
      <c r="AB187" s="205"/>
      <c r="AC187" s="205"/>
      <c r="AD187" s="205"/>
      <c r="AE187" s="205"/>
      <c r="AF187" s="205"/>
      <c r="AG187" s="205"/>
      <c r="AH187" s="205"/>
      <c r="AI187" s="205"/>
      <c r="AJ187" s="205"/>
      <c r="AK187" s="205"/>
      <c r="AL187" s="205"/>
      <c r="AM187" s="205"/>
      <c r="AN187" s="205"/>
      <c r="AO187" s="205"/>
    </row>
    <row r="188" spans="1:41" x14ac:dyDescent="0.25">
      <c r="A188" s="205"/>
      <c r="B188" s="205"/>
      <c r="C188" s="205"/>
      <c r="D188" s="205"/>
      <c r="E188" s="205"/>
      <c r="F188" s="205"/>
      <c r="G188" s="205"/>
      <c r="H188" s="205"/>
      <c r="I188" s="205"/>
      <c r="J188" s="205"/>
      <c r="K188" s="205"/>
      <c r="L188" s="205"/>
      <c r="M188" s="205"/>
      <c r="N188" s="205"/>
      <c r="O188" s="205"/>
      <c r="Q188" s="205"/>
      <c r="R188" s="205"/>
      <c r="S188" s="205"/>
      <c r="T188" s="205"/>
      <c r="U188" s="205"/>
      <c r="V188" s="205"/>
      <c r="W188" s="205"/>
      <c r="X188" s="205"/>
      <c r="Y188" s="205"/>
      <c r="Z188" s="205"/>
      <c r="AA188" s="205"/>
      <c r="AB188" s="205"/>
      <c r="AC188" s="205"/>
      <c r="AD188" s="205"/>
      <c r="AE188" s="205"/>
      <c r="AF188" s="205"/>
      <c r="AG188" s="205"/>
      <c r="AH188" s="205"/>
      <c r="AI188" s="205"/>
      <c r="AJ188" s="205"/>
      <c r="AK188" s="205"/>
      <c r="AL188" s="205"/>
      <c r="AM188" s="205"/>
      <c r="AN188" s="205"/>
      <c r="AO188" s="205"/>
    </row>
    <row r="189" spans="1:41" x14ac:dyDescent="0.25">
      <c r="A189" s="205"/>
      <c r="B189" s="205"/>
      <c r="C189" s="205"/>
      <c r="D189" s="205"/>
      <c r="E189" s="205"/>
      <c r="F189" s="205"/>
      <c r="G189" s="205"/>
      <c r="H189" s="205"/>
      <c r="I189" s="205"/>
      <c r="J189" s="205"/>
      <c r="K189" s="205"/>
      <c r="L189" s="205"/>
      <c r="M189" s="205"/>
      <c r="N189" s="205"/>
      <c r="O189" s="205"/>
      <c r="Q189" s="205"/>
      <c r="R189" s="205"/>
      <c r="S189" s="205"/>
      <c r="T189" s="205"/>
      <c r="U189" s="205"/>
      <c r="V189" s="205"/>
      <c r="W189" s="205"/>
      <c r="X189" s="205"/>
      <c r="Y189" s="205"/>
      <c r="Z189" s="205"/>
      <c r="AA189" s="205"/>
      <c r="AB189" s="205"/>
      <c r="AC189" s="205"/>
      <c r="AD189" s="205"/>
      <c r="AE189" s="205"/>
      <c r="AF189" s="205"/>
      <c r="AG189" s="205"/>
      <c r="AH189" s="205"/>
      <c r="AI189" s="205"/>
      <c r="AJ189" s="205"/>
      <c r="AK189" s="205"/>
      <c r="AL189" s="205"/>
      <c r="AM189" s="205"/>
      <c r="AN189" s="205"/>
      <c r="AO189" s="205"/>
    </row>
    <row r="190" spans="1:41" x14ac:dyDescent="0.25">
      <c r="A190" s="205"/>
      <c r="B190" s="205"/>
      <c r="C190" s="205"/>
      <c r="D190" s="205"/>
      <c r="E190" s="205"/>
      <c r="F190" s="205"/>
      <c r="G190" s="205"/>
      <c r="H190" s="205"/>
      <c r="I190" s="205"/>
      <c r="J190" s="205"/>
      <c r="K190" s="205"/>
      <c r="L190" s="205"/>
      <c r="M190" s="205"/>
      <c r="N190" s="205"/>
      <c r="O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row>
    <row r="191" spans="1:41" x14ac:dyDescent="0.25">
      <c r="A191" s="205"/>
      <c r="B191" s="205"/>
      <c r="C191" s="205"/>
      <c r="D191" s="205"/>
      <c r="E191" s="205"/>
      <c r="F191" s="205"/>
      <c r="G191" s="205"/>
      <c r="H191" s="205"/>
      <c r="I191" s="205"/>
      <c r="J191" s="205"/>
      <c r="K191" s="205"/>
      <c r="L191" s="205"/>
      <c r="M191" s="205"/>
      <c r="N191" s="205"/>
      <c r="O191" s="205"/>
      <c r="Q191" s="205"/>
      <c r="R191" s="205"/>
      <c r="S191" s="205"/>
      <c r="T191" s="205"/>
      <c r="U191" s="205"/>
      <c r="V191" s="205"/>
      <c r="W191" s="205"/>
      <c r="X191" s="205"/>
      <c r="Y191" s="205"/>
      <c r="Z191" s="205"/>
      <c r="AA191" s="205"/>
      <c r="AB191" s="205"/>
      <c r="AC191" s="205"/>
      <c r="AD191" s="205"/>
      <c r="AE191" s="205"/>
      <c r="AF191" s="205"/>
      <c r="AG191" s="205"/>
      <c r="AH191" s="205"/>
      <c r="AI191" s="205"/>
      <c r="AJ191" s="205"/>
      <c r="AK191" s="205"/>
      <c r="AL191" s="205"/>
      <c r="AM191" s="205"/>
      <c r="AN191" s="205"/>
      <c r="AO191" s="205"/>
    </row>
    <row r="192" spans="1:41" x14ac:dyDescent="0.25">
      <c r="A192" s="205"/>
      <c r="B192" s="205"/>
      <c r="C192" s="205"/>
      <c r="D192" s="205"/>
      <c r="E192" s="205"/>
      <c r="F192" s="205"/>
      <c r="G192" s="205"/>
      <c r="H192" s="205"/>
      <c r="I192" s="205"/>
      <c r="J192" s="205"/>
      <c r="K192" s="205"/>
      <c r="L192" s="205"/>
      <c r="M192" s="205"/>
      <c r="N192" s="205"/>
      <c r="O192" s="205"/>
      <c r="Q192" s="205"/>
      <c r="R192" s="205"/>
      <c r="S192" s="205"/>
      <c r="T192" s="205"/>
      <c r="U192" s="205"/>
      <c r="V192" s="205"/>
      <c r="W192" s="205"/>
      <c r="X192" s="205"/>
      <c r="Y192" s="205"/>
      <c r="Z192" s="205"/>
      <c r="AA192" s="205"/>
      <c r="AB192" s="205"/>
      <c r="AC192" s="205"/>
      <c r="AD192" s="205"/>
      <c r="AE192" s="205"/>
      <c r="AF192" s="205"/>
      <c r="AG192" s="205"/>
      <c r="AH192" s="205"/>
      <c r="AI192" s="205"/>
      <c r="AJ192" s="205"/>
      <c r="AK192" s="205"/>
      <c r="AL192" s="205"/>
      <c r="AM192" s="205"/>
      <c r="AN192" s="205"/>
      <c r="AO192" s="205"/>
    </row>
    <row r="193" spans="1:41" x14ac:dyDescent="0.25">
      <c r="A193" s="205"/>
      <c r="B193" s="205"/>
      <c r="C193" s="205"/>
      <c r="D193" s="205"/>
      <c r="E193" s="205"/>
      <c r="F193" s="205"/>
      <c r="G193" s="205"/>
      <c r="H193" s="205"/>
      <c r="I193" s="205"/>
      <c r="J193" s="205"/>
      <c r="K193" s="205"/>
      <c r="L193" s="205"/>
      <c r="M193" s="205"/>
      <c r="N193" s="205"/>
      <c r="O193" s="205"/>
      <c r="Q193" s="205"/>
      <c r="R193" s="205"/>
      <c r="S193" s="205"/>
      <c r="T193" s="205"/>
      <c r="U193" s="205"/>
      <c r="V193" s="205"/>
      <c r="W193" s="205"/>
      <c r="X193" s="205"/>
      <c r="Y193" s="205"/>
      <c r="Z193" s="205"/>
      <c r="AA193" s="205"/>
      <c r="AB193" s="205"/>
      <c r="AC193" s="205"/>
      <c r="AD193" s="205"/>
      <c r="AE193" s="205"/>
      <c r="AF193" s="205"/>
      <c r="AG193" s="205"/>
      <c r="AH193" s="205"/>
      <c r="AI193" s="205"/>
      <c r="AJ193" s="205"/>
      <c r="AK193" s="205"/>
      <c r="AL193" s="205"/>
      <c r="AM193" s="205"/>
      <c r="AN193" s="205"/>
      <c r="AO193" s="205"/>
    </row>
    <row r="194" spans="1:41" x14ac:dyDescent="0.25">
      <c r="A194" s="205"/>
      <c r="B194" s="205"/>
      <c r="C194" s="205"/>
      <c r="D194" s="205"/>
      <c r="E194" s="205"/>
      <c r="F194" s="205"/>
      <c r="G194" s="205"/>
      <c r="H194" s="205"/>
      <c r="I194" s="205"/>
      <c r="J194" s="205"/>
      <c r="K194" s="205"/>
      <c r="L194" s="205"/>
      <c r="M194" s="205"/>
      <c r="N194" s="205"/>
      <c r="O194" s="205"/>
      <c r="Q194" s="205"/>
      <c r="R194" s="205"/>
      <c r="S194" s="205"/>
      <c r="T194" s="205"/>
      <c r="U194" s="205"/>
      <c r="V194" s="205"/>
      <c r="W194" s="205"/>
      <c r="X194" s="205"/>
      <c r="Y194" s="205"/>
      <c r="Z194" s="205"/>
      <c r="AA194" s="205"/>
      <c r="AB194" s="205"/>
      <c r="AC194" s="205"/>
      <c r="AD194" s="205"/>
      <c r="AE194" s="205"/>
      <c r="AF194" s="205"/>
      <c r="AG194" s="205"/>
      <c r="AH194" s="205"/>
      <c r="AI194" s="205"/>
      <c r="AJ194" s="205"/>
      <c r="AK194" s="205"/>
      <c r="AL194" s="205"/>
      <c r="AM194" s="205"/>
      <c r="AN194" s="205"/>
      <c r="AO194" s="205"/>
    </row>
    <row r="195" spans="1:41" x14ac:dyDescent="0.25">
      <c r="A195" s="205"/>
      <c r="B195" s="205"/>
      <c r="C195" s="205"/>
      <c r="D195" s="205"/>
      <c r="E195" s="205"/>
      <c r="F195" s="205"/>
      <c r="G195" s="205"/>
      <c r="H195" s="205"/>
      <c r="I195" s="205"/>
      <c r="J195" s="205"/>
      <c r="K195" s="205"/>
      <c r="L195" s="205"/>
      <c r="M195" s="205"/>
      <c r="N195" s="205"/>
      <c r="O195" s="205"/>
      <c r="Q195" s="205"/>
      <c r="R195" s="205"/>
      <c r="S195" s="205"/>
      <c r="T195" s="205"/>
      <c r="U195" s="205"/>
      <c r="V195" s="205"/>
      <c r="W195" s="205"/>
      <c r="X195" s="205"/>
      <c r="Y195" s="205"/>
      <c r="Z195" s="205"/>
      <c r="AA195" s="205"/>
      <c r="AB195" s="205"/>
      <c r="AC195" s="205"/>
      <c r="AD195" s="205"/>
      <c r="AE195" s="205"/>
      <c r="AF195" s="205"/>
      <c r="AG195" s="205"/>
      <c r="AH195" s="205"/>
      <c r="AI195" s="205"/>
      <c r="AJ195" s="205"/>
      <c r="AK195" s="205"/>
      <c r="AL195" s="205"/>
      <c r="AM195" s="205"/>
      <c r="AN195" s="205"/>
      <c r="AO195" s="205"/>
    </row>
    <row r="196" spans="1:41" x14ac:dyDescent="0.25">
      <c r="A196" s="205"/>
      <c r="B196" s="205"/>
      <c r="C196" s="205"/>
      <c r="D196" s="205"/>
      <c r="E196" s="205"/>
      <c r="F196" s="205"/>
      <c r="G196" s="205"/>
      <c r="H196" s="205"/>
      <c r="I196" s="205"/>
      <c r="J196" s="205"/>
      <c r="K196" s="205"/>
      <c r="L196" s="205"/>
      <c r="M196" s="205"/>
      <c r="N196" s="205"/>
      <c r="O196" s="205"/>
      <c r="Q196" s="205"/>
      <c r="R196" s="205"/>
      <c r="S196" s="205"/>
      <c r="T196" s="205"/>
      <c r="U196" s="205"/>
      <c r="V196" s="205"/>
      <c r="W196" s="205"/>
      <c r="X196" s="205"/>
      <c r="Y196" s="205"/>
      <c r="Z196" s="205"/>
      <c r="AA196" s="205"/>
      <c r="AB196" s="205"/>
      <c r="AC196" s="205"/>
      <c r="AD196" s="205"/>
      <c r="AE196" s="205"/>
      <c r="AF196" s="205"/>
      <c r="AG196" s="205"/>
      <c r="AH196" s="205"/>
      <c r="AI196" s="205"/>
      <c r="AJ196" s="205"/>
      <c r="AK196" s="205"/>
      <c r="AL196" s="205"/>
      <c r="AM196" s="205"/>
      <c r="AN196" s="205"/>
      <c r="AO196" s="205"/>
    </row>
    <row r="197" spans="1:41" x14ac:dyDescent="0.25">
      <c r="A197" s="205"/>
      <c r="B197" s="205"/>
      <c r="C197" s="205"/>
      <c r="D197" s="205"/>
      <c r="E197" s="205"/>
      <c r="F197" s="205"/>
      <c r="G197" s="205"/>
      <c r="H197" s="205"/>
      <c r="I197" s="205"/>
      <c r="J197" s="205"/>
      <c r="K197" s="205"/>
      <c r="L197" s="205"/>
      <c r="M197" s="205"/>
      <c r="N197" s="205"/>
      <c r="O197" s="205"/>
      <c r="Q197" s="205"/>
      <c r="R197" s="205"/>
      <c r="S197" s="205"/>
      <c r="T197" s="205"/>
      <c r="U197" s="205"/>
      <c r="V197" s="205"/>
      <c r="W197" s="205"/>
      <c r="X197" s="205"/>
      <c r="Y197" s="205"/>
      <c r="Z197" s="205"/>
      <c r="AA197" s="205"/>
      <c r="AB197" s="205"/>
      <c r="AC197" s="205"/>
      <c r="AD197" s="205"/>
      <c r="AE197" s="205"/>
      <c r="AF197" s="205"/>
      <c r="AG197" s="205"/>
      <c r="AH197" s="205"/>
      <c r="AI197" s="205"/>
      <c r="AJ197" s="205"/>
      <c r="AK197" s="205"/>
      <c r="AL197" s="205"/>
      <c r="AM197" s="205"/>
      <c r="AN197" s="205"/>
      <c r="AO197" s="205"/>
    </row>
    <row r="198" spans="1:41" x14ac:dyDescent="0.25">
      <c r="A198" s="205"/>
      <c r="B198" s="205"/>
      <c r="C198" s="205"/>
      <c r="D198" s="205"/>
      <c r="E198" s="205"/>
      <c r="F198" s="205"/>
      <c r="G198" s="205"/>
      <c r="H198" s="205"/>
      <c r="I198" s="205"/>
      <c r="J198" s="205"/>
      <c r="K198" s="205"/>
      <c r="L198" s="205"/>
      <c r="M198" s="205"/>
      <c r="N198" s="205"/>
      <c r="O198" s="205"/>
      <c r="Q198" s="205"/>
      <c r="R198" s="205"/>
      <c r="S198" s="205"/>
      <c r="T198" s="205"/>
      <c r="U198" s="205"/>
      <c r="V198" s="205"/>
      <c r="W198" s="205"/>
      <c r="X198" s="205"/>
      <c r="Y198" s="205"/>
      <c r="Z198" s="205"/>
      <c r="AA198" s="205"/>
      <c r="AB198" s="205"/>
      <c r="AC198" s="205"/>
      <c r="AD198" s="205"/>
      <c r="AE198" s="205"/>
      <c r="AF198" s="205"/>
      <c r="AG198" s="205"/>
      <c r="AH198" s="205"/>
      <c r="AI198" s="205"/>
      <c r="AJ198" s="205"/>
      <c r="AK198" s="205"/>
      <c r="AL198" s="205"/>
      <c r="AM198" s="205"/>
      <c r="AN198" s="205"/>
      <c r="AO198" s="205"/>
    </row>
    <row r="199" spans="1:41" x14ac:dyDescent="0.25">
      <c r="A199" s="205"/>
      <c r="B199" s="205"/>
      <c r="C199" s="205"/>
      <c r="D199" s="205"/>
      <c r="E199" s="205"/>
      <c r="F199" s="205"/>
      <c r="G199" s="205"/>
      <c r="H199" s="205"/>
      <c r="I199" s="205"/>
      <c r="J199" s="205"/>
      <c r="K199" s="205"/>
      <c r="L199" s="205"/>
      <c r="M199" s="205"/>
      <c r="N199" s="205"/>
      <c r="O199" s="205"/>
      <c r="Q199" s="205"/>
      <c r="R199" s="205"/>
      <c r="S199" s="205"/>
      <c r="T199" s="205"/>
      <c r="U199" s="205"/>
      <c r="V199" s="205"/>
      <c r="W199" s="205"/>
      <c r="X199" s="205"/>
      <c r="Y199" s="205"/>
      <c r="Z199" s="205"/>
      <c r="AA199" s="205"/>
      <c r="AB199" s="205"/>
      <c r="AC199" s="205"/>
      <c r="AD199" s="205"/>
      <c r="AE199" s="205"/>
      <c r="AF199" s="205"/>
      <c r="AG199" s="205"/>
      <c r="AH199" s="205"/>
      <c r="AI199" s="205"/>
      <c r="AJ199" s="205"/>
      <c r="AK199" s="205"/>
      <c r="AL199" s="205"/>
      <c r="AM199" s="205"/>
      <c r="AN199" s="205"/>
      <c r="AO199" s="205"/>
    </row>
    <row r="200" spans="1:41" x14ac:dyDescent="0.25">
      <c r="A200" s="205"/>
      <c r="B200" s="205"/>
      <c r="C200" s="205"/>
      <c r="D200" s="205"/>
      <c r="E200" s="205"/>
      <c r="F200" s="205"/>
      <c r="G200" s="205"/>
      <c r="H200" s="205"/>
      <c r="I200" s="205"/>
      <c r="J200" s="205"/>
      <c r="K200" s="205"/>
      <c r="L200" s="205"/>
      <c r="M200" s="205"/>
      <c r="N200" s="205"/>
      <c r="O200" s="205"/>
      <c r="Q200" s="205"/>
      <c r="R200" s="205"/>
      <c r="S200" s="205"/>
      <c r="T200" s="205"/>
      <c r="U200" s="205"/>
      <c r="V200" s="205"/>
      <c r="W200" s="205"/>
      <c r="X200" s="205"/>
      <c r="Y200" s="205"/>
      <c r="Z200" s="205"/>
      <c r="AA200" s="205"/>
      <c r="AB200" s="205"/>
      <c r="AC200" s="205"/>
      <c r="AD200" s="205"/>
      <c r="AE200" s="205"/>
      <c r="AF200" s="205"/>
      <c r="AG200" s="205"/>
      <c r="AH200" s="205"/>
      <c r="AI200" s="205"/>
      <c r="AJ200" s="205"/>
      <c r="AK200" s="205"/>
      <c r="AL200" s="205"/>
      <c r="AM200" s="205"/>
      <c r="AN200" s="205"/>
      <c r="AO200" s="205"/>
    </row>
    <row r="201" spans="1:41" x14ac:dyDescent="0.25">
      <c r="A201" s="205"/>
      <c r="B201" s="205"/>
      <c r="C201" s="205"/>
      <c r="D201" s="205"/>
      <c r="E201" s="205"/>
      <c r="F201" s="205"/>
      <c r="G201" s="205"/>
      <c r="H201" s="205"/>
      <c r="I201" s="205"/>
      <c r="J201" s="205"/>
      <c r="K201" s="205"/>
      <c r="L201" s="205"/>
      <c r="M201" s="205"/>
      <c r="N201" s="205"/>
      <c r="O201" s="205"/>
      <c r="Q201" s="205"/>
      <c r="R201" s="205"/>
      <c r="S201" s="205"/>
      <c r="T201" s="205"/>
      <c r="U201" s="205"/>
      <c r="V201" s="205"/>
      <c r="W201" s="205"/>
      <c r="X201" s="205"/>
      <c r="Y201" s="205"/>
      <c r="Z201" s="205"/>
      <c r="AA201" s="205"/>
      <c r="AB201" s="205"/>
      <c r="AC201" s="205"/>
      <c r="AD201" s="205"/>
      <c r="AE201" s="205"/>
      <c r="AF201" s="205"/>
      <c r="AG201" s="205"/>
      <c r="AH201" s="205"/>
      <c r="AI201" s="205"/>
      <c r="AJ201" s="205"/>
      <c r="AK201" s="205"/>
      <c r="AL201" s="205"/>
      <c r="AM201" s="205"/>
      <c r="AN201" s="205"/>
      <c r="AO201" s="205"/>
    </row>
    <row r="202" spans="1:41" x14ac:dyDescent="0.25">
      <c r="A202" s="205"/>
      <c r="B202" s="205"/>
      <c r="C202" s="205"/>
      <c r="D202" s="205"/>
      <c r="E202" s="205"/>
      <c r="F202" s="205"/>
      <c r="G202" s="205"/>
      <c r="H202" s="205"/>
      <c r="I202" s="205"/>
      <c r="J202" s="205"/>
      <c r="K202" s="205"/>
      <c r="L202" s="205"/>
      <c r="M202" s="205"/>
      <c r="N202" s="205"/>
      <c r="O202" s="205"/>
      <c r="Q202" s="205"/>
      <c r="R202" s="205"/>
      <c r="S202" s="205"/>
      <c r="T202" s="205"/>
      <c r="U202" s="205"/>
      <c r="V202" s="205"/>
      <c r="W202" s="205"/>
      <c r="X202" s="205"/>
      <c r="Y202" s="205"/>
      <c r="Z202" s="205"/>
      <c r="AA202" s="205"/>
      <c r="AB202" s="205"/>
      <c r="AC202" s="205"/>
      <c r="AD202" s="205"/>
      <c r="AE202" s="205"/>
      <c r="AF202" s="205"/>
      <c r="AG202" s="205"/>
      <c r="AH202" s="205"/>
      <c r="AI202" s="205"/>
      <c r="AJ202" s="205"/>
      <c r="AK202" s="205"/>
      <c r="AL202" s="205"/>
      <c r="AM202" s="205"/>
      <c r="AN202" s="205"/>
      <c r="AO202" s="205"/>
    </row>
    <row r="203" spans="1:41" x14ac:dyDescent="0.25">
      <c r="A203" s="205"/>
      <c r="B203" s="205"/>
      <c r="C203" s="205"/>
      <c r="D203" s="205"/>
      <c r="E203" s="205"/>
      <c r="F203" s="205"/>
      <c r="G203" s="205"/>
      <c r="H203" s="205"/>
      <c r="I203" s="205"/>
      <c r="J203" s="205"/>
      <c r="K203" s="205"/>
      <c r="L203" s="205"/>
      <c r="M203" s="205"/>
      <c r="N203" s="205"/>
      <c r="O203" s="205"/>
      <c r="Q203" s="205"/>
      <c r="R203" s="205"/>
      <c r="S203" s="205"/>
      <c r="T203" s="205"/>
      <c r="U203" s="205"/>
      <c r="V203" s="205"/>
      <c r="W203" s="205"/>
      <c r="X203" s="205"/>
      <c r="Y203" s="205"/>
      <c r="Z203" s="205"/>
      <c r="AA203" s="205"/>
      <c r="AB203" s="205"/>
      <c r="AC203" s="205"/>
      <c r="AD203" s="205"/>
      <c r="AE203" s="205"/>
      <c r="AF203" s="205"/>
      <c r="AG203" s="205"/>
      <c r="AH203" s="205"/>
      <c r="AI203" s="205"/>
      <c r="AJ203" s="205"/>
      <c r="AK203" s="205"/>
      <c r="AL203" s="205"/>
      <c r="AM203" s="205"/>
      <c r="AN203" s="205"/>
      <c r="AO203" s="205"/>
    </row>
    <row r="204" spans="1:41" x14ac:dyDescent="0.25">
      <c r="A204" s="205"/>
      <c r="B204" s="205"/>
      <c r="C204" s="205"/>
      <c r="D204" s="205"/>
      <c r="E204" s="205"/>
      <c r="F204" s="205"/>
      <c r="G204" s="205"/>
      <c r="H204" s="205"/>
      <c r="I204" s="205"/>
      <c r="J204" s="205"/>
      <c r="K204" s="205"/>
      <c r="L204" s="205"/>
      <c r="M204" s="205"/>
      <c r="N204" s="205"/>
      <c r="O204" s="205"/>
      <c r="Q204" s="205"/>
      <c r="R204" s="205"/>
      <c r="S204" s="205"/>
      <c r="T204" s="205"/>
      <c r="U204" s="205"/>
      <c r="V204" s="205"/>
      <c r="W204" s="205"/>
      <c r="X204" s="205"/>
      <c r="Y204" s="205"/>
      <c r="Z204" s="205"/>
      <c r="AA204" s="205"/>
      <c r="AB204" s="205"/>
      <c r="AC204" s="205"/>
      <c r="AD204" s="205"/>
      <c r="AE204" s="205"/>
      <c r="AF204" s="205"/>
      <c r="AG204" s="205"/>
      <c r="AH204" s="205"/>
      <c r="AI204" s="205"/>
      <c r="AJ204" s="205"/>
      <c r="AK204" s="205"/>
      <c r="AL204" s="205"/>
      <c r="AM204" s="205"/>
      <c r="AN204" s="205"/>
      <c r="AO204" s="205"/>
    </row>
    <row r="205" spans="1:41" x14ac:dyDescent="0.25">
      <c r="A205" s="205"/>
      <c r="B205" s="205"/>
      <c r="C205" s="205"/>
      <c r="D205" s="205"/>
      <c r="E205" s="205"/>
      <c r="F205" s="205"/>
      <c r="G205" s="205"/>
      <c r="H205" s="205"/>
      <c r="I205" s="205"/>
      <c r="J205" s="205"/>
      <c r="K205" s="205"/>
      <c r="L205" s="205"/>
      <c r="M205" s="205"/>
      <c r="N205" s="205"/>
      <c r="O205" s="205"/>
      <c r="Q205" s="205"/>
      <c r="R205" s="205"/>
      <c r="S205" s="205"/>
      <c r="T205" s="205"/>
      <c r="U205" s="205"/>
      <c r="V205" s="205"/>
      <c r="W205" s="205"/>
      <c r="X205" s="205"/>
      <c r="Y205" s="205"/>
      <c r="Z205" s="205"/>
      <c r="AA205" s="205"/>
      <c r="AB205" s="205"/>
      <c r="AC205" s="205"/>
      <c r="AD205" s="205"/>
      <c r="AE205" s="205"/>
      <c r="AF205" s="205"/>
      <c r="AG205" s="205"/>
      <c r="AH205" s="205"/>
      <c r="AI205" s="205"/>
      <c r="AJ205" s="205"/>
      <c r="AK205" s="205"/>
      <c r="AL205" s="205"/>
      <c r="AM205" s="205"/>
      <c r="AN205" s="205"/>
      <c r="AO205" s="205"/>
    </row>
    <row r="206" spans="1:41" x14ac:dyDescent="0.25">
      <c r="A206" s="205"/>
      <c r="B206" s="205"/>
      <c r="C206" s="205"/>
      <c r="D206" s="205"/>
      <c r="E206" s="205"/>
      <c r="F206" s="205"/>
      <c r="G206" s="205"/>
      <c r="H206" s="205"/>
      <c r="I206" s="205"/>
      <c r="J206" s="205"/>
      <c r="K206" s="205"/>
      <c r="L206" s="205"/>
      <c r="M206" s="205"/>
      <c r="N206" s="205"/>
      <c r="O206" s="205"/>
      <c r="Q206" s="205"/>
      <c r="R206" s="205"/>
      <c r="S206" s="205"/>
      <c r="T206" s="205"/>
      <c r="U206" s="205"/>
      <c r="V206" s="205"/>
      <c r="W206" s="205"/>
      <c r="X206" s="205"/>
      <c r="Y206" s="205"/>
      <c r="Z206" s="205"/>
      <c r="AA206" s="205"/>
      <c r="AB206" s="205"/>
      <c r="AC206" s="205"/>
      <c r="AD206" s="205"/>
      <c r="AE206" s="205"/>
      <c r="AF206" s="205"/>
      <c r="AG206" s="205"/>
      <c r="AH206" s="205"/>
      <c r="AI206" s="205"/>
      <c r="AJ206" s="205"/>
      <c r="AK206" s="205"/>
      <c r="AL206" s="205"/>
      <c r="AM206" s="205"/>
      <c r="AN206" s="205"/>
      <c r="AO206" s="205"/>
    </row>
    <row r="207" spans="1:41" x14ac:dyDescent="0.25">
      <c r="A207" s="205"/>
      <c r="B207" s="205"/>
      <c r="C207" s="205"/>
      <c r="D207" s="205"/>
      <c r="E207" s="205"/>
      <c r="F207" s="205"/>
      <c r="G207" s="205"/>
      <c r="H207" s="205"/>
      <c r="I207" s="205"/>
      <c r="J207" s="205"/>
      <c r="K207" s="205"/>
      <c r="L207" s="205"/>
      <c r="M207" s="205"/>
      <c r="N207" s="205"/>
      <c r="O207" s="205"/>
      <c r="Q207" s="205"/>
      <c r="R207" s="205"/>
      <c r="S207" s="205"/>
      <c r="T207" s="205"/>
      <c r="U207" s="205"/>
      <c r="V207" s="205"/>
      <c r="W207" s="205"/>
      <c r="X207" s="205"/>
      <c r="Y207" s="205"/>
      <c r="Z207" s="205"/>
      <c r="AA207" s="205"/>
      <c r="AB207" s="205"/>
      <c r="AC207" s="205"/>
      <c r="AD207" s="205"/>
      <c r="AE207" s="205"/>
      <c r="AF207" s="205"/>
      <c r="AG207" s="205"/>
      <c r="AH207" s="205"/>
      <c r="AI207" s="205"/>
      <c r="AJ207" s="205"/>
      <c r="AK207" s="205"/>
      <c r="AL207" s="205"/>
      <c r="AM207" s="205"/>
      <c r="AN207" s="205"/>
      <c r="AO207" s="205"/>
    </row>
    <row r="208" spans="1:41" x14ac:dyDescent="0.25">
      <c r="A208" s="205"/>
      <c r="B208" s="205"/>
      <c r="C208" s="205"/>
      <c r="D208" s="205"/>
      <c r="E208" s="205"/>
      <c r="F208" s="205"/>
      <c r="G208" s="205"/>
      <c r="H208" s="205"/>
      <c r="I208" s="205"/>
      <c r="J208" s="205"/>
      <c r="K208" s="205"/>
      <c r="L208" s="205"/>
      <c r="M208" s="205"/>
      <c r="N208" s="205"/>
      <c r="O208" s="205"/>
      <c r="Q208" s="205"/>
      <c r="R208" s="205"/>
      <c r="S208" s="205"/>
      <c r="T208" s="205"/>
      <c r="U208" s="205"/>
      <c r="V208" s="205"/>
      <c r="W208" s="205"/>
      <c r="X208" s="205"/>
      <c r="Y208" s="205"/>
      <c r="Z208" s="205"/>
      <c r="AA208" s="205"/>
      <c r="AB208" s="205"/>
      <c r="AC208" s="205"/>
      <c r="AD208" s="205"/>
      <c r="AE208" s="205"/>
      <c r="AF208" s="205"/>
      <c r="AG208" s="205"/>
      <c r="AH208" s="205"/>
      <c r="AI208" s="205"/>
      <c r="AJ208" s="205"/>
      <c r="AK208" s="205"/>
      <c r="AL208" s="205"/>
      <c r="AM208" s="205"/>
      <c r="AN208" s="205"/>
      <c r="AO208" s="205"/>
    </row>
    <row r="209" spans="1:41" x14ac:dyDescent="0.25">
      <c r="A209" s="205"/>
      <c r="B209" s="205"/>
      <c r="C209" s="205"/>
      <c r="D209" s="205"/>
      <c r="E209" s="205"/>
      <c r="F209" s="205"/>
      <c r="G209" s="205"/>
      <c r="H209" s="205"/>
      <c r="I209" s="205"/>
      <c r="J209" s="205"/>
      <c r="K209" s="205"/>
      <c r="L209" s="205"/>
      <c r="M209" s="205"/>
      <c r="N209" s="205"/>
      <c r="O209" s="205"/>
      <c r="Q209" s="205"/>
      <c r="R209" s="205"/>
      <c r="S209" s="205"/>
      <c r="T209" s="205"/>
      <c r="U209" s="205"/>
      <c r="V209" s="205"/>
      <c r="W209" s="205"/>
      <c r="X209" s="205"/>
      <c r="Y209" s="205"/>
      <c r="Z209" s="205"/>
      <c r="AA209" s="205"/>
      <c r="AB209" s="205"/>
      <c r="AC209" s="205"/>
      <c r="AD209" s="205"/>
      <c r="AE209" s="205"/>
      <c r="AF209" s="205"/>
      <c r="AG209" s="205"/>
      <c r="AH209" s="205"/>
      <c r="AI209" s="205"/>
      <c r="AJ209" s="205"/>
      <c r="AK209" s="205"/>
      <c r="AL209" s="205"/>
      <c r="AM209" s="205"/>
      <c r="AN209" s="205"/>
      <c r="AO209" s="205"/>
    </row>
    <row r="210" spans="1:41" x14ac:dyDescent="0.25">
      <c r="A210" s="205"/>
      <c r="B210" s="205"/>
      <c r="C210" s="205"/>
      <c r="D210" s="205"/>
      <c r="E210" s="205"/>
      <c r="F210" s="205"/>
      <c r="G210" s="205"/>
      <c r="H210" s="205"/>
      <c r="I210" s="205"/>
      <c r="J210" s="205"/>
      <c r="K210" s="205"/>
      <c r="L210" s="205"/>
      <c r="M210" s="205"/>
      <c r="N210" s="205"/>
      <c r="O210" s="205"/>
      <c r="Q210" s="205"/>
      <c r="R210" s="205"/>
      <c r="S210" s="205"/>
      <c r="T210" s="205"/>
      <c r="U210" s="205"/>
      <c r="V210" s="205"/>
      <c r="W210" s="205"/>
      <c r="X210" s="205"/>
      <c r="Y210" s="205"/>
      <c r="Z210" s="205"/>
      <c r="AA210" s="205"/>
      <c r="AB210" s="205"/>
      <c r="AC210" s="205"/>
      <c r="AD210" s="205"/>
      <c r="AE210" s="205"/>
      <c r="AF210" s="205"/>
      <c r="AG210" s="205"/>
      <c r="AH210" s="205"/>
      <c r="AI210" s="205"/>
      <c r="AJ210" s="205"/>
      <c r="AK210" s="205"/>
      <c r="AL210" s="205"/>
      <c r="AM210" s="205"/>
      <c r="AN210" s="205"/>
      <c r="AO210" s="205"/>
    </row>
    <row r="211" spans="1:41" x14ac:dyDescent="0.25">
      <c r="A211" s="205"/>
      <c r="B211" s="205"/>
      <c r="C211" s="205"/>
      <c r="D211" s="205"/>
      <c r="E211" s="205"/>
      <c r="F211" s="205"/>
      <c r="G211" s="205"/>
      <c r="H211" s="205"/>
      <c r="I211" s="205"/>
      <c r="J211" s="205"/>
      <c r="K211" s="205"/>
      <c r="L211" s="205"/>
      <c r="M211" s="205"/>
      <c r="N211" s="205"/>
      <c r="O211" s="205"/>
      <c r="Q211" s="205"/>
      <c r="R211" s="205"/>
      <c r="S211" s="205"/>
      <c r="T211" s="205"/>
      <c r="U211" s="205"/>
      <c r="V211" s="205"/>
      <c r="W211" s="205"/>
      <c r="X211" s="205"/>
      <c r="Y211" s="205"/>
      <c r="Z211" s="205"/>
      <c r="AA211" s="205"/>
      <c r="AB211" s="205"/>
      <c r="AC211" s="205"/>
      <c r="AD211" s="205"/>
      <c r="AE211" s="205"/>
      <c r="AF211" s="205"/>
      <c r="AG211" s="205"/>
      <c r="AH211" s="205"/>
      <c r="AI211" s="205"/>
      <c r="AJ211" s="205"/>
      <c r="AK211" s="205"/>
      <c r="AL211" s="205"/>
      <c r="AM211" s="205"/>
      <c r="AN211" s="205"/>
      <c r="AO211" s="205"/>
    </row>
    <row r="212" spans="1:41" x14ac:dyDescent="0.25">
      <c r="A212" s="205"/>
      <c r="B212" s="205"/>
      <c r="C212" s="205"/>
      <c r="D212" s="205"/>
      <c r="E212" s="205"/>
      <c r="F212" s="205"/>
      <c r="G212" s="205"/>
      <c r="H212" s="205"/>
      <c r="I212" s="205"/>
      <c r="J212" s="205"/>
      <c r="K212" s="205"/>
      <c r="L212" s="205"/>
      <c r="M212" s="205"/>
      <c r="N212" s="205"/>
      <c r="O212" s="205"/>
      <c r="Q212" s="205"/>
      <c r="R212" s="205"/>
      <c r="S212" s="205"/>
      <c r="T212" s="205"/>
      <c r="U212" s="205"/>
      <c r="V212" s="205"/>
      <c r="W212" s="205"/>
      <c r="X212" s="205"/>
      <c r="Y212" s="205"/>
      <c r="Z212" s="205"/>
      <c r="AA212" s="205"/>
      <c r="AB212" s="205"/>
      <c r="AC212" s="205"/>
      <c r="AD212" s="205"/>
      <c r="AE212" s="205"/>
      <c r="AF212" s="205"/>
      <c r="AG212" s="205"/>
      <c r="AH212" s="205"/>
      <c r="AI212" s="205"/>
      <c r="AJ212" s="205"/>
      <c r="AK212" s="205"/>
      <c r="AL212" s="205"/>
      <c r="AM212" s="205"/>
      <c r="AN212" s="205"/>
      <c r="AO212" s="205"/>
    </row>
    <row r="213" spans="1:41" x14ac:dyDescent="0.25">
      <c r="A213" s="205"/>
      <c r="B213" s="205"/>
      <c r="C213" s="205"/>
      <c r="D213" s="205"/>
      <c r="E213" s="205"/>
      <c r="F213" s="205"/>
      <c r="G213" s="205"/>
      <c r="H213" s="205"/>
      <c r="I213" s="205"/>
      <c r="J213" s="205"/>
      <c r="K213" s="205"/>
      <c r="L213" s="205"/>
      <c r="M213" s="205"/>
      <c r="N213" s="205"/>
      <c r="O213" s="205"/>
      <c r="Q213" s="205"/>
      <c r="R213" s="205"/>
      <c r="S213" s="205"/>
      <c r="T213" s="205"/>
      <c r="U213" s="205"/>
      <c r="V213" s="205"/>
      <c r="W213" s="205"/>
      <c r="X213" s="205"/>
      <c r="Y213" s="205"/>
      <c r="Z213" s="205"/>
      <c r="AA213" s="205"/>
      <c r="AB213" s="205"/>
      <c r="AC213" s="205"/>
      <c r="AD213" s="205"/>
      <c r="AE213" s="205"/>
      <c r="AF213" s="205"/>
      <c r="AG213" s="205"/>
      <c r="AH213" s="205"/>
      <c r="AI213" s="205"/>
      <c r="AJ213" s="205"/>
      <c r="AK213" s="205"/>
      <c r="AL213" s="205"/>
      <c r="AM213" s="205"/>
      <c r="AN213" s="205"/>
      <c r="AO213" s="205"/>
    </row>
    <row r="214" spans="1:41" x14ac:dyDescent="0.25">
      <c r="A214" s="205"/>
      <c r="B214" s="205"/>
      <c r="C214" s="205"/>
      <c r="D214" s="205"/>
      <c r="E214" s="205"/>
      <c r="F214" s="205"/>
      <c r="G214" s="205"/>
      <c r="H214" s="205"/>
      <c r="I214" s="205"/>
      <c r="J214" s="205"/>
      <c r="K214" s="205"/>
      <c r="L214" s="205"/>
      <c r="M214" s="205"/>
      <c r="N214" s="205"/>
      <c r="O214" s="205"/>
      <c r="Q214" s="205"/>
      <c r="R214" s="205"/>
      <c r="S214" s="205"/>
      <c r="T214" s="205"/>
      <c r="U214" s="205"/>
      <c r="V214" s="205"/>
      <c r="W214" s="205"/>
      <c r="X214" s="205"/>
      <c r="Y214" s="205"/>
      <c r="Z214" s="205"/>
      <c r="AA214" s="205"/>
      <c r="AB214" s="205"/>
      <c r="AC214" s="205"/>
      <c r="AD214" s="205"/>
      <c r="AE214" s="205"/>
      <c r="AF214" s="205"/>
      <c r="AG214" s="205"/>
      <c r="AH214" s="205"/>
      <c r="AI214" s="205"/>
      <c r="AJ214" s="205"/>
      <c r="AK214" s="205"/>
      <c r="AL214" s="205"/>
      <c r="AM214" s="205"/>
      <c r="AN214" s="205"/>
      <c r="AO214" s="205"/>
    </row>
    <row r="215" spans="1:41" x14ac:dyDescent="0.25">
      <c r="A215" s="205"/>
      <c r="B215" s="205"/>
      <c r="C215" s="205"/>
      <c r="D215" s="205"/>
      <c r="E215" s="205"/>
      <c r="F215" s="205"/>
      <c r="G215" s="205"/>
      <c r="H215" s="205"/>
      <c r="I215" s="205"/>
      <c r="J215" s="205"/>
      <c r="K215" s="205"/>
      <c r="L215" s="205"/>
      <c r="M215" s="205"/>
      <c r="N215" s="205"/>
      <c r="O215" s="205"/>
      <c r="Q215" s="205"/>
      <c r="R215" s="205"/>
      <c r="S215" s="205"/>
      <c r="T215" s="205"/>
      <c r="U215" s="205"/>
      <c r="V215" s="205"/>
      <c r="W215" s="205"/>
      <c r="X215" s="205"/>
      <c r="Y215" s="205"/>
      <c r="Z215" s="205"/>
      <c r="AA215" s="205"/>
      <c r="AB215" s="205"/>
      <c r="AC215" s="205"/>
      <c r="AD215" s="205"/>
      <c r="AE215" s="205"/>
      <c r="AF215" s="205"/>
      <c r="AG215" s="205"/>
      <c r="AH215" s="205"/>
      <c r="AI215" s="205"/>
      <c r="AJ215" s="205"/>
      <c r="AK215" s="205"/>
      <c r="AL215" s="205"/>
      <c r="AM215" s="205"/>
      <c r="AN215" s="205"/>
      <c r="AO215" s="205"/>
    </row>
    <row r="216" spans="1:41" x14ac:dyDescent="0.25">
      <c r="A216" s="205"/>
      <c r="B216" s="205"/>
      <c r="C216" s="205"/>
      <c r="D216" s="205"/>
      <c r="E216" s="205"/>
      <c r="F216" s="205"/>
      <c r="G216" s="205"/>
      <c r="H216" s="205"/>
      <c r="I216" s="205"/>
      <c r="J216" s="205"/>
      <c r="K216" s="205"/>
      <c r="L216" s="205"/>
      <c r="M216" s="205"/>
      <c r="N216" s="205"/>
      <c r="O216" s="205"/>
      <c r="Q216" s="205"/>
      <c r="R216" s="205"/>
      <c r="S216" s="205"/>
      <c r="T216" s="205"/>
      <c r="U216" s="205"/>
      <c r="V216" s="205"/>
      <c r="W216" s="205"/>
      <c r="X216" s="205"/>
      <c r="Y216" s="205"/>
      <c r="Z216" s="205"/>
      <c r="AA216" s="205"/>
      <c r="AB216" s="205"/>
      <c r="AC216" s="205"/>
      <c r="AD216" s="205"/>
      <c r="AE216" s="205"/>
      <c r="AF216" s="205"/>
      <c r="AG216" s="205"/>
      <c r="AH216" s="205"/>
      <c r="AI216" s="205"/>
      <c r="AJ216" s="205"/>
      <c r="AK216" s="205"/>
      <c r="AL216" s="205"/>
      <c r="AM216" s="205"/>
      <c r="AN216" s="205"/>
      <c r="AO216" s="205"/>
    </row>
    <row r="217" spans="1:41" x14ac:dyDescent="0.25">
      <c r="A217" s="205"/>
      <c r="B217" s="205"/>
      <c r="C217" s="205"/>
      <c r="D217" s="205"/>
      <c r="E217" s="205"/>
      <c r="F217" s="205"/>
      <c r="G217" s="205"/>
      <c r="H217" s="205"/>
      <c r="I217" s="205"/>
      <c r="J217" s="205"/>
      <c r="K217" s="205"/>
      <c r="L217" s="205"/>
      <c r="M217" s="205"/>
      <c r="N217" s="205"/>
      <c r="O217" s="205"/>
      <c r="Q217" s="205"/>
      <c r="R217" s="205"/>
      <c r="S217" s="205"/>
      <c r="T217" s="205"/>
      <c r="U217" s="205"/>
      <c r="V217" s="205"/>
      <c r="W217" s="205"/>
      <c r="X217" s="205"/>
      <c r="Y217" s="205"/>
      <c r="Z217" s="205"/>
      <c r="AA217" s="205"/>
      <c r="AB217" s="205"/>
      <c r="AC217" s="205"/>
      <c r="AD217" s="205"/>
      <c r="AE217" s="205"/>
      <c r="AF217" s="205"/>
      <c r="AG217" s="205"/>
      <c r="AH217" s="205"/>
      <c r="AI217" s="205"/>
      <c r="AJ217" s="205"/>
      <c r="AK217" s="205"/>
      <c r="AL217" s="205"/>
      <c r="AM217" s="205"/>
      <c r="AN217" s="205"/>
      <c r="AO217" s="205"/>
    </row>
    <row r="218" spans="1:41" x14ac:dyDescent="0.25">
      <c r="A218" s="205"/>
      <c r="B218" s="205"/>
      <c r="C218" s="205"/>
      <c r="D218" s="205"/>
      <c r="E218" s="205"/>
      <c r="F218" s="205"/>
      <c r="G218" s="205"/>
      <c r="H218" s="205"/>
      <c r="I218" s="205"/>
      <c r="J218" s="205"/>
      <c r="K218" s="205"/>
      <c r="L218" s="205"/>
      <c r="M218" s="205"/>
      <c r="N218" s="205"/>
      <c r="O218" s="205"/>
      <c r="Q218" s="205"/>
      <c r="R218" s="205"/>
      <c r="S218" s="205"/>
      <c r="T218" s="205"/>
      <c r="U218" s="205"/>
      <c r="V218" s="205"/>
      <c r="W218" s="205"/>
      <c r="X218" s="205"/>
      <c r="Y218" s="205"/>
      <c r="Z218" s="205"/>
      <c r="AA218" s="205"/>
      <c r="AB218" s="205"/>
      <c r="AC218" s="205"/>
      <c r="AD218" s="205"/>
      <c r="AE218" s="205"/>
      <c r="AF218" s="205"/>
      <c r="AG218" s="205"/>
      <c r="AH218" s="205"/>
      <c r="AI218" s="205"/>
      <c r="AJ218" s="205"/>
      <c r="AK218" s="205"/>
      <c r="AL218" s="205"/>
      <c r="AM218" s="205"/>
      <c r="AN218" s="205"/>
      <c r="AO218" s="205"/>
    </row>
    <row r="219" spans="1:41" x14ac:dyDescent="0.25">
      <c r="A219" s="205"/>
      <c r="B219" s="205"/>
      <c r="C219" s="205"/>
      <c r="D219" s="205"/>
      <c r="E219" s="205"/>
      <c r="F219" s="205"/>
      <c r="G219" s="205"/>
      <c r="H219" s="205"/>
      <c r="I219" s="205"/>
      <c r="J219" s="205"/>
      <c r="K219" s="205"/>
      <c r="L219" s="205"/>
      <c r="M219" s="205"/>
      <c r="N219" s="205"/>
      <c r="O219" s="205"/>
      <c r="Q219" s="205"/>
      <c r="R219" s="205"/>
      <c r="S219" s="205"/>
      <c r="T219" s="205"/>
      <c r="U219" s="205"/>
      <c r="V219" s="205"/>
      <c r="W219" s="205"/>
      <c r="X219" s="205"/>
      <c r="Y219" s="205"/>
      <c r="Z219" s="205"/>
      <c r="AA219" s="205"/>
      <c r="AB219" s="205"/>
      <c r="AC219" s="205"/>
      <c r="AD219" s="205"/>
      <c r="AE219" s="205"/>
      <c r="AF219" s="205"/>
      <c r="AG219" s="205"/>
      <c r="AH219" s="205"/>
      <c r="AI219" s="205"/>
      <c r="AJ219" s="205"/>
      <c r="AK219" s="205"/>
      <c r="AL219" s="205"/>
      <c r="AM219" s="205"/>
      <c r="AN219" s="205"/>
      <c r="AO219" s="205"/>
    </row>
    <row r="220" spans="1:41" x14ac:dyDescent="0.25">
      <c r="A220" s="205"/>
      <c r="B220" s="205"/>
      <c r="C220" s="205"/>
      <c r="D220" s="205"/>
      <c r="E220" s="205"/>
      <c r="F220" s="205"/>
      <c r="G220" s="205"/>
      <c r="H220" s="205"/>
      <c r="I220" s="205"/>
      <c r="J220" s="205"/>
      <c r="K220" s="205"/>
      <c r="L220" s="205"/>
      <c r="M220" s="205"/>
      <c r="N220" s="205"/>
      <c r="O220" s="205"/>
      <c r="Q220" s="205"/>
      <c r="R220" s="205"/>
      <c r="S220" s="205"/>
      <c r="T220" s="205"/>
      <c r="U220" s="205"/>
      <c r="V220" s="205"/>
      <c r="W220" s="205"/>
      <c r="X220" s="205"/>
      <c r="Y220" s="205"/>
      <c r="Z220" s="205"/>
      <c r="AA220" s="205"/>
      <c r="AB220" s="205"/>
      <c r="AC220" s="205"/>
      <c r="AD220" s="205"/>
      <c r="AE220" s="205"/>
      <c r="AF220" s="205"/>
      <c r="AG220" s="205"/>
      <c r="AH220" s="205"/>
      <c r="AI220" s="205"/>
      <c r="AJ220" s="205"/>
      <c r="AK220" s="205"/>
      <c r="AL220" s="205"/>
      <c r="AM220" s="205"/>
      <c r="AN220" s="205"/>
      <c r="AO220" s="205"/>
    </row>
    <row r="221" spans="1:41" x14ac:dyDescent="0.25">
      <c r="A221" s="205"/>
      <c r="B221" s="205"/>
      <c r="C221" s="205"/>
      <c r="D221" s="205"/>
      <c r="E221" s="205"/>
      <c r="F221" s="205"/>
      <c r="G221" s="205"/>
      <c r="H221" s="205"/>
      <c r="I221" s="205"/>
      <c r="J221" s="205"/>
      <c r="K221" s="205"/>
      <c r="L221" s="205"/>
      <c r="M221" s="205"/>
      <c r="N221" s="205"/>
      <c r="O221" s="205"/>
      <c r="Q221" s="205"/>
      <c r="R221" s="205"/>
      <c r="S221" s="205"/>
      <c r="T221" s="205"/>
      <c r="U221" s="205"/>
      <c r="V221" s="205"/>
      <c r="W221" s="205"/>
      <c r="X221" s="205"/>
      <c r="Y221" s="205"/>
      <c r="Z221" s="205"/>
      <c r="AA221" s="205"/>
      <c r="AB221" s="205"/>
      <c r="AC221" s="205"/>
      <c r="AD221" s="205"/>
      <c r="AE221" s="205"/>
      <c r="AF221" s="205"/>
      <c r="AG221" s="205"/>
      <c r="AH221" s="205"/>
      <c r="AI221" s="205"/>
      <c r="AJ221" s="205"/>
      <c r="AK221" s="205"/>
      <c r="AL221" s="205"/>
      <c r="AM221" s="205"/>
      <c r="AN221" s="205"/>
      <c r="AO221" s="205"/>
    </row>
    <row r="222" spans="1:41" x14ac:dyDescent="0.25">
      <c r="A222" s="205"/>
      <c r="B222" s="205"/>
      <c r="C222" s="205"/>
      <c r="D222" s="205"/>
      <c r="E222" s="205"/>
      <c r="F222" s="205"/>
      <c r="G222" s="205"/>
      <c r="H222" s="205"/>
      <c r="I222" s="205"/>
      <c r="J222" s="205"/>
      <c r="K222" s="205"/>
      <c r="L222" s="205"/>
      <c r="M222" s="205"/>
      <c r="N222" s="205"/>
      <c r="O222" s="205"/>
      <c r="Q222" s="205"/>
      <c r="R222" s="205"/>
      <c r="S222" s="205"/>
      <c r="T222" s="205"/>
      <c r="U222" s="205"/>
      <c r="V222" s="205"/>
      <c r="W222" s="205"/>
      <c r="X222" s="205"/>
      <c r="Y222" s="205"/>
      <c r="Z222" s="205"/>
      <c r="AA222" s="205"/>
      <c r="AB222" s="205"/>
      <c r="AC222" s="205"/>
      <c r="AD222" s="205"/>
      <c r="AE222" s="205"/>
      <c r="AF222" s="205"/>
      <c r="AG222" s="205"/>
      <c r="AH222" s="205"/>
      <c r="AI222" s="205"/>
      <c r="AJ222" s="205"/>
      <c r="AK222" s="205"/>
      <c r="AL222" s="205"/>
      <c r="AM222" s="205"/>
      <c r="AN222" s="205"/>
      <c r="AO222" s="205"/>
    </row>
    <row r="223" spans="1:41" x14ac:dyDescent="0.25">
      <c r="A223" s="205"/>
      <c r="B223" s="205"/>
      <c r="C223" s="205"/>
      <c r="D223" s="205"/>
      <c r="E223" s="205"/>
      <c r="F223" s="205"/>
      <c r="G223" s="205"/>
      <c r="H223" s="205"/>
      <c r="I223" s="205"/>
      <c r="J223" s="205"/>
      <c r="K223" s="205"/>
      <c r="L223" s="205"/>
      <c r="M223" s="205"/>
      <c r="N223" s="205"/>
      <c r="O223" s="205"/>
      <c r="Q223" s="205"/>
      <c r="R223" s="205"/>
      <c r="S223" s="205"/>
      <c r="T223" s="205"/>
      <c r="U223" s="205"/>
      <c r="V223" s="205"/>
      <c r="W223" s="205"/>
      <c r="X223" s="205"/>
      <c r="Y223" s="205"/>
      <c r="Z223" s="205"/>
      <c r="AA223" s="205"/>
      <c r="AB223" s="205"/>
      <c r="AC223" s="205"/>
      <c r="AD223" s="205"/>
      <c r="AE223" s="205"/>
      <c r="AF223" s="205"/>
      <c r="AG223" s="205"/>
      <c r="AH223" s="205"/>
      <c r="AI223" s="205"/>
      <c r="AJ223" s="205"/>
      <c r="AK223" s="205"/>
      <c r="AL223" s="205"/>
      <c r="AM223" s="205"/>
      <c r="AN223" s="205"/>
      <c r="AO223" s="205"/>
    </row>
    <row r="224" spans="1:41" x14ac:dyDescent="0.25">
      <c r="A224" s="205"/>
      <c r="B224" s="205"/>
      <c r="C224" s="205"/>
      <c r="D224" s="205"/>
      <c r="E224" s="205"/>
      <c r="F224" s="205"/>
      <c r="G224" s="205"/>
      <c r="H224" s="205"/>
      <c r="I224" s="205"/>
      <c r="J224" s="205"/>
      <c r="K224" s="205"/>
      <c r="L224" s="205"/>
      <c r="M224" s="205"/>
      <c r="N224" s="205"/>
      <c r="O224" s="205"/>
      <c r="Q224" s="205"/>
      <c r="R224" s="205"/>
      <c r="S224" s="205"/>
      <c r="T224" s="205"/>
      <c r="U224" s="205"/>
      <c r="V224" s="205"/>
      <c r="W224" s="205"/>
      <c r="X224" s="205"/>
      <c r="Y224" s="205"/>
      <c r="Z224" s="205"/>
      <c r="AA224" s="205"/>
      <c r="AB224" s="205"/>
      <c r="AC224" s="205"/>
      <c r="AD224" s="205"/>
      <c r="AE224" s="205"/>
      <c r="AF224" s="205"/>
      <c r="AG224" s="205"/>
      <c r="AH224" s="205"/>
      <c r="AI224" s="205"/>
      <c r="AJ224" s="205"/>
      <c r="AK224" s="205"/>
      <c r="AL224" s="205"/>
      <c r="AM224" s="205"/>
      <c r="AN224" s="205"/>
      <c r="AO224" s="205"/>
    </row>
    <row r="225" spans="1:41" x14ac:dyDescent="0.25">
      <c r="A225" s="205"/>
      <c r="B225" s="205"/>
      <c r="C225" s="205"/>
      <c r="D225" s="205"/>
      <c r="E225" s="205"/>
      <c r="F225" s="205"/>
      <c r="G225" s="205"/>
      <c r="H225" s="205"/>
      <c r="I225" s="205"/>
      <c r="J225" s="205"/>
      <c r="K225" s="205"/>
      <c r="L225" s="205"/>
      <c r="M225" s="205"/>
      <c r="N225" s="205"/>
      <c r="O225" s="205"/>
      <c r="Q225" s="205"/>
      <c r="R225" s="205"/>
      <c r="S225" s="205"/>
      <c r="T225" s="205"/>
      <c r="U225" s="205"/>
      <c r="V225" s="205"/>
      <c r="W225" s="205"/>
      <c r="X225" s="205"/>
      <c r="Y225" s="205"/>
      <c r="Z225" s="205"/>
      <c r="AA225" s="205"/>
      <c r="AB225" s="205"/>
      <c r="AC225" s="205"/>
      <c r="AD225" s="205"/>
      <c r="AE225" s="205"/>
      <c r="AF225" s="205"/>
      <c r="AG225" s="205"/>
      <c r="AH225" s="205"/>
      <c r="AI225" s="205"/>
      <c r="AJ225" s="205"/>
      <c r="AK225" s="205"/>
      <c r="AL225" s="205"/>
      <c r="AM225" s="205"/>
      <c r="AN225" s="205"/>
      <c r="AO225" s="205"/>
    </row>
    <row r="226" spans="1:41" x14ac:dyDescent="0.25">
      <c r="A226" s="205"/>
      <c r="B226" s="205"/>
      <c r="C226" s="205"/>
      <c r="D226" s="205"/>
      <c r="E226" s="205"/>
      <c r="F226" s="205"/>
      <c r="G226" s="205"/>
      <c r="H226" s="205"/>
      <c r="I226" s="205"/>
      <c r="J226" s="205"/>
      <c r="K226" s="205"/>
      <c r="L226" s="205"/>
      <c r="M226" s="205"/>
      <c r="N226" s="205"/>
      <c r="O226" s="205"/>
      <c r="Q226" s="205"/>
      <c r="R226" s="205"/>
      <c r="S226" s="205"/>
      <c r="T226" s="205"/>
      <c r="U226" s="205"/>
      <c r="V226" s="205"/>
      <c r="W226" s="205"/>
      <c r="X226" s="205"/>
      <c r="Y226" s="205"/>
      <c r="Z226" s="205"/>
      <c r="AA226" s="205"/>
      <c r="AB226" s="205"/>
      <c r="AC226" s="205"/>
      <c r="AD226" s="205"/>
      <c r="AE226" s="205"/>
      <c r="AF226" s="205"/>
      <c r="AG226" s="205"/>
      <c r="AH226" s="205"/>
      <c r="AI226" s="205"/>
      <c r="AJ226" s="205"/>
      <c r="AK226" s="205"/>
      <c r="AL226" s="205"/>
      <c r="AM226" s="205"/>
      <c r="AN226" s="205"/>
      <c r="AO226" s="205"/>
    </row>
    <row r="227" spans="1:41" x14ac:dyDescent="0.25">
      <c r="A227" s="205"/>
      <c r="B227" s="205"/>
      <c r="C227" s="205"/>
      <c r="D227" s="205"/>
      <c r="E227" s="205"/>
      <c r="F227" s="205"/>
      <c r="G227" s="205"/>
      <c r="H227" s="205"/>
      <c r="I227" s="205"/>
      <c r="J227" s="205"/>
      <c r="K227" s="205"/>
      <c r="L227" s="205"/>
      <c r="M227" s="205"/>
      <c r="N227" s="205"/>
      <c r="O227" s="205"/>
      <c r="Q227" s="205"/>
      <c r="R227" s="205"/>
      <c r="S227" s="205"/>
      <c r="T227" s="205"/>
      <c r="U227" s="205"/>
      <c r="V227" s="205"/>
      <c r="W227" s="205"/>
      <c r="X227" s="205"/>
      <c r="Y227" s="205"/>
      <c r="Z227" s="205"/>
      <c r="AA227" s="205"/>
      <c r="AB227" s="205"/>
      <c r="AC227" s="205"/>
      <c r="AD227" s="205"/>
      <c r="AE227" s="205"/>
      <c r="AF227" s="205"/>
      <c r="AG227" s="205"/>
      <c r="AH227" s="205"/>
      <c r="AI227" s="205"/>
      <c r="AJ227" s="205"/>
      <c r="AK227" s="205"/>
      <c r="AL227" s="205"/>
      <c r="AM227" s="205"/>
      <c r="AN227" s="205"/>
      <c r="AO227" s="205"/>
    </row>
    <row r="228" spans="1:41" x14ac:dyDescent="0.25">
      <c r="A228" s="205"/>
      <c r="B228" s="205"/>
      <c r="C228" s="205"/>
      <c r="D228" s="205"/>
      <c r="E228" s="205"/>
      <c r="F228" s="205"/>
      <c r="G228" s="205"/>
      <c r="H228" s="205"/>
      <c r="I228" s="205"/>
      <c r="J228" s="205"/>
      <c r="K228" s="205"/>
      <c r="L228" s="205"/>
      <c r="M228" s="205"/>
      <c r="N228" s="205"/>
      <c r="O228" s="205"/>
      <c r="Q228" s="205"/>
      <c r="R228" s="205"/>
      <c r="S228" s="205"/>
      <c r="T228" s="205"/>
      <c r="U228" s="205"/>
      <c r="V228" s="205"/>
      <c r="W228" s="205"/>
      <c r="X228" s="205"/>
      <c r="Y228" s="205"/>
      <c r="Z228" s="205"/>
      <c r="AA228" s="205"/>
      <c r="AB228" s="205"/>
      <c r="AC228" s="205"/>
      <c r="AD228" s="205"/>
      <c r="AE228" s="205"/>
      <c r="AF228" s="205"/>
      <c r="AG228" s="205"/>
      <c r="AH228" s="205"/>
      <c r="AI228" s="205"/>
      <c r="AJ228" s="205"/>
      <c r="AK228" s="205"/>
      <c r="AL228" s="205"/>
      <c r="AM228" s="205"/>
      <c r="AN228" s="205"/>
      <c r="AO228" s="205"/>
    </row>
    <row r="229" spans="1:41" x14ac:dyDescent="0.25">
      <c r="A229" s="205"/>
      <c r="B229" s="205"/>
      <c r="C229" s="205"/>
      <c r="D229" s="205"/>
      <c r="E229" s="205"/>
      <c r="F229" s="205"/>
      <c r="G229" s="205"/>
      <c r="H229" s="205"/>
      <c r="I229" s="205"/>
      <c r="J229" s="205"/>
      <c r="K229" s="205"/>
      <c r="L229" s="205"/>
      <c r="M229" s="205"/>
      <c r="N229" s="205"/>
      <c r="O229" s="205"/>
      <c r="Q229" s="205"/>
      <c r="R229" s="205"/>
      <c r="S229" s="205"/>
      <c r="T229" s="205"/>
      <c r="U229" s="205"/>
      <c r="V229" s="205"/>
      <c r="W229" s="205"/>
      <c r="X229" s="205"/>
      <c r="Y229" s="205"/>
      <c r="Z229" s="205"/>
      <c r="AA229" s="205"/>
      <c r="AB229" s="205"/>
      <c r="AC229" s="205"/>
      <c r="AD229" s="205"/>
      <c r="AE229" s="205"/>
      <c r="AF229" s="205"/>
      <c r="AG229" s="205"/>
      <c r="AH229" s="205"/>
      <c r="AI229" s="205"/>
      <c r="AJ229" s="205"/>
      <c r="AK229" s="205"/>
      <c r="AL229" s="205"/>
      <c r="AM229" s="205"/>
      <c r="AN229" s="205"/>
      <c r="AO229" s="205"/>
    </row>
    <row r="230" spans="1:41" x14ac:dyDescent="0.25">
      <c r="A230" s="205"/>
      <c r="B230" s="205"/>
      <c r="C230" s="205"/>
      <c r="D230" s="205"/>
      <c r="E230" s="205"/>
      <c r="F230" s="205"/>
      <c r="G230" s="205"/>
      <c r="H230" s="205"/>
      <c r="I230" s="205"/>
      <c r="J230" s="205"/>
      <c r="K230" s="205"/>
      <c r="L230" s="205"/>
      <c r="M230" s="205"/>
      <c r="N230" s="205"/>
      <c r="O230" s="205"/>
      <c r="Q230" s="205"/>
      <c r="R230" s="205"/>
      <c r="S230" s="205"/>
      <c r="T230" s="205"/>
      <c r="U230" s="205"/>
      <c r="V230" s="205"/>
      <c r="W230" s="205"/>
      <c r="X230" s="205"/>
      <c r="Y230" s="205"/>
      <c r="Z230" s="205"/>
      <c r="AA230" s="205"/>
      <c r="AB230" s="205"/>
      <c r="AC230" s="205"/>
      <c r="AD230" s="205"/>
      <c r="AE230" s="205"/>
      <c r="AF230" s="205"/>
      <c r="AG230" s="205"/>
      <c r="AH230" s="205"/>
      <c r="AI230" s="205"/>
      <c r="AJ230" s="205"/>
      <c r="AK230" s="205"/>
      <c r="AL230" s="205"/>
      <c r="AM230" s="205"/>
      <c r="AN230" s="205"/>
      <c r="AO230" s="205"/>
    </row>
    <row r="231" spans="1:41" x14ac:dyDescent="0.25">
      <c r="A231" s="205"/>
      <c r="B231" s="205"/>
      <c r="C231" s="205"/>
      <c r="D231" s="205"/>
      <c r="E231" s="205"/>
      <c r="F231" s="205"/>
      <c r="G231" s="205"/>
      <c r="H231" s="205"/>
      <c r="I231" s="205"/>
      <c r="J231" s="205"/>
      <c r="K231" s="205"/>
      <c r="L231" s="205"/>
      <c r="M231" s="205"/>
      <c r="N231" s="205"/>
      <c r="O231" s="205"/>
      <c r="Q231" s="205"/>
      <c r="R231" s="205"/>
      <c r="S231" s="205"/>
      <c r="T231" s="205"/>
      <c r="U231" s="205"/>
      <c r="V231" s="205"/>
      <c r="W231" s="205"/>
      <c r="X231" s="205"/>
      <c r="Y231" s="205"/>
      <c r="Z231" s="205"/>
      <c r="AA231" s="205"/>
      <c r="AB231" s="205"/>
      <c r="AC231" s="205"/>
      <c r="AD231" s="205"/>
      <c r="AE231" s="205"/>
      <c r="AF231" s="205"/>
      <c r="AG231" s="205"/>
      <c r="AH231" s="205"/>
      <c r="AI231" s="205"/>
      <c r="AJ231" s="205"/>
      <c r="AK231" s="205"/>
      <c r="AL231" s="205"/>
      <c r="AM231" s="205"/>
      <c r="AN231" s="205"/>
      <c r="AO231" s="205"/>
    </row>
    <row r="232" spans="1:41" x14ac:dyDescent="0.25">
      <c r="A232" s="205"/>
      <c r="B232" s="205"/>
      <c r="C232" s="205"/>
      <c r="D232" s="205"/>
      <c r="E232" s="205"/>
      <c r="F232" s="205"/>
      <c r="G232" s="205"/>
      <c r="H232" s="205"/>
      <c r="I232" s="205"/>
      <c r="J232" s="205"/>
      <c r="K232" s="205"/>
      <c r="L232" s="205"/>
      <c r="M232" s="205"/>
      <c r="N232" s="205"/>
      <c r="O232" s="205"/>
      <c r="Q232" s="205"/>
      <c r="R232" s="205"/>
      <c r="S232" s="205"/>
      <c r="T232" s="205"/>
      <c r="U232" s="205"/>
      <c r="V232" s="205"/>
      <c r="W232" s="205"/>
      <c r="X232" s="205"/>
      <c r="Y232" s="205"/>
      <c r="Z232" s="205"/>
      <c r="AA232" s="205"/>
      <c r="AB232" s="205"/>
      <c r="AC232" s="205"/>
      <c r="AD232" s="205"/>
      <c r="AE232" s="205"/>
      <c r="AF232" s="205"/>
      <c r="AG232" s="205"/>
      <c r="AH232" s="205"/>
      <c r="AI232" s="205"/>
      <c r="AJ232" s="205"/>
      <c r="AK232" s="205"/>
      <c r="AL232" s="205"/>
      <c r="AM232" s="205"/>
      <c r="AN232" s="205"/>
      <c r="AO232" s="205"/>
    </row>
    <row r="233" spans="1:41" x14ac:dyDescent="0.25">
      <c r="A233" s="205"/>
      <c r="B233" s="205"/>
      <c r="C233" s="205"/>
      <c r="D233" s="205"/>
      <c r="E233" s="205"/>
      <c r="F233" s="205"/>
      <c r="G233" s="205"/>
      <c r="H233" s="205"/>
      <c r="I233" s="205"/>
      <c r="J233" s="205"/>
      <c r="K233" s="205"/>
      <c r="L233" s="205"/>
      <c r="M233" s="205"/>
      <c r="N233" s="205"/>
      <c r="O233" s="205"/>
      <c r="Q233" s="205"/>
      <c r="R233" s="205"/>
      <c r="S233" s="205"/>
      <c r="T233" s="205"/>
      <c r="U233" s="205"/>
      <c r="V233" s="205"/>
      <c r="W233" s="205"/>
      <c r="X233" s="205"/>
      <c r="Y233" s="205"/>
      <c r="Z233" s="205"/>
      <c r="AA233" s="205"/>
      <c r="AB233" s="205"/>
      <c r="AC233" s="205"/>
      <c r="AD233" s="205"/>
      <c r="AE233" s="205"/>
      <c r="AF233" s="205"/>
      <c r="AG233" s="205"/>
      <c r="AH233" s="205"/>
      <c r="AI233" s="205"/>
      <c r="AJ233" s="205"/>
      <c r="AK233" s="205"/>
      <c r="AL233" s="205"/>
      <c r="AM233" s="205"/>
      <c r="AN233" s="205"/>
      <c r="AO233" s="205"/>
    </row>
    <row r="234" spans="1:41" x14ac:dyDescent="0.25">
      <c r="A234" s="205"/>
      <c r="B234" s="205"/>
      <c r="C234" s="205"/>
      <c r="D234" s="205"/>
      <c r="E234" s="205"/>
      <c r="F234" s="205"/>
      <c r="G234" s="205"/>
      <c r="H234" s="205"/>
      <c r="I234" s="205"/>
      <c r="J234" s="205"/>
      <c r="K234" s="205"/>
      <c r="L234" s="205"/>
      <c r="M234" s="205"/>
      <c r="N234" s="205"/>
      <c r="O234" s="205"/>
      <c r="Q234" s="205"/>
      <c r="R234" s="205"/>
      <c r="S234" s="205"/>
      <c r="T234" s="205"/>
      <c r="U234" s="205"/>
      <c r="V234" s="205"/>
      <c r="W234" s="205"/>
      <c r="X234" s="205"/>
      <c r="Y234" s="205"/>
      <c r="Z234" s="205"/>
      <c r="AA234" s="205"/>
      <c r="AB234" s="205"/>
      <c r="AC234" s="205"/>
      <c r="AD234" s="205"/>
      <c r="AE234" s="205"/>
      <c r="AF234" s="205"/>
      <c r="AG234" s="205"/>
      <c r="AH234" s="205"/>
      <c r="AI234" s="205"/>
      <c r="AJ234" s="205"/>
      <c r="AK234" s="205"/>
      <c r="AL234" s="205"/>
      <c r="AM234" s="205"/>
      <c r="AN234" s="205"/>
      <c r="AO234" s="205"/>
    </row>
    <row r="235" spans="1:41" x14ac:dyDescent="0.25">
      <c r="A235" s="205"/>
      <c r="B235" s="205"/>
      <c r="C235" s="205"/>
      <c r="D235" s="205"/>
      <c r="E235" s="205"/>
      <c r="F235" s="205"/>
      <c r="G235" s="205"/>
      <c r="H235" s="205"/>
      <c r="I235" s="205"/>
      <c r="J235" s="205"/>
      <c r="K235" s="205"/>
      <c r="L235" s="205"/>
      <c r="M235" s="205"/>
      <c r="N235" s="205"/>
      <c r="O235" s="205"/>
      <c r="Q235" s="205"/>
      <c r="R235" s="205"/>
      <c r="S235" s="205"/>
      <c r="T235" s="205"/>
      <c r="U235" s="205"/>
      <c r="V235" s="205"/>
      <c r="W235" s="205"/>
      <c r="X235" s="205"/>
      <c r="Y235" s="205"/>
      <c r="Z235" s="205"/>
      <c r="AA235" s="205"/>
      <c r="AB235" s="205"/>
      <c r="AC235" s="205"/>
      <c r="AD235" s="205"/>
      <c r="AE235" s="205"/>
      <c r="AF235" s="205"/>
      <c r="AG235" s="205"/>
      <c r="AH235" s="205"/>
      <c r="AI235" s="205"/>
      <c r="AJ235" s="205"/>
      <c r="AK235" s="205"/>
      <c r="AL235" s="205"/>
      <c r="AM235" s="205"/>
      <c r="AN235" s="205"/>
      <c r="AO235" s="205"/>
    </row>
    <row r="236" spans="1:41" x14ac:dyDescent="0.25">
      <c r="A236" s="205"/>
      <c r="B236" s="205"/>
      <c r="C236" s="205"/>
      <c r="D236" s="205"/>
      <c r="E236" s="205"/>
      <c r="F236" s="205"/>
      <c r="G236" s="205"/>
      <c r="H236" s="205"/>
      <c r="I236" s="205"/>
      <c r="J236" s="205"/>
      <c r="K236" s="205"/>
      <c r="L236" s="205"/>
      <c r="M236" s="205"/>
      <c r="N236" s="205"/>
      <c r="O236" s="205"/>
      <c r="Q236" s="205"/>
      <c r="R236" s="205"/>
      <c r="S236" s="205"/>
      <c r="T236" s="205"/>
      <c r="U236" s="205"/>
      <c r="V236" s="205"/>
      <c r="W236" s="205"/>
      <c r="X236" s="205"/>
      <c r="Y236" s="205"/>
      <c r="Z236" s="205"/>
      <c r="AA236" s="205"/>
      <c r="AB236" s="205"/>
      <c r="AC236" s="205"/>
      <c r="AD236" s="205"/>
      <c r="AE236" s="205"/>
      <c r="AF236" s="205"/>
      <c r="AG236" s="205"/>
      <c r="AH236" s="205"/>
      <c r="AI236" s="205"/>
      <c r="AJ236" s="205"/>
      <c r="AK236" s="205"/>
      <c r="AL236" s="205"/>
      <c r="AM236" s="205"/>
      <c r="AN236" s="205"/>
      <c r="AO236" s="205"/>
    </row>
    <row r="237" spans="1:41" x14ac:dyDescent="0.25">
      <c r="A237" s="205"/>
      <c r="B237" s="205"/>
      <c r="C237" s="205"/>
      <c r="D237" s="205"/>
      <c r="E237" s="205"/>
      <c r="F237" s="205"/>
      <c r="G237" s="205"/>
      <c r="H237" s="205"/>
      <c r="I237" s="205"/>
      <c r="J237" s="205"/>
      <c r="K237" s="205"/>
      <c r="L237" s="205"/>
      <c r="M237" s="205"/>
      <c r="N237" s="205"/>
      <c r="O237" s="205"/>
      <c r="Q237" s="205"/>
      <c r="R237" s="205"/>
      <c r="S237" s="205"/>
      <c r="T237" s="205"/>
      <c r="U237" s="205"/>
      <c r="V237" s="205"/>
      <c r="W237" s="205"/>
      <c r="X237" s="205"/>
      <c r="Y237" s="205"/>
      <c r="Z237" s="205"/>
      <c r="AA237" s="205"/>
      <c r="AB237" s="205"/>
      <c r="AC237" s="205"/>
      <c r="AD237" s="205"/>
      <c r="AE237" s="205"/>
      <c r="AF237" s="205"/>
      <c r="AG237" s="205"/>
      <c r="AH237" s="205"/>
      <c r="AI237" s="205"/>
      <c r="AJ237" s="205"/>
      <c r="AK237" s="205"/>
      <c r="AL237" s="205"/>
      <c r="AM237" s="205"/>
      <c r="AN237" s="205"/>
      <c r="AO237" s="205"/>
    </row>
    <row r="238" spans="1:41" x14ac:dyDescent="0.25">
      <c r="A238" s="205"/>
      <c r="B238" s="205"/>
      <c r="C238" s="205"/>
      <c r="D238" s="205"/>
      <c r="E238" s="205"/>
      <c r="F238" s="205"/>
      <c r="G238" s="205"/>
      <c r="H238" s="205"/>
      <c r="I238" s="205"/>
      <c r="J238" s="205"/>
      <c r="K238" s="205"/>
      <c r="L238" s="205"/>
      <c r="M238" s="205"/>
      <c r="N238" s="205"/>
      <c r="O238" s="205"/>
      <c r="Q238" s="205"/>
      <c r="R238" s="205"/>
      <c r="S238" s="205"/>
      <c r="T238" s="205"/>
      <c r="U238" s="205"/>
      <c r="V238" s="205"/>
      <c r="W238" s="205"/>
      <c r="X238" s="205"/>
      <c r="Y238" s="205"/>
      <c r="Z238" s="205"/>
      <c r="AA238" s="205"/>
      <c r="AB238" s="205"/>
      <c r="AC238" s="205"/>
      <c r="AD238" s="205"/>
      <c r="AE238" s="205"/>
      <c r="AF238" s="205"/>
      <c r="AG238" s="205"/>
      <c r="AH238" s="205"/>
      <c r="AI238" s="205"/>
      <c r="AJ238" s="205"/>
      <c r="AK238" s="205"/>
      <c r="AL238" s="205"/>
      <c r="AM238" s="205"/>
      <c r="AN238" s="205"/>
      <c r="AO238" s="205"/>
    </row>
    <row r="239" spans="1:41" x14ac:dyDescent="0.25">
      <c r="A239" s="205"/>
      <c r="B239" s="205"/>
      <c r="C239" s="205"/>
      <c r="D239" s="205"/>
      <c r="E239" s="205"/>
      <c r="F239" s="205"/>
      <c r="G239" s="205"/>
      <c r="H239" s="205"/>
      <c r="I239" s="205"/>
      <c r="J239" s="205"/>
      <c r="K239" s="205"/>
      <c r="L239" s="205"/>
      <c r="M239" s="205"/>
      <c r="N239" s="205"/>
      <c r="O239" s="205"/>
      <c r="Q239" s="205"/>
      <c r="R239" s="205"/>
      <c r="S239" s="205"/>
      <c r="T239" s="205"/>
      <c r="U239" s="205"/>
      <c r="V239" s="205"/>
      <c r="W239" s="205"/>
      <c r="X239" s="205"/>
      <c r="Y239" s="205"/>
      <c r="Z239" s="205"/>
      <c r="AA239" s="205"/>
      <c r="AB239" s="205"/>
      <c r="AC239" s="205"/>
      <c r="AD239" s="205"/>
      <c r="AE239" s="205"/>
      <c r="AF239" s="205"/>
      <c r="AG239" s="205"/>
      <c r="AH239" s="205"/>
      <c r="AI239" s="205"/>
      <c r="AJ239" s="205"/>
      <c r="AK239" s="205"/>
      <c r="AL239" s="205"/>
      <c r="AM239" s="205"/>
      <c r="AN239" s="205"/>
      <c r="AO239" s="205"/>
    </row>
    <row r="240" spans="1:41" x14ac:dyDescent="0.25">
      <c r="A240" s="205"/>
      <c r="B240" s="205"/>
      <c r="C240" s="205"/>
      <c r="D240" s="205"/>
      <c r="E240" s="205"/>
      <c r="F240" s="205"/>
      <c r="G240" s="205"/>
      <c r="H240" s="205"/>
      <c r="I240" s="205"/>
      <c r="J240" s="205"/>
      <c r="K240" s="205"/>
      <c r="L240" s="205"/>
      <c r="M240" s="205"/>
      <c r="N240" s="205"/>
      <c r="O240" s="205"/>
      <c r="Q240" s="205"/>
      <c r="R240" s="205"/>
      <c r="S240" s="205"/>
      <c r="T240" s="205"/>
      <c r="U240" s="205"/>
      <c r="V240" s="205"/>
      <c r="W240" s="205"/>
      <c r="X240" s="205"/>
      <c r="Y240" s="205"/>
      <c r="Z240" s="205"/>
      <c r="AA240" s="205"/>
      <c r="AB240" s="205"/>
      <c r="AC240" s="205"/>
      <c r="AD240" s="205"/>
      <c r="AE240" s="205"/>
      <c r="AF240" s="205"/>
      <c r="AG240" s="205"/>
      <c r="AH240" s="205"/>
      <c r="AI240" s="205"/>
      <c r="AJ240" s="205"/>
      <c r="AK240" s="205"/>
      <c r="AL240" s="205"/>
      <c r="AM240" s="205"/>
      <c r="AN240" s="205"/>
      <c r="AO240" s="205"/>
    </row>
    <row r="241" spans="1:41" x14ac:dyDescent="0.25">
      <c r="A241" s="205"/>
      <c r="B241" s="205"/>
      <c r="C241" s="205"/>
      <c r="D241" s="205"/>
      <c r="E241" s="205"/>
      <c r="F241" s="205"/>
      <c r="G241" s="205"/>
      <c r="H241" s="205"/>
      <c r="I241" s="205"/>
      <c r="J241" s="205"/>
      <c r="K241" s="205"/>
      <c r="L241" s="205"/>
      <c r="M241" s="205"/>
      <c r="N241" s="205"/>
      <c r="O241" s="205"/>
      <c r="Q241" s="205"/>
      <c r="R241" s="205"/>
      <c r="S241" s="205"/>
      <c r="T241" s="205"/>
      <c r="U241" s="205"/>
      <c r="V241" s="205"/>
      <c r="W241" s="205"/>
      <c r="X241" s="205"/>
      <c r="Y241" s="205"/>
      <c r="Z241" s="205"/>
      <c r="AA241" s="205"/>
      <c r="AB241" s="205"/>
      <c r="AC241" s="205"/>
      <c r="AD241" s="205"/>
      <c r="AE241" s="205"/>
      <c r="AF241" s="205"/>
      <c r="AG241" s="205"/>
      <c r="AH241" s="205"/>
      <c r="AI241" s="205"/>
      <c r="AJ241" s="205"/>
      <c r="AK241" s="205"/>
      <c r="AL241" s="205"/>
      <c r="AM241" s="205"/>
      <c r="AN241" s="205"/>
      <c r="AO241" s="205"/>
    </row>
    <row r="242" spans="1:41" x14ac:dyDescent="0.25">
      <c r="A242" s="205"/>
      <c r="B242" s="205"/>
      <c r="C242" s="205"/>
      <c r="D242" s="205"/>
      <c r="E242" s="205"/>
      <c r="F242" s="205"/>
      <c r="G242" s="205"/>
      <c r="H242" s="205"/>
      <c r="I242" s="205"/>
      <c r="J242" s="205"/>
      <c r="K242" s="205"/>
      <c r="L242" s="205"/>
      <c r="M242" s="205"/>
      <c r="N242" s="205"/>
      <c r="O242" s="205"/>
      <c r="Q242" s="205"/>
      <c r="R242" s="205"/>
      <c r="S242" s="205"/>
      <c r="T242" s="205"/>
      <c r="U242" s="205"/>
      <c r="V242" s="205"/>
      <c r="W242" s="205"/>
      <c r="X242" s="205"/>
      <c r="Y242" s="205"/>
      <c r="Z242" s="205"/>
      <c r="AA242" s="205"/>
      <c r="AB242" s="205"/>
      <c r="AC242" s="205"/>
      <c r="AD242" s="205"/>
      <c r="AE242" s="205"/>
      <c r="AF242" s="205"/>
      <c r="AG242" s="205"/>
      <c r="AH242" s="205"/>
      <c r="AI242" s="205"/>
      <c r="AJ242" s="205"/>
      <c r="AK242" s="205"/>
      <c r="AL242" s="205"/>
      <c r="AM242" s="205"/>
      <c r="AN242" s="205"/>
      <c r="AO242" s="205"/>
    </row>
    <row r="243" spans="1:41" x14ac:dyDescent="0.25">
      <c r="A243" s="205"/>
      <c r="B243" s="205"/>
      <c r="C243" s="205"/>
      <c r="D243" s="205"/>
      <c r="E243" s="205"/>
      <c r="F243" s="205"/>
      <c r="G243" s="205"/>
      <c r="H243" s="205"/>
      <c r="I243" s="205"/>
      <c r="J243" s="205"/>
      <c r="K243" s="205"/>
      <c r="L243" s="205"/>
      <c r="M243" s="205"/>
      <c r="N243" s="205"/>
      <c r="O243" s="205"/>
      <c r="Q243" s="205"/>
      <c r="R243" s="205"/>
      <c r="S243" s="205"/>
      <c r="T243" s="205"/>
      <c r="U243" s="205"/>
      <c r="V243" s="205"/>
      <c r="W243" s="205"/>
      <c r="X243" s="205"/>
      <c r="Y243" s="205"/>
      <c r="Z243" s="205"/>
      <c r="AA243" s="205"/>
      <c r="AB243" s="205"/>
      <c r="AC243" s="205"/>
      <c r="AD243" s="205"/>
      <c r="AE243" s="205"/>
      <c r="AF243" s="205"/>
      <c r="AG243" s="205"/>
      <c r="AH243" s="205"/>
      <c r="AI243" s="205"/>
      <c r="AJ243" s="205"/>
      <c r="AK243" s="205"/>
      <c r="AL243" s="205"/>
      <c r="AM243" s="205"/>
      <c r="AN243" s="205"/>
      <c r="AO243" s="205"/>
    </row>
    <row r="244" spans="1:41" x14ac:dyDescent="0.25">
      <c r="A244" s="205"/>
      <c r="B244" s="205"/>
      <c r="C244" s="205"/>
      <c r="D244" s="205"/>
      <c r="E244" s="205"/>
      <c r="F244" s="205"/>
      <c r="G244" s="205"/>
      <c r="H244" s="205"/>
      <c r="I244" s="205"/>
      <c r="J244" s="205"/>
      <c r="K244" s="205"/>
      <c r="L244" s="205"/>
      <c r="M244" s="205"/>
      <c r="N244" s="205"/>
      <c r="O244" s="205"/>
      <c r="Q244" s="205"/>
      <c r="R244" s="205"/>
      <c r="S244" s="205"/>
      <c r="T244" s="205"/>
      <c r="U244" s="205"/>
      <c r="V244" s="205"/>
      <c r="W244" s="205"/>
      <c r="X244" s="205"/>
      <c r="Y244" s="205"/>
      <c r="Z244" s="205"/>
      <c r="AA244" s="205"/>
      <c r="AB244" s="205"/>
      <c r="AC244" s="205"/>
      <c r="AD244" s="205"/>
      <c r="AE244" s="205"/>
      <c r="AF244" s="205"/>
      <c r="AG244" s="205"/>
      <c r="AH244" s="205"/>
      <c r="AI244" s="205"/>
      <c r="AJ244" s="205"/>
      <c r="AK244" s="205"/>
      <c r="AL244" s="205"/>
      <c r="AM244" s="205"/>
      <c r="AN244" s="205"/>
      <c r="AO244" s="205"/>
    </row>
    <row r="245" spans="1:41" x14ac:dyDescent="0.25">
      <c r="A245" s="205"/>
      <c r="B245" s="205"/>
      <c r="C245" s="205"/>
      <c r="D245" s="205"/>
      <c r="E245" s="205"/>
      <c r="F245" s="205"/>
      <c r="G245" s="205"/>
      <c r="H245" s="205"/>
      <c r="I245" s="205"/>
      <c r="J245" s="205"/>
      <c r="K245" s="205"/>
      <c r="L245" s="205"/>
      <c r="M245" s="205"/>
      <c r="N245" s="205"/>
      <c r="O245" s="205"/>
      <c r="Q245" s="205"/>
      <c r="R245" s="205"/>
      <c r="S245" s="205"/>
      <c r="T245" s="205"/>
      <c r="U245" s="205"/>
      <c r="V245" s="205"/>
      <c r="W245" s="205"/>
      <c r="X245" s="205"/>
      <c r="Y245" s="205"/>
      <c r="Z245" s="205"/>
      <c r="AA245" s="205"/>
      <c r="AB245" s="205"/>
      <c r="AC245" s="205"/>
      <c r="AD245" s="205"/>
      <c r="AE245" s="205"/>
      <c r="AF245" s="205"/>
      <c r="AG245" s="205"/>
      <c r="AH245" s="205"/>
      <c r="AI245" s="205"/>
      <c r="AJ245" s="205"/>
      <c r="AK245" s="205"/>
      <c r="AL245" s="205"/>
      <c r="AM245" s="205"/>
      <c r="AN245" s="205"/>
      <c r="AO245" s="205"/>
    </row>
    <row r="246" spans="1:41" x14ac:dyDescent="0.25">
      <c r="A246" s="205"/>
      <c r="B246" s="205"/>
      <c r="C246" s="205"/>
      <c r="D246" s="205"/>
      <c r="E246" s="205"/>
      <c r="F246" s="205"/>
      <c r="G246" s="205"/>
      <c r="H246" s="205"/>
      <c r="I246" s="205"/>
      <c r="J246" s="205"/>
      <c r="K246" s="205"/>
      <c r="L246" s="205"/>
      <c r="M246" s="205"/>
      <c r="N246" s="205"/>
      <c r="O246" s="205"/>
      <c r="Q246" s="205"/>
      <c r="R246" s="205"/>
      <c r="S246" s="205"/>
      <c r="T246" s="205"/>
      <c r="U246" s="205"/>
      <c r="V246" s="205"/>
      <c r="W246" s="205"/>
      <c r="X246" s="205"/>
      <c r="Y246" s="205"/>
      <c r="Z246" s="205"/>
      <c r="AA246" s="205"/>
      <c r="AB246" s="205"/>
      <c r="AC246" s="205"/>
      <c r="AD246" s="205"/>
      <c r="AE246" s="205"/>
      <c r="AF246" s="205"/>
      <c r="AG246" s="205"/>
      <c r="AH246" s="205"/>
      <c r="AI246" s="205"/>
      <c r="AJ246" s="205"/>
      <c r="AK246" s="205"/>
      <c r="AL246" s="205"/>
      <c r="AM246" s="205"/>
      <c r="AN246" s="205"/>
      <c r="AO246" s="205"/>
    </row>
    <row r="247" spans="1:41" x14ac:dyDescent="0.25">
      <c r="A247" s="205"/>
      <c r="B247" s="205"/>
      <c r="C247" s="205"/>
      <c r="D247" s="205"/>
      <c r="E247" s="205"/>
      <c r="F247" s="205"/>
      <c r="G247" s="205"/>
      <c r="H247" s="205"/>
      <c r="I247" s="205"/>
      <c r="J247" s="205"/>
      <c r="K247" s="205"/>
      <c r="L247" s="205"/>
      <c r="M247" s="205"/>
      <c r="N247" s="205"/>
      <c r="O247" s="205"/>
      <c r="Q247" s="205"/>
      <c r="R247" s="205"/>
      <c r="S247" s="205"/>
      <c r="T247" s="205"/>
      <c r="U247" s="205"/>
      <c r="V247" s="205"/>
      <c r="W247" s="205"/>
      <c r="X247" s="205"/>
      <c r="Y247" s="205"/>
      <c r="Z247" s="205"/>
      <c r="AA247" s="205"/>
      <c r="AB247" s="205"/>
      <c r="AC247" s="205"/>
      <c r="AD247" s="205"/>
      <c r="AE247" s="205"/>
      <c r="AF247" s="205"/>
      <c r="AG247" s="205"/>
      <c r="AH247" s="205"/>
      <c r="AI247" s="205"/>
      <c r="AJ247" s="205"/>
      <c r="AK247" s="205"/>
      <c r="AL247" s="205"/>
      <c r="AM247" s="205"/>
      <c r="AN247" s="205"/>
      <c r="AO247" s="205"/>
    </row>
    <row r="248" spans="1:41" x14ac:dyDescent="0.25">
      <c r="A248" s="205"/>
      <c r="B248" s="205"/>
      <c r="C248" s="205"/>
      <c r="D248" s="205"/>
      <c r="E248" s="205"/>
      <c r="F248" s="205"/>
      <c r="G248" s="205"/>
      <c r="H248" s="205"/>
      <c r="I248" s="205"/>
      <c r="J248" s="205"/>
      <c r="K248" s="205"/>
      <c r="L248" s="205"/>
      <c r="M248" s="205"/>
      <c r="N248" s="205"/>
      <c r="O248" s="205"/>
      <c r="Q248" s="205"/>
      <c r="R248" s="205"/>
      <c r="S248" s="205"/>
      <c r="T248" s="205"/>
      <c r="U248" s="205"/>
      <c r="V248" s="205"/>
      <c r="W248" s="205"/>
      <c r="X248" s="205"/>
      <c r="Y248" s="205"/>
      <c r="Z248" s="205"/>
      <c r="AA248" s="205"/>
      <c r="AB248" s="205"/>
      <c r="AC248" s="205"/>
      <c r="AD248" s="205"/>
      <c r="AE248" s="205"/>
      <c r="AF248" s="205"/>
      <c r="AG248" s="205"/>
      <c r="AH248" s="205"/>
      <c r="AI248" s="205"/>
      <c r="AJ248" s="205"/>
      <c r="AK248" s="205"/>
      <c r="AL248" s="205"/>
      <c r="AM248" s="205"/>
      <c r="AN248" s="205"/>
      <c r="AO248" s="205"/>
    </row>
    <row r="249" spans="1:41" x14ac:dyDescent="0.25">
      <c r="A249" s="205"/>
      <c r="B249" s="205"/>
      <c r="C249" s="205"/>
      <c r="D249" s="205"/>
      <c r="E249" s="205"/>
      <c r="F249" s="205"/>
      <c r="G249" s="205"/>
      <c r="H249" s="205"/>
      <c r="I249" s="205"/>
      <c r="J249" s="205"/>
      <c r="K249" s="205"/>
      <c r="L249" s="205"/>
      <c r="M249" s="205"/>
      <c r="N249" s="205"/>
      <c r="O249" s="205"/>
      <c r="Q249" s="205"/>
      <c r="R249" s="205"/>
      <c r="S249" s="205"/>
      <c r="T249" s="205"/>
      <c r="U249" s="205"/>
      <c r="V249" s="205"/>
      <c r="W249" s="205"/>
      <c r="X249" s="205"/>
      <c r="Y249" s="205"/>
      <c r="Z249" s="205"/>
      <c r="AA249" s="205"/>
      <c r="AB249" s="205"/>
      <c r="AC249" s="205"/>
      <c r="AD249" s="205"/>
      <c r="AE249" s="205"/>
      <c r="AF249" s="205"/>
      <c r="AG249" s="205"/>
      <c r="AH249" s="205"/>
      <c r="AI249" s="205"/>
      <c r="AJ249" s="205"/>
      <c r="AK249" s="205"/>
      <c r="AL249" s="205"/>
      <c r="AM249" s="205"/>
      <c r="AN249" s="205"/>
      <c r="AO249" s="205"/>
    </row>
    <row r="250" spans="1:41" x14ac:dyDescent="0.25">
      <c r="A250" s="205"/>
      <c r="B250" s="205"/>
      <c r="C250" s="205"/>
      <c r="D250" s="205"/>
      <c r="E250" s="205"/>
      <c r="F250" s="205"/>
      <c r="G250" s="205"/>
      <c r="H250" s="205"/>
      <c r="I250" s="205"/>
      <c r="J250" s="205"/>
      <c r="K250" s="205"/>
      <c r="L250" s="205"/>
      <c r="M250" s="205"/>
      <c r="N250" s="205"/>
      <c r="O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row>
    <row r="251" spans="1:41" x14ac:dyDescent="0.25">
      <c r="A251" s="205"/>
      <c r="B251" s="205"/>
      <c r="C251" s="205"/>
      <c r="D251" s="205"/>
      <c r="E251" s="205"/>
      <c r="F251" s="205"/>
      <c r="G251" s="205"/>
      <c r="H251" s="205"/>
      <c r="I251" s="205"/>
      <c r="J251" s="205"/>
      <c r="K251" s="205"/>
      <c r="L251" s="205"/>
      <c r="M251" s="205"/>
      <c r="N251" s="205"/>
      <c r="O251" s="205"/>
      <c r="Q251" s="205"/>
      <c r="R251" s="205"/>
      <c r="S251" s="205"/>
      <c r="T251" s="205"/>
      <c r="U251" s="205"/>
      <c r="V251" s="205"/>
      <c r="W251" s="205"/>
      <c r="X251" s="205"/>
      <c r="Y251" s="205"/>
      <c r="Z251" s="205"/>
      <c r="AA251" s="205"/>
      <c r="AB251" s="205"/>
      <c r="AC251" s="205"/>
      <c r="AD251" s="205"/>
      <c r="AE251" s="205"/>
      <c r="AF251" s="205"/>
      <c r="AG251" s="205"/>
      <c r="AH251" s="205"/>
      <c r="AI251" s="205"/>
      <c r="AJ251" s="205"/>
      <c r="AK251" s="205"/>
      <c r="AL251" s="205"/>
      <c r="AM251" s="205"/>
      <c r="AN251" s="205"/>
      <c r="AO251" s="205"/>
    </row>
    <row r="252" spans="1:41" x14ac:dyDescent="0.25">
      <c r="A252" s="205"/>
      <c r="B252" s="205"/>
      <c r="C252" s="205"/>
      <c r="D252" s="205"/>
      <c r="E252" s="205"/>
      <c r="F252" s="205"/>
      <c r="G252" s="205"/>
      <c r="H252" s="205"/>
      <c r="I252" s="205"/>
      <c r="J252" s="205"/>
      <c r="K252" s="205"/>
      <c r="L252" s="205"/>
      <c r="M252" s="205"/>
      <c r="N252" s="205"/>
      <c r="O252" s="205"/>
      <c r="Q252" s="205"/>
      <c r="R252" s="205"/>
      <c r="S252" s="205"/>
      <c r="T252" s="205"/>
      <c r="U252" s="205"/>
      <c r="V252" s="205"/>
      <c r="W252" s="205"/>
      <c r="X252" s="205"/>
      <c r="Y252" s="205"/>
      <c r="Z252" s="205"/>
      <c r="AA252" s="205"/>
      <c r="AB252" s="205"/>
      <c r="AC252" s="205"/>
      <c r="AD252" s="205"/>
      <c r="AE252" s="205"/>
      <c r="AF252" s="205"/>
      <c r="AG252" s="205"/>
      <c r="AH252" s="205"/>
      <c r="AI252" s="205"/>
      <c r="AJ252" s="205"/>
      <c r="AK252" s="205"/>
      <c r="AL252" s="205"/>
      <c r="AM252" s="205"/>
      <c r="AN252" s="205"/>
      <c r="AO252" s="205"/>
    </row>
    <row r="253" spans="1:41" x14ac:dyDescent="0.25">
      <c r="A253" s="205"/>
      <c r="B253" s="205"/>
      <c r="C253" s="205"/>
      <c r="D253" s="205"/>
      <c r="E253" s="205"/>
      <c r="F253" s="205"/>
      <c r="G253" s="205"/>
      <c r="H253" s="205"/>
      <c r="I253" s="205"/>
      <c r="J253" s="205"/>
      <c r="K253" s="205"/>
      <c r="L253" s="205"/>
      <c r="M253" s="205"/>
      <c r="N253" s="205"/>
      <c r="O253" s="205"/>
      <c r="Q253" s="205"/>
      <c r="R253" s="205"/>
      <c r="S253" s="205"/>
      <c r="T253" s="205"/>
      <c r="U253" s="205"/>
      <c r="V253" s="205"/>
      <c r="W253" s="205"/>
      <c r="X253" s="205"/>
      <c r="Y253" s="205"/>
      <c r="Z253" s="205"/>
      <c r="AA253" s="205"/>
      <c r="AB253" s="205"/>
      <c r="AC253" s="205"/>
      <c r="AD253" s="205"/>
      <c r="AE253" s="205"/>
      <c r="AF253" s="205"/>
      <c r="AG253" s="205"/>
      <c r="AH253" s="205"/>
      <c r="AI253" s="205"/>
      <c r="AJ253" s="205"/>
      <c r="AK253" s="205"/>
      <c r="AL253" s="205"/>
      <c r="AM253" s="205"/>
      <c r="AN253" s="205"/>
      <c r="AO253" s="205"/>
    </row>
    <row r="254" spans="1:41" x14ac:dyDescent="0.25">
      <c r="A254" s="205"/>
      <c r="B254" s="205"/>
      <c r="C254" s="205"/>
      <c r="D254" s="205"/>
      <c r="E254" s="205"/>
      <c r="F254" s="205"/>
      <c r="G254" s="205"/>
      <c r="H254" s="205"/>
      <c r="I254" s="205"/>
      <c r="J254" s="205"/>
      <c r="K254" s="205"/>
      <c r="L254" s="205"/>
      <c r="M254" s="205"/>
      <c r="N254" s="205"/>
      <c r="O254" s="205"/>
      <c r="Q254" s="205"/>
      <c r="R254" s="205"/>
      <c r="S254" s="205"/>
      <c r="T254" s="205"/>
      <c r="U254" s="205"/>
      <c r="V254" s="205"/>
      <c r="W254" s="205"/>
      <c r="X254" s="205"/>
      <c r="Y254" s="205"/>
      <c r="Z254" s="205"/>
      <c r="AA254" s="205"/>
      <c r="AB254" s="205"/>
      <c r="AC254" s="205"/>
      <c r="AD254" s="205"/>
      <c r="AE254" s="205"/>
      <c r="AF254" s="205"/>
      <c r="AG254" s="205"/>
      <c r="AH254" s="205"/>
      <c r="AI254" s="205"/>
      <c r="AJ254" s="205"/>
      <c r="AK254" s="205"/>
      <c r="AL254" s="205"/>
      <c r="AM254" s="205"/>
      <c r="AN254" s="205"/>
      <c r="AO254" s="205"/>
    </row>
    <row r="255" spans="1:41" x14ac:dyDescent="0.25">
      <c r="A255" s="205"/>
      <c r="B255" s="205"/>
      <c r="C255" s="205"/>
      <c r="D255" s="205"/>
      <c r="E255" s="205"/>
      <c r="F255" s="205"/>
      <c r="G255" s="205"/>
      <c r="H255" s="205"/>
      <c r="I255" s="205"/>
      <c r="J255" s="205"/>
      <c r="K255" s="205"/>
      <c r="L255" s="205"/>
      <c r="M255" s="205"/>
      <c r="N255" s="205"/>
      <c r="O255" s="205"/>
      <c r="Q255" s="205"/>
      <c r="R255" s="205"/>
      <c r="S255" s="205"/>
      <c r="T255" s="205"/>
      <c r="U255" s="205"/>
      <c r="V255" s="205"/>
      <c r="W255" s="205"/>
      <c r="X255" s="205"/>
      <c r="Y255" s="205"/>
      <c r="Z255" s="205"/>
      <c r="AA255" s="205"/>
      <c r="AB255" s="205"/>
      <c r="AC255" s="205"/>
      <c r="AD255" s="205"/>
      <c r="AE255" s="205"/>
      <c r="AF255" s="205"/>
      <c r="AG255" s="205"/>
      <c r="AH255" s="205"/>
      <c r="AI255" s="205"/>
      <c r="AJ255" s="205"/>
      <c r="AK255" s="205"/>
      <c r="AL255" s="205"/>
      <c r="AM255" s="205"/>
      <c r="AN255" s="205"/>
      <c r="AO255" s="205"/>
    </row>
    <row r="256" spans="1:41" x14ac:dyDescent="0.25">
      <c r="A256" s="205"/>
      <c r="B256" s="205"/>
      <c r="C256" s="205"/>
      <c r="D256" s="205"/>
      <c r="E256" s="205"/>
      <c r="F256" s="205"/>
      <c r="G256" s="205"/>
      <c r="H256" s="205"/>
      <c r="I256" s="205"/>
      <c r="J256" s="205"/>
      <c r="K256" s="205"/>
      <c r="L256" s="205"/>
      <c r="M256" s="205"/>
      <c r="N256" s="205"/>
      <c r="O256" s="205"/>
      <c r="Q256" s="205"/>
      <c r="R256" s="205"/>
      <c r="S256" s="205"/>
      <c r="T256" s="205"/>
      <c r="U256" s="205"/>
      <c r="V256" s="205"/>
      <c r="W256" s="205"/>
      <c r="X256" s="205"/>
      <c r="Y256" s="205"/>
      <c r="Z256" s="205"/>
      <c r="AA256" s="205"/>
      <c r="AB256" s="205"/>
      <c r="AC256" s="205"/>
      <c r="AD256" s="205"/>
      <c r="AE256" s="205"/>
      <c r="AF256" s="205"/>
      <c r="AG256" s="205"/>
      <c r="AH256" s="205"/>
      <c r="AI256" s="205"/>
      <c r="AJ256" s="205"/>
      <c r="AK256" s="205"/>
      <c r="AL256" s="205"/>
      <c r="AM256" s="205"/>
      <c r="AN256" s="205"/>
      <c r="AO256" s="205"/>
    </row>
    <row r="257" spans="1:41" x14ac:dyDescent="0.25">
      <c r="A257" s="205"/>
      <c r="B257" s="205"/>
      <c r="C257" s="205"/>
      <c r="D257" s="205"/>
      <c r="E257" s="205"/>
      <c r="F257" s="205"/>
      <c r="G257" s="205"/>
      <c r="H257" s="205"/>
      <c r="I257" s="205"/>
      <c r="J257" s="205"/>
      <c r="K257" s="205"/>
      <c r="L257" s="205"/>
      <c r="M257" s="205"/>
      <c r="N257" s="205"/>
      <c r="O257" s="205"/>
      <c r="Q257" s="205"/>
      <c r="R257" s="205"/>
      <c r="S257" s="205"/>
      <c r="T257" s="205"/>
      <c r="U257" s="205"/>
      <c r="V257" s="205"/>
      <c r="W257" s="205"/>
      <c r="X257" s="205"/>
      <c r="Y257" s="205"/>
      <c r="Z257" s="205"/>
      <c r="AA257" s="205"/>
      <c r="AB257" s="205"/>
      <c r="AC257" s="205"/>
      <c r="AD257" s="205"/>
      <c r="AE257" s="205"/>
      <c r="AF257" s="205"/>
      <c r="AG257" s="205"/>
      <c r="AH257" s="205"/>
      <c r="AI257" s="205"/>
      <c r="AJ257" s="205"/>
      <c r="AK257" s="205"/>
      <c r="AL257" s="205"/>
      <c r="AM257" s="205"/>
      <c r="AN257" s="205"/>
      <c r="AO257" s="205"/>
    </row>
    <row r="258" spans="1:41" x14ac:dyDescent="0.25">
      <c r="A258" s="205"/>
      <c r="B258" s="205"/>
      <c r="C258" s="205"/>
      <c r="D258" s="205"/>
      <c r="E258" s="205"/>
      <c r="F258" s="205"/>
      <c r="G258" s="205"/>
      <c r="H258" s="205"/>
      <c r="I258" s="205"/>
      <c r="J258" s="205"/>
      <c r="K258" s="205"/>
      <c r="L258" s="205"/>
      <c r="M258" s="205"/>
      <c r="N258" s="205"/>
      <c r="O258" s="205"/>
      <c r="Q258" s="205"/>
      <c r="R258" s="205"/>
      <c r="S258" s="205"/>
      <c r="T258" s="205"/>
      <c r="U258" s="205"/>
      <c r="V258" s="205"/>
      <c r="W258" s="205"/>
      <c r="X258" s="205"/>
      <c r="Y258" s="205"/>
      <c r="Z258" s="205"/>
      <c r="AA258" s="205"/>
      <c r="AB258" s="205"/>
      <c r="AC258" s="205"/>
      <c r="AD258" s="205"/>
      <c r="AE258" s="205"/>
      <c r="AF258" s="205"/>
      <c r="AG258" s="205"/>
      <c r="AH258" s="205"/>
      <c r="AI258" s="205"/>
      <c r="AJ258" s="205"/>
      <c r="AK258" s="205"/>
      <c r="AL258" s="205"/>
      <c r="AM258" s="205"/>
      <c r="AN258" s="205"/>
      <c r="AO258" s="205"/>
    </row>
    <row r="259" spans="1:41" x14ac:dyDescent="0.25">
      <c r="A259" s="205"/>
      <c r="B259" s="205"/>
      <c r="C259" s="205"/>
      <c r="D259" s="205"/>
      <c r="E259" s="205"/>
      <c r="F259" s="205"/>
      <c r="G259" s="205"/>
      <c r="H259" s="205"/>
      <c r="I259" s="205"/>
      <c r="J259" s="205"/>
      <c r="K259" s="205"/>
      <c r="L259" s="205"/>
      <c r="M259" s="205"/>
      <c r="N259" s="205"/>
      <c r="O259" s="205"/>
      <c r="Q259" s="205"/>
      <c r="R259" s="205"/>
      <c r="S259" s="205"/>
      <c r="T259" s="205"/>
      <c r="U259" s="205"/>
      <c r="V259" s="205"/>
      <c r="W259" s="205"/>
      <c r="X259" s="205"/>
      <c r="Y259" s="205"/>
      <c r="Z259" s="205"/>
      <c r="AA259" s="205"/>
      <c r="AB259" s="205"/>
      <c r="AC259" s="205"/>
      <c r="AD259" s="205"/>
      <c r="AE259" s="205"/>
      <c r="AF259" s="205"/>
      <c r="AG259" s="205"/>
      <c r="AH259" s="205"/>
      <c r="AI259" s="205"/>
      <c r="AJ259" s="205"/>
      <c r="AK259" s="205"/>
      <c r="AL259" s="205"/>
      <c r="AM259" s="205"/>
      <c r="AN259" s="205"/>
      <c r="AO259" s="205"/>
    </row>
    <row r="260" spans="1:41" x14ac:dyDescent="0.25">
      <c r="A260" s="205"/>
      <c r="B260" s="205"/>
      <c r="C260" s="205"/>
      <c r="D260" s="205"/>
      <c r="E260" s="205"/>
      <c r="F260" s="205"/>
      <c r="G260" s="205"/>
      <c r="H260" s="205"/>
      <c r="I260" s="205"/>
      <c r="J260" s="205"/>
      <c r="K260" s="205"/>
      <c r="L260" s="205"/>
      <c r="M260" s="205"/>
      <c r="N260" s="205"/>
      <c r="O260" s="205"/>
      <c r="Q260" s="205"/>
      <c r="R260" s="205"/>
      <c r="S260" s="205"/>
      <c r="T260" s="205"/>
      <c r="U260" s="205"/>
      <c r="V260" s="205"/>
      <c r="W260" s="205"/>
      <c r="X260" s="205"/>
      <c r="Y260" s="205"/>
      <c r="Z260" s="205"/>
      <c r="AA260" s="205"/>
      <c r="AB260" s="205"/>
      <c r="AC260" s="205"/>
      <c r="AD260" s="205"/>
      <c r="AE260" s="205"/>
      <c r="AF260" s="205"/>
      <c r="AG260" s="205"/>
      <c r="AH260" s="205"/>
      <c r="AI260" s="205"/>
      <c r="AJ260" s="205"/>
      <c r="AK260" s="205"/>
      <c r="AL260" s="205"/>
      <c r="AM260" s="205"/>
      <c r="AN260" s="205"/>
      <c r="AO260" s="205"/>
    </row>
    <row r="261" spans="1:41" x14ac:dyDescent="0.25">
      <c r="A261" s="205"/>
      <c r="B261" s="205"/>
      <c r="C261" s="205"/>
      <c r="D261" s="205"/>
      <c r="E261" s="205"/>
      <c r="F261" s="205"/>
      <c r="G261" s="205"/>
      <c r="H261" s="205"/>
      <c r="I261" s="205"/>
      <c r="J261" s="205"/>
      <c r="K261" s="205"/>
      <c r="L261" s="205"/>
      <c r="M261" s="205"/>
      <c r="N261" s="205"/>
      <c r="O261" s="205"/>
      <c r="Q261" s="205"/>
      <c r="R261" s="205"/>
      <c r="S261" s="205"/>
      <c r="T261" s="205"/>
      <c r="U261" s="205"/>
      <c r="V261" s="205"/>
      <c r="W261" s="205"/>
      <c r="X261" s="205"/>
      <c r="Y261" s="205"/>
      <c r="Z261" s="205"/>
      <c r="AA261" s="205"/>
      <c r="AB261" s="205"/>
      <c r="AC261" s="205"/>
      <c r="AD261" s="205"/>
      <c r="AE261" s="205"/>
      <c r="AF261" s="205"/>
      <c r="AG261" s="205"/>
      <c r="AH261" s="205"/>
      <c r="AI261" s="205"/>
      <c r="AJ261" s="205"/>
      <c r="AK261" s="205"/>
      <c r="AL261" s="205"/>
      <c r="AM261" s="205"/>
      <c r="AN261" s="205"/>
      <c r="AO261" s="205"/>
    </row>
    <row r="262" spans="1:41" x14ac:dyDescent="0.25">
      <c r="A262" s="205"/>
      <c r="B262" s="205"/>
      <c r="C262" s="205"/>
      <c r="D262" s="205"/>
      <c r="E262" s="205"/>
      <c r="F262" s="205"/>
      <c r="G262" s="205"/>
      <c r="H262" s="205"/>
      <c r="I262" s="205"/>
      <c r="J262" s="205"/>
      <c r="K262" s="205"/>
      <c r="L262" s="205"/>
      <c r="M262" s="205"/>
      <c r="N262" s="205"/>
      <c r="O262" s="205"/>
      <c r="Q262" s="205"/>
      <c r="R262" s="205"/>
      <c r="S262" s="205"/>
      <c r="T262" s="205"/>
      <c r="U262" s="205"/>
      <c r="V262" s="205"/>
      <c r="W262" s="205"/>
      <c r="X262" s="205"/>
      <c r="Y262" s="205"/>
      <c r="Z262" s="205"/>
      <c r="AA262" s="205"/>
      <c r="AB262" s="205"/>
      <c r="AC262" s="205"/>
      <c r="AD262" s="205"/>
      <c r="AE262" s="205"/>
      <c r="AF262" s="205"/>
      <c r="AG262" s="205"/>
      <c r="AH262" s="205"/>
      <c r="AI262" s="205"/>
      <c r="AJ262" s="205"/>
      <c r="AK262" s="205"/>
      <c r="AL262" s="205"/>
      <c r="AM262" s="205"/>
      <c r="AN262" s="205"/>
      <c r="AO262" s="205"/>
    </row>
    <row r="263" spans="1:41" x14ac:dyDescent="0.25">
      <c r="A263" s="205"/>
      <c r="B263" s="205"/>
      <c r="C263" s="205"/>
      <c r="D263" s="205"/>
      <c r="E263" s="205"/>
      <c r="F263" s="205"/>
      <c r="G263" s="205"/>
      <c r="H263" s="205"/>
      <c r="I263" s="205"/>
      <c r="J263" s="205"/>
      <c r="K263" s="205"/>
      <c r="L263" s="205"/>
      <c r="M263" s="205"/>
      <c r="N263" s="205"/>
      <c r="O263" s="205"/>
      <c r="Q263" s="205"/>
      <c r="R263" s="205"/>
      <c r="S263" s="205"/>
      <c r="T263" s="205"/>
      <c r="U263" s="205"/>
      <c r="V263" s="205"/>
      <c r="W263" s="205"/>
      <c r="X263" s="205"/>
      <c r="Y263" s="205"/>
      <c r="Z263" s="205"/>
      <c r="AA263" s="205"/>
      <c r="AB263" s="205"/>
      <c r="AC263" s="205"/>
      <c r="AD263" s="205"/>
      <c r="AE263" s="205"/>
      <c r="AF263" s="205"/>
      <c r="AG263" s="205"/>
      <c r="AH263" s="205"/>
      <c r="AI263" s="205"/>
      <c r="AJ263" s="205"/>
      <c r="AK263" s="205"/>
      <c r="AL263" s="205"/>
      <c r="AM263" s="205"/>
      <c r="AN263" s="205"/>
      <c r="AO263" s="205"/>
    </row>
    <row r="264" spans="1:41" x14ac:dyDescent="0.25">
      <c r="A264" s="205"/>
      <c r="B264" s="205"/>
      <c r="C264" s="205"/>
      <c r="D264" s="205"/>
      <c r="E264" s="205"/>
      <c r="F264" s="205"/>
      <c r="G264" s="205"/>
      <c r="H264" s="205"/>
      <c r="I264" s="205"/>
      <c r="J264" s="205"/>
      <c r="K264" s="205"/>
      <c r="L264" s="205"/>
      <c r="M264" s="205"/>
      <c r="N264" s="205"/>
      <c r="O264" s="205"/>
      <c r="Q264" s="205"/>
      <c r="R264" s="205"/>
      <c r="S264" s="205"/>
      <c r="T264" s="205"/>
      <c r="U264" s="205"/>
      <c r="V264" s="205"/>
      <c r="W264" s="205"/>
      <c r="X264" s="205"/>
      <c r="Y264" s="205"/>
      <c r="Z264" s="205"/>
      <c r="AA264" s="205"/>
      <c r="AB264" s="205"/>
      <c r="AC264" s="205"/>
      <c r="AD264" s="205"/>
      <c r="AE264" s="205"/>
      <c r="AF264" s="205"/>
      <c r="AG264" s="205"/>
      <c r="AH264" s="205"/>
      <c r="AI264" s="205"/>
      <c r="AJ264" s="205"/>
      <c r="AK264" s="205"/>
      <c r="AL264" s="205"/>
      <c r="AM264" s="205"/>
      <c r="AN264" s="205"/>
      <c r="AO264" s="205"/>
    </row>
    <row r="265" spans="1:41" x14ac:dyDescent="0.25">
      <c r="A265" s="205"/>
      <c r="B265" s="205"/>
      <c r="C265" s="205"/>
      <c r="D265" s="205"/>
      <c r="E265" s="205"/>
      <c r="F265" s="205"/>
      <c r="G265" s="205"/>
      <c r="H265" s="205"/>
      <c r="I265" s="205"/>
      <c r="J265" s="205"/>
      <c r="K265" s="205"/>
      <c r="L265" s="205"/>
      <c r="M265" s="205"/>
      <c r="N265" s="205"/>
      <c r="O265" s="205"/>
      <c r="Q265" s="205"/>
      <c r="R265" s="205"/>
      <c r="S265" s="205"/>
      <c r="T265" s="205"/>
      <c r="U265" s="205"/>
      <c r="V265" s="205"/>
      <c r="W265" s="205"/>
      <c r="X265" s="205"/>
      <c r="Y265" s="205"/>
      <c r="Z265" s="205"/>
      <c r="AA265" s="205"/>
      <c r="AB265" s="205"/>
      <c r="AC265" s="205"/>
      <c r="AD265" s="205"/>
      <c r="AE265" s="205"/>
      <c r="AF265" s="205"/>
      <c r="AG265" s="205"/>
      <c r="AH265" s="205"/>
      <c r="AI265" s="205"/>
      <c r="AJ265" s="205"/>
      <c r="AK265" s="205"/>
      <c r="AL265" s="205"/>
      <c r="AM265" s="205"/>
      <c r="AN265" s="205"/>
      <c r="AO265" s="205"/>
    </row>
    <row r="266" spans="1:41" x14ac:dyDescent="0.25">
      <c r="A266" s="205"/>
      <c r="B266" s="205"/>
      <c r="C266" s="205"/>
      <c r="D266" s="205"/>
      <c r="E266" s="205"/>
      <c r="F266" s="205"/>
      <c r="G266" s="205"/>
      <c r="H266" s="205"/>
      <c r="I266" s="205"/>
      <c r="J266" s="205"/>
      <c r="K266" s="205"/>
      <c r="L266" s="205"/>
      <c r="M266" s="205"/>
      <c r="N266" s="205"/>
      <c r="O266" s="205"/>
      <c r="Q266" s="205"/>
      <c r="R266" s="205"/>
      <c r="S266" s="205"/>
      <c r="T266" s="205"/>
      <c r="U266" s="205"/>
      <c r="V266" s="205"/>
      <c r="W266" s="205"/>
      <c r="X266" s="205"/>
      <c r="Y266" s="205"/>
      <c r="Z266" s="205"/>
      <c r="AA266" s="205"/>
      <c r="AB266" s="205"/>
      <c r="AC266" s="205"/>
      <c r="AD266" s="205"/>
      <c r="AE266" s="205"/>
      <c r="AF266" s="205"/>
      <c r="AG266" s="205"/>
      <c r="AH266" s="205"/>
      <c r="AI266" s="205"/>
      <c r="AJ266" s="205"/>
      <c r="AK266" s="205"/>
      <c r="AL266" s="205"/>
      <c r="AM266" s="205"/>
      <c r="AN266" s="205"/>
      <c r="AO266" s="205"/>
    </row>
    <row r="267" spans="1:41" x14ac:dyDescent="0.25">
      <c r="A267" s="205"/>
      <c r="B267" s="205"/>
      <c r="C267" s="205"/>
      <c r="D267" s="205"/>
      <c r="E267" s="205"/>
      <c r="F267" s="205"/>
      <c r="G267" s="205"/>
      <c r="H267" s="205"/>
      <c r="I267" s="205"/>
      <c r="J267" s="205"/>
      <c r="K267" s="205"/>
      <c r="L267" s="205"/>
      <c r="M267" s="205"/>
      <c r="N267" s="205"/>
      <c r="O267" s="205"/>
      <c r="Q267" s="205"/>
      <c r="R267" s="205"/>
      <c r="S267" s="205"/>
      <c r="T267" s="205"/>
      <c r="U267" s="205"/>
      <c r="V267" s="205"/>
      <c r="W267" s="205"/>
      <c r="X267" s="205"/>
      <c r="Y267" s="205"/>
      <c r="Z267" s="205"/>
      <c r="AA267" s="205"/>
      <c r="AB267" s="205"/>
      <c r="AC267" s="205"/>
      <c r="AD267" s="205"/>
      <c r="AE267" s="205"/>
      <c r="AF267" s="205"/>
      <c r="AG267" s="205"/>
      <c r="AH267" s="205"/>
      <c r="AI267" s="205"/>
      <c r="AJ267" s="205"/>
      <c r="AK267" s="205"/>
      <c r="AL267" s="205"/>
      <c r="AM267" s="205"/>
      <c r="AN267" s="205"/>
      <c r="AO267" s="205"/>
    </row>
    <row r="268" spans="1:41" x14ac:dyDescent="0.25">
      <c r="A268" s="205"/>
      <c r="B268" s="205"/>
      <c r="C268" s="205"/>
      <c r="D268" s="205"/>
      <c r="E268" s="205"/>
      <c r="F268" s="205"/>
      <c r="G268" s="205"/>
      <c r="H268" s="205"/>
      <c r="I268" s="205"/>
      <c r="J268" s="205"/>
      <c r="K268" s="205"/>
      <c r="L268" s="205"/>
      <c r="M268" s="205"/>
      <c r="N268" s="205"/>
      <c r="O268" s="205"/>
      <c r="Q268" s="205"/>
      <c r="R268" s="205"/>
      <c r="S268" s="205"/>
      <c r="T268" s="205"/>
      <c r="U268" s="205"/>
      <c r="V268" s="205"/>
      <c r="W268" s="205"/>
      <c r="X268" s="205"/>
      <c r="Y268" s="205"/>
      <c r="Z268" s="205"/>
      <c r="AA268" s="205"/>
      <c r="AB268" s="205"/>
      <c r="AC268" s="205"/>
      <c r="AD268" s="205"/>
      <c r="AE268" s="205"/>
      <c r="AF268" s="205"/>
      <c r="AG268" s="205"/>
      <c r="AH268" s="205"/>
      <c r="AI268" s="205"/>
      <c r="AJ268" s="205"/>
      <c r="AK268" s="205"/>
      <c r="AL268" s="205"/>
      <c r="AM268" s="205"/>
      <c r="AN268" s="205"/>
      <c r="AO268" s="205"/>
    </row>
    <row r="269" spans="1:41" x14ac:dyDescent="0.25">
      <c r="A269" s="205"/>
      <c r="B269" s="205"/>
      <c r="C269" s="205"/>
      <c r="D269" s="205"/>
      <c r="E269" s="205"/>
      <c r="F269" s="205"/>
      <c r="G269" s="205"/>
      <c r="H269" s="205"/>
      <c r="I269" s="205"/>
      <c r="J269" s="205"/>
      <c r="K269" s="205"/>
      <c r="L269" s="205"/>
      <c r="M269" s="205"/>
      <c r="N269" s="205"/>
      <c r="O269" s="205"/>
      <c r="Q269" s="205"/>
      <c r="R269" s="205"/>
      <c r="S269" s="205"/>
      <c r="T269" s="205"/>
      <c r="U269" s="205"/>
      <c r="V269" s="205"/>
      <c r="W269" s="205"/>
      <c r="X269" s="205"/>
      <c r="Y269" s="205"/>
      <c r="Z269" s="205"/>
      <c r="AA269" s="205"/>
      <c r="AB269" s="205"/>
      <c r="AC269" s="205"/>
      <c r="AD269" s="205"/>
      <c r="AE269" s="205"/>
      <c r="AF269" s="205"/>
      <c r="AG269" s="205"/>
      <c r="AH269" s="205"/>
      <c r="AI269" s="205"/>
      <c r="AJ269" s="205"/>
      <c r="AK269" s="205"/>
      <c r="AL269" s="205"/>
      <c r="AM269" s="205"/>
      <c r="AN269" s="205"/>
      <c r="AO269" s="205"/>
    </row>
    <row r="270" spans="1:41" x14ac:dyDescent="0.25">
      <c r="A270" s="205"/>
      <c r="B270" s="205"/>
      <c r="C270" s="205"/>
      <c r="D270" s="205"/>
      <c r="E270" s="205"/>
      <c r="F270" s="205"/>
      <c r="G270" s="205"/>
      <c r="H270" s="205"/>
      <c r="I270" s="205"/>
      <c r="J270" s="205"/>
      <c r="K270" s="205"/>
      <c r="L270" s="205"/>
      <c r="M270" s="205"/>
      <c r="N270" s="205"/>
      <c r="O270" s="205"/>
      <c r="Q270" s="205"/>
      <c r="R270" s="205"/>
      <c r="S270" s="205"/>
      <c r="T270" s="205"/>
      <c r="U270" s="205"/>
      <c r="V270" s="205"/>
      <c r="W270" s="205"/>
      <c r="X270" s="205"/>
      <c r="Y270" s="205"/>
      <c r="Z270" s="205"/>
      <c r="AA270" s="205"/>
      <c r="AB270" s="205"/>
      <c r="AC270" s="205"/>
      <c r="AD270" s="205"/>
      <c r="AE270" s="205"/>
      <c r="AF270" s="205"/>
      <c r="AG270" s="205"/>
      <c r="AH270" s="205"/>
      <c r="AI270" s="205"/>
      <c r="AJ270" s="205"/>
      <c r="AK270" s="205"/>
      <c r="AL270" s="205"/>
      <c r="AM270" s="205"/>
      <c r="AN270" s="205"/>
      <c r="AO270" s="205"/>
    </row>
    <row r="271" spans="1:41" x14ac:dyDescent="0.25">
      <c r="A271" s="205"/>
      <c r="B271" s="205"/>
      <c r="C271" s="205"/>
      <c r="D271" s="205"/>
      <c r="E271" s="205"/>
      <c r="F271" s="205"/>
      <c r="G271" s="205"/>
      <c r="H271" s="205"/>
      <c r="I271" s="205"/>
      <c r="J271" s="205"/>
      <c r="K271" s="205"/>
      <c r="L271" s="205"/>
      <c r="M271" s="205"/>
      <c r="N271" s="205"/>
      <c r="O271" s="205"/>
      <c r="Q271" s="205"/>
      <c r="R271" s="205"/>
      <c r="S271" s="205"/>
      <c r="T271" s="205"/>
      <c r="U271" s="205"/>
      <c r="V271" s="205"/>
      <c r="W271" s="205"/>
      <c r="X271" s="205"/>
      <c r="Y271" s="205"/>
      <c r="Z271" s="205"/>
      <c r="AA271" s="205"/>
      <c r="AB271" s="205"/>
      <c r="AC271" s="205"/>
      <c r="AD271" s="205"/>
      <c r="AE271" s="205"/>
      <c r="AF271" s="205"/>
      <c r="AG271" s="205"/>
      <c r="AH271" s="205"/>
      <c r="AI271" s="205"/>
      <c r="AJ271" s="205"/>
      <c r="AK271" s="205"/>
      <c r="AL271" s="205"/>
      <c r="AM271" s="205"/>
      <c r="AN271" s="205"/>
      <c r="AO271" s="205"/>
    </row>
    <row r="272" spans="1:41" x14ac:dyDescent="0.25">
      <c r="A272" s="205"/>
      <c r="B272" s="205"/>
      <c r="C272" s="205"/>
      <c r="D272" s="205"/>
      <c r="E272" s="205"/>
      <c r="F272" s="205"/>
      <c r="G272" s="205"/>
      <c r="H272" s="205"/>
      <c r="I272" s="205"/>
      <c r="J272" s="205"/>
      <c r="K272" s="205"/>
      <c r="L272" s="205"/>
      <c r="M272" s="205"/>
      <c r="N272" s="205"/>
      <c r="O272" s="205"/>
      <c r="Q272" s="205"/>
      <c r="R272" s="205"/>
      <c r="S272" s="205"/>
      <c r="T272" s="205"/>
      <c r="U272" s="205"/>
      <c r="V272" s="205"/>
      <c r="W272" s="205"/>
      <c r="X272" s="205"/>
      <c r="Y272" s="205"/>
      <c r="Z272" s="205"/>
      <c r="AA272" s="205"/>
      <c r="AB272" s="205"/>
      <c r="AC272" s="205"/>
      <c r="AD272" s="205"/>
      <c r="AE272" s="205"/>
      <c r="AF272" s="205"/>
      <c r="AG272" s="205"/>
      <c r="AH272" s="205"/>
      <c r="AI272" s="205"/>
      <c r="AJ272" s="205"/>
      <c r="AK272" s="205"/>
      <c r="AL272" s="205"/>
      <c r="AM272" s="205"/>
      <c r="AN272" s="205"/>
      <c r="AO272" s="205"/>
    </row>
    <row r="273" spans="1:41" x14ac:dyDescent="0.25">
      <c r="A273" s="205"/>
      <c r="B273" s="205"/>
      <c r="C273" s="205"/>
      <c r="D273" s="205"/>
      <c r="E273" s="205"/>
      <c r="F273" s="205"/>
      <c r="G273" s="205"/>
      <c r="H273" s="205"/>
      <c r="I273" s="205"/>
      <c r="J273" s="205"/>
      <c r="K273" s="205"/>
      <c r="L273" s="205"/>
      <c r="M273" s="205"/>
      <c r="N273" s="205"/>
      <c r="O273" s="205"/>
      <c r="Q273" s="205"/>
      <c r="R273" s="205"/>
      <c r="S273" s="205"/>
      <c r="T273" s="205"/>
      <c r="U273" s="205"/>
      <c r="V273" s="205"/>
      <c r="W273" s="205"/>
      <c r="X273" s="205"/>
      <c r="Y273" s="205"/>
      <c r="Z273" s="205"/>
      <c r="AA273" s="205"/>
      <c r="AB273" s="205"/>
      <c r="AC273" s="205"/>
      <c r="AD273" s="205"/>
      <c r="AE273" s="205"/>
      <c r="AF273" s="205"/>
      <c r="AG273" s="205"/>
      <c r="AH273" s="205"/>
      <c r="AI273" s="205"/>
      <c r="AJ273" s="205"/>
      <c r="AK273" s="205"/>
      <c r="AL273" s="205"/>
      <c r="AM273" s="205"/>
      <c r="AN273" s="205"/>
      <c r="AO273" s="205"/>
    </row>
    <row r="274" spans="1:41" x14ac:dyDescent="0.25">
      <c r="A274" s="205"/>
      <c r="B274" s="205"/>
      <c r="C274" s="205"/>
      <c r="D274" s="205"/>
      <c r="E274" s="205"/>
      <c r="F274" s="205"/>
      <c r="G274" s="205"/>
      <c r="H274" s="205"/>
      <c r="I274" s="205"/>
      <c r="J274" s="205"/>
      <c r="K274" s="205"/>
      <c r="L274" s="205"/>
      <c r="M274" s="205"/>
      <c r="N274" s="205"/>
      <c r="O274" s="205"/>
      <c r="Q274" s="205"/>
      <c r="R274" s="205"/>
      <c r="S274" s="205"/>
      <c r="T274" s="205"/>
      <c r="U274" s="205"/>
      <c r="V274" s="205"/>
      <c r="W274" s="205"/>
      <c r="X274" s="205"/>
      <c r="Y274" s="205"/>
      <c r="Z274" s="205"/>
      <c r="AA274" s="205"/>
      <c r="AB274" s="205"/>
      <c r="AC274" s="205"/>
      <c r="AD274" s="205"/>
      <c r="AE274" s="205"/>
      <c r="AF274" s="205"/>
      <c r="AG274" s="205"/>
      <c r="AH274" s="205"/>
      <c r="AI274" s="205"/>
      <c r="AJ274" s="205"/>
      <c r="AK274" s="205"/>
      <c r="AL274" s="205"/>
      <c r="AM274" s="205"/>
      <c r="AN274" s="205"/>
      <c r="AO274" s="205"/>
    </row>
    <row r="275" spans="1:41" x14ac:dyDescent="0.25">
      <c r="A275" s="205"/>
      <c r="B275" s="205"/>
      <c r="C275" s="205"/>
      <c r="D275" s="205"/>
      <c r="E275" s="205"/>
      <c r="F275" s="205"/>
      <c r="G275" s="205"/>
      <c r="H275" s="205"/>
      <c r="I275" s="205"/>
      <c r="J275" s="205"/>
      <c r="K275" s="205"/>
      <c r="L275" s="205"/>
      <c r="M275" s="205"/>
      <c r="N275" s="205"/>
      <c r="O275" s="205"/>
      <c r="Q275" s="205"/>
      <c r="R275" s="205"/>
      <c r="S275" s="205"/>
      <c r="T275" s="205"/>
      <c r="U275" s="205"/>
      <c r="V275" s="205"/>
      <c r="W275" s="205"/>
      <c r="X275" s="205"/>
      <c r="Y275" s="205"/>
      <c r="Z275" s="205"/>
      <c r="AA275" s="205"/>
      <c r="AB275" s="205"/>
      <c r="AC275" s="205"/>
      <c r="AD275" s="205"/>
      <c r="AE275" s="205"/>
      <c r="AF275" s="205"/>
      <c r="AG275" s="205"/>
      <c r="AH275" s="205"/>
      <c r="AI275" s="205"/>
      <c r="AJ275" s="205"/>
      <c r="AK275" s="205"/>
      <c r="AL275" s="205"/>
      <c r="AM275" s="205"/>
      <c r="AN275" s="205"/>
      <c r="AO275" s="205"/>
    </row>
    <row r="276" spans="1:41" x14ac:dyDescent="0.25">
      <c r="A276" s="205"/>
      <c r="B276" s="205"/>
      <c r="C276" s="205"/>
      <c r="D276" s="205"/>
      <c r="E276" s="205"/>
      <c r="F276" s="205"/>
      <c r="G276" s="205"/>
      <c r="H276" s="205"/>
      <c r="I276" s="205"/>
      <c r="J276" s="205"/>
      <c r="K276" s="205"/>
      <c r="L276" s="205"/>
      <c r="M276" s="205"/>
      <c r="N276" s="205"/>
      <c r="O276" s="205"/>
      <c r="Q276" s="205"/>
      <c r="R276" s="205"/>
      <c r="S276" s="205"/>
      <c r="T276" s="205"/>
      <c r="U276" s="205"/>
      <c r="V276" s="205"/>
      <c r="W276" s="205"/>
      <c r="X276" s="205"/>
      <c r="Y276" s="205"/>
      <c r="Z276" s="205"/>
      <c r="AA276" s="205"/>
      <c r="AB276" s="205"/>
      <c r="AC276" s="205"/>
      <c r="AD276" s="205"/>
      <c r="AE276" s="205"/>
      <c r="AF276" s="205"/>
      <c r="AG276" s="205"/>
      <c r="AH276" s="205"/>
      <c r="AI276" s="205"/>
      <c r="AJ276" s="205"/>
      <c r="AK276" s="205"/>
      <c r="AL276" s="205"/>
      <c r="AM276" s="205"/>
      <c r="AN276" s="205"/>
      <c r="AO276" s="205"/>
    </row>
    <row r="277" spans="1:41" x14ac:dyDescent="0.25">
      <c r="A277" s="205"/>
      <c r="B277" s="205"/>
      <c r="C277" s="205"/>
      <c r="D277" s="205"/>
      <c r="E277" s="205"/>
      <c r="F277" s="205"/>
      <c r="G277" s="205"/>
      <c r="H277" s="205"/>
      <c r="I277" s="205"/>
      <c r="J277" s="205"/>
      <c r="K277" s="205"/>
      <c r="L277" s="205"/>
      <c r="M277" s="205"/>
      <c r="N277" s="205"/>
      <c r="O277" s="205"/>
      <c r="Q277" s="205"/>
      <c r="R277" s="205"/>
      <c r="S277" s="205"/>
      <c r="T277" s="205"/>
      <c r="U277" s="205"/>
      <c r="V277" s="205"/>
      <c r="W277" s="205"/>
      <c r="X277" s="205"/>
      <c r="Y277" s="205"/>
      <c r="Z277" s="205"/>
      <c r="AA277" s="205"/>
      <c r="AB277" s="205"/>
      <c r="AC277" s="205"/>
      <c r="AD277" s="205"/>
      <c r="AE277" s="205"/>
      <c r="AF277" s="205"/>
      <c r="AG277" s="205"/>
      <c r="AH277" s="205"/>
      <c r="AI277" s="205"/>
      <c r="AJ277" s="205"/>
      <c r="AK277" s="205"/>
      <c r="AL277" s="205"/>
      <c r="AM277" s="205"/>
      <c r="AN277" s="205"/>
      <c r="AO277" s="205"/>
    </row>
    <row r="278" spans="1:41" x14ac:dyDescent="0.25">
      <c r="A278" s="205"/>
      <c r="B278" s="205"/>
      <c r="C278" s="205"/>
      <c r="D278" s="205"/>
      <c r="E278" s="205"/>
      <c r="F278" s="205"/>
      <c r="G278" s="205"/>
      <c r="H278" s="205"/>
      <c r="I278" s="205"/>
      <c r="J278" s="205"/>
      <c r="K278" s="205"/>
      <c r="L278" s="205"/>
      <c r="M278" s="205"/>
      <c r="N278" s="205"/>
      <c r="O278" s="205"/>
      <c r="Q278" s="205"/>
      <c r="R278" s="205"/>
      <c r="S278" s="205"/>
      <c r="T278" s="205"/>
      <c r="U278" s="205"/>
      <c r="V278" s="205"/>
      <c r="W278" s="205"/>
      <c r="X278" s="205"/>
      <c r="Y278" s="205"/>
      <c r="Z278" s="205"/>
      <c r="AA278" s="205"/>
      <c r="AB278" s="205"/>
      <c r="AC278" s="205"/>
      <c r="AD278" s="205"/>
      <c r="AE278" s="205"/>
      <c r="AF278" s="205"/>
      <c r="AG278" s="205"/>
      <c r="AH278" s="205"/>
      <c r="AI278" s="205"/>
      <c r="AJ278" s="205"/>
      <c r="AK278" s="205"/>
      <c r="AL278" s="205"/>
      <c r="AM278" s="205"/>
      <c r="AN278" s="205"/>
      <c r="AO278" s="205"/>
    </row>
    <row r="279" spans="1:41" x14ac:dyDescent="0.25">
      <c r="A279" s="205"/>
      <c r="B279" s="205"/>
      <c r="C279" s="205"/>
      <c r="D279" s="205"/>
      <c r="E279" s="205"/>
      <c r="F279" s="205"/>
      <c r="G279" s="205"/>
      <c r="H279" s="205"/>
      <c r="I279" s="205"/>
      <c r="J279" s="205"/>
      <c r="K279" s="205"/>
      <c r="L279" s="205"/>
      <c r="M279" s="205"/>
      <c r="N279" s="205"/>
      <c r="O279" s="205"/>
      <c r="Q279" s="205"/>
      <c r="R279" s="205"/>
      <c r="S279" s="205"/>
      <c r="T279" s="205"/>
      <c r="U279" s="205"/>
      <c r="V279" s="205"/>
      <c r="W279" s="205"/>
      <c r="X279" s="205"/>
      <c r="Y279" s="205"/>
      <c r="Z279" s="205"/>
      <c r="AA279" s="205"/>
      <c r="AB279" s="205"/>
      <c r="AC279" s="205"/>
      <c r="AD279" s="205"/>
      <c r="AE279" s="205"/>
      <c r="AF279" s="205"/>
      <c r="AG279" s="205"/>
      <c r="AH279" s="205"/>
      <c r="AI279" s="205"/>
      <c r="AJ279" s="205"/>
      <c r="AK279" s="205"/>
      <c r="AL279" s="205"/>
      <c r="AM279" s="205"/>
      <c r="AN279" s="205"/>
      <c r="AO279" s="205"/>
    </row>
    <row r="280" spans="1:41" x14ac:dyDescent="0.25">
      <c r="A280" s="205"/>
      <c r="B280" s="205"/>
      <c r="C280" s="205"/>
      <c r="D280" s="205"/>
      <c r="E280" s="205"/>
      <c r="F280" s="205"/>
      <c r="G280" s="205"/>
      <c r="H280" s="205"/>
      <c r="I280" s="205"/>
      <c r="J280" s="205"/>
      <c r="K280" s="205"/>
      <c r="L280" s="205"/>
      <c r="M280" s="205"/>
      <c r="N280" s="205"/>
      <c r="O280" s="205"/>
      <c r="Q280" s="205"/>
      <c r="R280" s="205"/>
      <c r="S280" s="205"/>
      <c r="T280" s="205"/>
      <c r="U280" s="205"/>
      <c r="V280" s="205"/>
      <c r="W280" s="205"/>
      <c r="X280" s="205"/>
      <c r="Y280" s="205"/>
      <c r="Z280" s="205"/>
      <c r="AA280" s="205"/>
      <c r="AB280" s="205"/>
      <c r="AC280" s="205"/>
      <c r="AD280" s="205"/>
      <c r="AE280" s="205"/>
      <c r="AF280" s="205"/>
      <c r="AG280" s="205"/>
      <c r="AH280" s="205"/>
      <c r="AI280" s="205"/>
      <c r="AJ280" s="205"/>
      <c r="AK280" s="205"/>
      <c r="AL280" s="205"/>
      <c r="AM280" s="205"/>
      <c r="AN280" s="205"/>
      <c r="AO280" s="205"/>
    </row>
    <row r="281" spans="1:41" x14ac:dyDescent="0.25">
      <c r="A281" s="205"/>
      <c r="B281" s="205"/>
      <c r="C281" s="205"/>
      <c r="D281" s="205"/>
      <c r="E281" s="205"/>
      <c r="F281" s="205"/>
      <c r="G281" s="205"/>
      <c r="H281" s="205"/>
      <c r="I281" s="205"/>
      <c r="J281" s="205"/>
      <c r="K281" s="205"/>
      <c r="L281" s="205"/>
      <c r="M281" s="205"/>
      <c r="N281" s="205"/>
      <c r="O281" s="205"/>
      <c r="Q281" s="205"/>
      <c r="R281" s="205"/>
      <c r="S281" s="205"/>
      <c r="T281" s="205"/>
      <c r="U281" s="205"/>
      <c r="V281" s="205"/>
      <c r="W281" s="205"/>
      <c r="X281" s="205"/>
      <c r="Y281" s="205"/>
      <c r="Z281" s="205"/>
      <c r="AA281" s="205"/>
      <c r="AB281" s="205"/>
      <c r="AC281" s="205"/>
      <c r="AD281" s="205"/>
      <c r="AE281" s="205"/>
      <c r="AF281" s="205"/>
      <c r="AG281" s="205"/>
      <c r="AH281" s="205"/>
      <c r="AI281" s="205"/>
      <c r="AJ281" s="205"/>
      <c r="AK281" s="205"/>
      <c r="AL281" s="205"/>
      <c r="AM281" s="205"/>
      <c r="AN281" s="205"/>
      <c r="AO281" s="205"/>
    </row>
    <row r="282" spans="1:41" x14ac:dyDescent="0.25">
      <c r="A282" s="205"/>
      <c r="B282" s="205"/>
      <c r="C282" s="205"/>
      <c r="D282" s="205"/>
      <c r="E282" s="205"/>
      <c r="F282" s="205"/>
      <c r="G282" s="205"/>
      <c r="H282" s="205"/>
      <c r="I282" s="205"/>
      <c r="J282" s="205"/>
      <c r="K282" s="205"/>
      <c r="L282" s="205"/>
      <c r="M282" s="205"/>
      <c r="N282" s="205"/>
      <c r="O282" s="205"/>
      <c r="Q282" s="205"/>
      <c r="R282" s="205"/>
      <c r="S282" s="205"/>
      <c r="T282" s="205"/>
      <c r="U282" s="205"/>
      <c r="V282" s="205"/>
      <c r="W282" s="205"/>
      <c r="X282" s="205"/>
      <c r="Y282" s="205"/>
      <c r="Z282" s="205"/>
      <c r="AA282" s="205"/>
      <c r="AB282" s="205"/>
      <c r="AC282" s="205"/>
      <c r="AD282" s="205"/>
      <c r="AE282" s="205"/>
      <c r="AF282" s="205"/>
      <c r="AG282" s="205"/>
      <c r="AH282" s="205"/>
      <c r="AI282" s="205"/>
      <c r="AJ282" s="205"/>
      <c r="AK282" s="205"/>
      <c r="AL282" s="205"/>
      <c r="AM282" s="205"/>
      <c r="AN282" s="205"/>
      <c r="AO282" s="205"/>
    </row>
    <row r="283" spans="1:41" x14ac:dyDescent="0.25">
      <c r="A283" s="205"/>
      <c r="B283" s="205"/>
      <c r="C283" s="205"/>
      <c r="D283" s="205"/>
      <c r="E283" s="205"/>
      <c r="F283" s="205"/>
      <c r="G283" s="205"/>
      <c r="H283" s="205"/>
      <c r="I283" s="205"/>
      <c r="J283" s="205"/>
      <c r="K283" s="205"/>
      <c r="L283" s="205"/>
      <c r="M283" s="205"/>
      <c r="N283" s="205"/>
      <c r="O283" s="205"/>
      <c r="Q283" s="205"/>
      <c r="R283" s="205"/>
      <c r="S283" s="205"/>
      <c r="T283" s="205"/>
      <c r="U283" s="205"/>
      <c r="V283" s="205"/>
      <c r="W283" s="205"/>
      <c r="X283" s="205"/>
      <c r="Y283" s="205"/>
      <c r="Z283" s="205"/>
      <c r="AA283" s="205"/>
      <c r="AB283" s="205"/>
      <c r="AC283" s="205"/>
      <c r="AD283" s="205"/>
      <c r="AE283" s="205"/>
      <c r="AF283" s="205"/>
      <c r="AG283" s="205"/>
      <c r="AH283" s="205"/>
      <c r="AI283" s="205"/>
      <c r="AJ283" s="205"/>
      <c r="AK283" s="205"/>
      <c r="AL283" s="205"/>
      <c r="AM283" s="205"/>
      <c r="AN283" s="205"/>
      <c r="AO283" s="205"/>
    </row>
    <row r="284" spans="1:41" x14ac:dyDescent="0.25">
      <c r="A284" s="205"/>
      <c r="B284" s="205"/>
      <c r="C284" s="205"/>
      <c r="D284" s="205"/>
      <c r="E284" s="205"/>
      <c r="F284" s="205"/>
      <c r="G284" s="205"/>
      <c r="H284" s="205"/>
      <c r="I284" s="205"/>
      <c r="J284" s="205"/>
      <c r="K284" s="205"/>
      <c r="L284" s="205"/>
      <c r="M284" s="205"/>
      <c r="N284" s="205"/>
      <c r="O284" s="205"/>
      <c r="Q284" s="205"/>
      <c r="R284" s="205"/>
      <c r="S284" s="205"/>
      <c r="T284" s="205"/>
      <c r="U284" s="205"/>
      <c r="V284" s="205"/>
      <c r="W284" s="205"/>
      <c r="X284" s="205"/>
      <c r="Y284" s="205"/>
      <c r="Z284" s="205"/>
      <c r="AA284" s="205"/>
      <c r="AB284" s="205"/>
      <c r="AC284" s="205"/>
      <c r="AD284" s="205"/>
      <c r="AE284" s="205"/>
      <c r="AF284" s="205"/>
      <c r="AG284" s="205"/>
      <c r="AH284" s="205"/>
      <c r="AI284" s="205"/>
      <c r="AJ284" s="205"/>
      <c r="AK284" s="205"/>
      <c r="AL284" s="205"/>
      <c r="AM284" s="205"/>
      <c r="AN284" s="205"/>
      <c r="AO284" s="205"/>
    </row>
    <row r="285" spans="1:41" x14ac:dyDescent="0.25">
      <c r="A285" s="205"/>
      <c r="B285" s="205"/>
      <c r="C285" s="205"/>
      <c r="D285" s="205"/>
      <c r="E285" s="205"/>
      <c r="F285" s="205"/>
      <c r="G285" s="205"/>
      <c r="H285" s="205"/>
      <c r="I285" s="205"/>
      <c r="J285" s="205"/>
      <c r="K285" s="205"/>
      <c r="L285" s="205"/>
      <c r="M285" s="205"/>
      <c r="N285" s="205"/>
      <c r="O285" s="205"/>
      <c r="Q285" s="205"/>
      <c r="R285" s="205"/>
      <c r="S285" s="205"/>
      <c r="T285" s="205"/>
      <c r="U285" s="205"/>
      <c r="V285" s="205"/>
      <c r="W285" s="205"/>
      <c r="X285" s="205"/>
      <c r="Y285" s="205"/>
      <c r="Z285" s="205"/>
      <c r="AA285" s="205"/>
      <c r="AB285" s="205"/>
      <c r="AC285" s="205"/>
      <c r="AD285" s="205"/>
      <c r="AE285" s="205"/>
      <c r="AF285" s="205"/>
      <c r="AG285" s="205"/>
      <c r="AH285" s="205"/>
      <c r="AI285" s="205"/>
      <c r="AJ285" s="205"/>
      <c r="AK285" s="205"/>
      <c r="AL285" s="205"/>
      <c r="AM285" s="205"/>
      <c r="AN285" s="205"/>
      <c r="AO285" s="205"/>
    </row>
    <row r="286" spans="1:41" x14ac:dyDescent="0.25">
      <c r="A286" s="205"/>
      <c r="B286" s="205"/>
      <c r="C286" s="205"/>
      <c r="D286" s="205"/>
      <c r="E286" s="205"/>
      <c r="F286" s="205"/>
      <c r="G286" s="205"/>
      <c r="H286" s="205"/>
      <c r="I286" s="205"/>
      <c r="J286" s="205"/>
      <c r="K286" s="205"/>
      <c r="L286" s="205"/>
      <c r="M286" s="205"/>
      <c r="N286" s="205"/>
      <c r="O286" s="205"/>
      <c r="Q286" s="205"/>
      <c r="R286" s="205"/>
      <c r="S286" s="205"/>
      <c r="T286" s="205"/>
      <c r="U286" s="205"/>
      <c r="V286" s="205"/>
      <c r="W286" s="205"/>
      <c r="X286" s="205"/>
      <c r="Y286" s="205"/>
      <c r="Z286" s="205"/>
      <c r="AA286" s="205"/>
      <c r="AB286" s="205"/>
      <c r="AC286" s="205"/>
      <c r="AD286" s="205"/>
      <c r="AE286" s="205"/>
      <c r="AF286" s="205"/>
      <c r="AG286" s="205"/>
      <c r="AH286" s="205"/>
      <c r="AI286" s="205"/>
      <c r="AJ286" s="205"/>
      <c r="AK286" s="205"/>
      <c r="AL286" s="205"/>
      <c r="AM286" s="205"/>
      <c r="AN286" s="205"/>
      <c r="AO286" s="205"/>
    </row>
    <row r="287" spans="1:41" x14ac:dyDescent="0.25">
      <c r="A287" s="205"/>
      <c r="B287" s="205"/>
      <c r="C287" s="205"/>
      <c r="D287" s="205"/>
      <c r="E287" s="205"/>
      <c r="F287" s="205"/>
      <c r="G287" s="205"/>
      <c r="H287" s="205"/>
      <c r="I287" s="205"/>
      <c r="J287" s="205"/>
      <c r="K287" s="205"/>
      <c r="L287" s="205"/>
      <c r="M287" s="205"/>
      <c r="N287" s="205"/>
      <c r="O287" s="205"/>
      <c r="Q287" s="205"/>
      <c r="R287" s="205"/>
      <c r="S287" s="205"/>
      <c r="T287" s="205"/>
      <c r="U287" s="205"/>
      <c r="V287" s="205"/>
      <c r="W287" s="205"/>
      <c r="X287" s="205"/>
      <c r="Y287" s="205"/>
      <c r="Z287" s="205"/>
      <c r="AA287" s="205"/>
      <c r="AB287" s="205"/>
      <c r="AC287" s="205"/>
      <c r="AD287" s="205"/>
      <c r="AE287" s="205"/>
      <c r="AF287" s="205"/>
      <c r="AG287" s="205"/>
      <c r="AH287" s="205"/>
      <c r="AI287" s="205"/>
      <c r="AJ287" s="205"/>
      <c r="AK287" s="205"/>
      <c r="AL287" s="205"/>
      <c r="AM287" s="205"/>
      <c r="AN287" s="205"/>
      <c r="AO287" s="205"/>
    </row>
    <row r="288" spans="1:41" x14ac:dyDescent="0.25">
      <c r="A288" s="205"/>
      <c r="B288" s="205"/>
      <c r="C288" s="205"/>
      <c r="D288" s="205"/>
      <c r="E288" s="205"/>
      <c r="F288" s="205"/>
      <c r="G288" s="205"/>
      <c r="H288" s="205"/>
      <c r="I288" s="205"/>
      <c r="J288" s="205"/>
      <c r="K288" s="205"/>
      <c r="L288" s="205"/>
      <c r="M288" s="205"/>
      <c r="N288" s="205"/>
      <c r="O288" s="205"/>
      <c r="Q288" s="205"/>
      <c r="R288" s="205"/>
      <c r="S288" s="205"/>
      <c r="T288" s="205"/>
      <c r="U288" s="205"/>
      <c r="V288" s="205"/>
      <c r="W288" s="205"/>
      <c r="X288" s="205"/>
      <c r="Y288" s="205"/>
      <c r="Z288" s="205"/>
      <c r="AA288" s="205"/>
      <c r="AB288" s="205"/>
      <c r="AC288" s="205"/>
      <c r="AD288" s="205"/>
      <c r="AE288" s="205"/>
      <c r="AF288" s="205"/>
      <c r="AG288" s="205"/>
      <c r="AH288" s="205"/>
      <c r="AI288" s="205"/>
      <c r="AJ288" s="205"/>
      <c r="AK288" s="205"/>
      <c r="AL288" s="205"/>
      <c r="AM288" s="205"/>
      <c r="AN288" s="205"/>
      <c r="AO288" s="205"/>
    </row>
    <row r="289" spans="1:41" x14ac:dyDescent="0.25">
      <c r="A289" s="205"/>
      <c r="B289" s="205"/>
      <c r="C289" s="205"/>
      <c r="D289" s="205"/>
      <c r="E289" s="205"/>
      <c r="F289" s="205"/>
      <c r="G289" s="205"/>
      <c r="H289" s="205"/>
      <c r="I289" s="205"/>
      <c r="J289" s="205"/>
      <c r="K289" s="205"/>
      <c r="L289" s="205"/>
      <c r="M289" s="205"/>
      <c r="N289" s="205"/>
      <c r="O289" s="205"/>
      <c r="Q289" s="205"/>
      <c r="R289" s="205"/>
      <c r="S289" s="205"/>
      <c r="T289" s="205"/>
      <c r="U289" s="205"/>
      <c r="V289" s="205"/>
      <c r="W289" s="205"/>
      <c r="X289" s="205"/>
      <c r="Y289" s="205"/>
      <c r="Z289" s="205"/>
      <c r="AA289" s="205"/>
      <c r="AB289" s="205"/>
      <c r="AC289" s="205"/>
      <c r="AD289" s="205"/>
      <c r="AE289" s="205"/>
      <c r="AF289" s="205"/>
      <c r="AG289" s="205"/>
      <c r="AH289" s="205"/>
      <c r="AI289" s="205"/>
      <c r="AJ289" s="205"/>
      <c r="AK289" s="205"/>
      <c r="AL289" s="205"/>
      <c r="AM289" s="205"/>
      <c r="AN289" s="205"/>
      <c r="AO289" s="205"/>
    </row>
    <row r="290" spans="1:41" x14ac:dyDescent="0.25">
      <c r="A290" s="205"/>
      <c r="B290" s="205"/>
      <c r="C290" s="205"/>
      <c r="D290" s="205"/>
      <c r="E290" s="205"/>
      <c r="F290" s="205"/>
      <c r="G290" s="205"/>
      <c r="H290" s="205"/>
      <c r="I290" s="205"/>
      <c r="J290" s="205"/>
      <c r="K290" s="205"/>
      <c r="L290" s="205"/>
      <c r="M290" s="205"/>
      <c r="N290" s="205"/>
      <c r="O290" s="205"/>
      <c r="Q290" s="205"/>
      <c r="R290" s="205"/>
      <c r="S290" s="205"/>
      <c r="T290" s="205"/>
      <c r="U290" s="205"/>
      <c r="V290" s="205"/>
      <c r="W290" s="205"/>
      <c r="X290" s="205"/>
      <c r="Y290" s="205"/>
      <c r="Z290" s="205"/>
      <c r="AA290" s="205"/>
      <c r="AB290" s="205"/>
      <c r="AC290" s="205"/>
      <c r="AD290" s="205"/>
      <c r="AE290" s="205"/>
      <c r="AF290" s="205"/>
      <c r="AG290" s="205"/>
      <c r="AH290" s="205"/>
      <c r="AI290" s="205"/>
      <c r="AJ290" s="205"/>
      <c r="AK290" s="205"/>
      <c r="AL290" s="205"/>
      <c r="AM290" s="205"/>
      <c r="AN290" s="205"/>
      <c r="AO290" s="205"/>
    </row>
    <row r="291" spans="1:41" x14ac:dyDescent="0.25">
      <c r="A291" s="205"/>
      <c r="B291" s="205"/>
      <c r="C291" s="205"/>
      <c r="D291" s="205"/>
      <c r="E291" s="205"/>
      <c r="F291" s="205"/>
      <c r="G291" s="205"/>
      <c r="H291" s="205"/>
      <c r="I291" s="205"/>
      <c r="J291" s="205"/>
      <c r="K291" s="205"/>
      <c r="L291" s="205"/>
      <c r="M291" s="205"/>
      <c r="N291" s="205"/>
      <c r="O291" s="205"/>
      <c r="Q291" s="205"/>
      <c r="R291" s="205"/>
      <c r="S291" s="205"/>
      <c r="T291" s="205"/>
      <c r="U291" s="205"/>
      <c r="V291" s="205"/>
      <c r="W291" s="205"/>
      <c r="X291" s="205"/>
      <c r="Y291" s="205"/>
      <c r="Z291" s="205"/>
      <c r="AA291" s="205"/>
      <c r="AB291" s="205"/>
      <c r="AC291" s="205"/>
      <c r="AD291" s="205"/>
      <c r="AE291" s="205"/>
      <c r="AF291" s="205"/>
      <c r="AG291" s="205"/>
      <c r="AH291" s="205"/>
      <c r="AI291" s="205"/>
      <c r="AJ291" s="205"/>
      <c r="AK291" s="205"/>
      <c r="AL291" s="205"/>
      <c r="AM291" s="205"/>
      <c r="AN291" s="205"/>
      <c r="AO291" s="205"/>
    </row>
    <row r="292" spans="1:41" x14ac:dyDescent="0.25">
      <c r="A292" s="205"/>
      <c r="B292" s="205"/>
      <c r="C292" s="205"/>
      <c r="D292" s="205"/>
      <c r="E292" s="205"/>
      <c r="F292" s="205"/>
      <c r="G292" s="205"/>
      <c r="H292" s="205"/>
      <c r="I292" s="205"/>
      <c r="J292" s="205"/>
      <c r="K292" s="205"/>
      <c r="L292" s="205"/>
      <c r="M292" s="205"/>
      <c r="N292" s="205"/>
      <c r="O292" s="205"/>
      <c r="Q292" s="205"/>
      <c r="R292" s="205"/>
      <c r="S292" s="205"/>
      <c r="T292" s="205"/>
      <c r="U292" s="205"/>
      <c r="V292" s="205"/>
      <c r="W292" s="205"/>
      <c r="X292" s="205"/>
      <c r="Y292" s="205"/>
      <c r="Z292" s="205"/>
      <c r="AA292" s="205"/>
      <c r="AB292" s="205"/>
      <c r="AC292" s="205"/>
      <c r="AD292" s="205"/>
      <c r="AE292" s="205"/>
      <c r="AF292" s="205"/>
      <c r="AG292" s="205"/>
      <c r="AH292" s="205"/>
      <c r="AI292" s="205"/>
      <c r="AJ292" s="205"/>
      <c r="AK292" s="205"/>
      <c r="AL292" s="205"/>
      <c r="AM292" s="205"/>
      <c r="AN292" s="205"/>
      <c r="AO292" s="205"/>
    </row>
    <row r="293" spans="1:41" x14ac:dyDescent="0.25">
      <c r="A293" s="205"/>
      <c r="B293" s="205"/>
      <c r="C293" s="205"/>
      <c r="D293" s="205"/>
      <c r="E293" s="205"/>
      <c r="F293" s="205"/>
      <c r="G293" s="205"/>
      <c r="H293" s="205"/>
      <c r="I293" s="205"/>
      <c r="J293" s="205"/>
      <c r="K293" s="205"/>
      <c r="L293" s="205"/>
      <c r="M293" s="205"/>
      <c r="N293" s="205"/>
      <c r="O293" s="205"/>
      <c r="Q293" s="205"/>
      <c r="R293" s="205"/>
      <c r="S293" s="205"/>
      <c r="T293" s="205"/>
      <c r="U293" s="205"/>
      <c r="V293" s="205"/>
      <c r="W293" s="205"/>
      <c r="X293" s="205"/>
      <c r="Y293" s="205"/>
      <c r="Z293" s="205"/>
      <c r="AA293" s="205"/>
      <c r="AB293" s="205"/>
      <c r="AC293" s="205"/>
      <c r="AD293" s="205"/>
      <c r="AE293" s="205"/>
      <c r="AF293" s="205"/>
      <c r="AG293" s="205"/>
      <c r="AH293" s="205"/>
      <c r="AI293" s="205"/>
      <c r="AJ293" s="205"/>
      <c r="AK293" s="205"/>
      <c r="AL293" s="205"/>
      <c r="AM293" s="205"/>
      <c r="AN293" s="205"/>
      <c r="AO293" s="205"/>
    </row>
    <row r="294" spans="1:41" x14ac:dyDescent="0.25">
      <c r="A294" s="205"/>
      <c r="B294" s="205"/>
      <c r="C294" s="205"/>
      <c r="D294" s="205"/>
      <c r="E294" s="205"/>
      <c r="F294" s="205"/>
      <c r="G294" s="205"/>
      <c r="H294" s="205"/>
      <c r="I294" s="205"/>
      <c r="J294" s="205"/>
      <c r="K294" s="205"/>
      <c r="L294" s="205"/>
      <c r="M294" s="205"/>
      <c r="N294" s="205"/>
      <c r="O294" s="205"/>
      <c r="Q294" s="205"/>
      <c r="R294" s="205"/>
      <c r="S294" s="205"/>
      <c r="T294" s="205"/>
      <c r="U294" s="205"/>
      <c r="V294" s="205"/>
      <c r="W294" s="205"/>
      <c r="X294" s="205"/>
      <c r="Y294" s="205"/>
      <c r="Z294" s="205"/>
      <c r="AA294" s="205"/>
      <c r="AB294" s="205"/>
      <c r="AC294" s="205"/>
      <c r="AD294" s="205"/>
      <c r="AE294" s="205"/>
      <c r="AF294" s="205"/>
      <c r="AG294" s="205"/>
      <c r="AH294" s="205"/>
      <c r="AI294" s="205"/>
      <c r="AJ294" s="205"/>
      <c r="AK294" s="205"/>
      <c r="AL294" s="205"/>
      <c r="AM294" s="205"/>
      <c r="AN294" s="205"/>
      <c r="AO294" s="205"/>
    </row>
    <row r="295" spans="1:41" x14ac:dyDescent="0.25">
      <c r="A295" s="205"/>
      <c r="B295" s="205"/>
      <c r="C295" s="205"/>
      <c r="D295" s="205"/>
      <c r="E295" s="205"/>
      <c r="F295" s="205"/>
      <c r="G295" s="205"/>
      <c r="H295" s="205"/>
      <c r="I295" s="205"/>
      <c r="J295" s="205"/>
      <c r="K295" s="205"/>
      <c r="L295" s="205"/>
      <c r="M295" s="205"/>
      <c r="N295" s="205"/>
      <c r="O295" s="205"/>
      <c r="Q295" s="205"/>
      <c r="R295" s="205"/>
      <c r="S295" s="205"/>
      <c r="T295" s="205"/>
      <c r="U295" s="205"/>
      <c r="V295" s="205"/>
      <c r="W295" s="205"/>
      <c r="X295" s="205"/>
      <c r="Y295" s="205"/>
      <c r="Z295" s="205"/>
      <c r="AA295" s="205"/>
      <c r="AB295" s="205"/>
      <c r="AC295" s="205"/>
      <c r="AD295" s="205"/>
      <c r="AE295" s="205"/>
      <c r="AF295" s="205"/>
      <c r="AG295" s="205"/>
      <c r="AH295" s="205"/>
      <c r="AI295" s="205"/>
      <c r="AJ295" s="205"/>
      <c r="AK295" s="205"/>
      <c r="AL295" s="205"/>
      <c r="AM295" s="205"/>
      <c r="AN295" s="205"/>
      <c r="AO295" s="205"/>
    </row>
    <row r="296" spans="1:41" x14ac:dyDescent="0.25">
      <c r="A296" s="205"/>
      <c r="B296" s="205"/>
      <c r="C296" s="205"/>
      <c r="D296" s="205"/>
      <c r="E296" s="205"/>
      <c r="F296" s="205"/>
      <c r="G296" s="205"/>
      <c r="H296" s="205"/>
      <c r="I296" s="205"/>
      <c r="J296" s="205"/>
      <c r="K296" s="205"/>
      <c r="L296" s="205"/>
      <c r="M296" s="205"/>
      <c r="N296" s="205"/>
      <c r="O296" s="205"/>
      <c r="Q296" s="205"/>
      <c r="R296" s="205"/>
      <c r="S296" s="205"/>
      <c r="T296" s="205"/>
      <c r="U296" s="205"/>
      <c r="V296" s="205"/>
      <c r="W296" s="205"/>
      <c r="X296" s="205"/>
      <c r="Y296" s="205"/>
      <c r="Z296" s="205"/>
      <c r="AA296" s="205"/>
      <c r="AB296" s="205"/>
      <c r="AC296" s="205"/>
      <c r="AD296" s="205"/>
      <c r="AE296" s="205"/>
      <c r="AF296" s="205"/>
      <c r="AG296" s="205"/>
      <c r="AH296" s="205"/>
      <c r="AI296" s="205"/>
      <c r="AJ296" s="205"/>
      <c r="AK296" s="205"/>
      <c r="AL296" s="205"/>
      <c r="AM296" s="205"/>
      <c r="AN296" s="205"/>
      <c r="AO296" s="205"/>
    </row>
    <row r="297" spans="1:41" x14ac:dyDescent="0.25">
      <c r="A297" s="205"/>
      <c r="B297" s="205"/>
      <c r="C297" s="205"/>
      <c r="D297" s="205"/>
      <c r="E297" s="205"/>
      <c r="F297" s="205"/>
      <c r="G297" s="205"/>
      <c r="H297" s="205"/>
      <c r="I297" s="205"/>
      <c r="J297" s="205"/>
      <c r="K297" s="205"/>
      <c r="L297" s="205"/>
      <c r="M297" s="205"/>
      <c r="N297" s="205"/>
      <c r="O297" s="205"/>
      <c r="Q297" s="205"/>
      <c r="R297" s="205"/>
      <c r="S297" s="205"/>
      <c r="T297" s="205"/>
      <c r="U297" s="205"/>
      <c r="V297" s="205"/>
      <c r="W297" s="205"/>
      <c r="X297" s="205"/>
      <c r="Y297" s="205"/>
      <c r="Z297" s="205"/>
      <c r="AA297" s="205"/>
      <c r="AB297" s="205"/>
      <c r="AC297" s="205"/>
      <c r="AD297" s="205"/>
      <c r="AE297" s="205"/>
      <c r="AF297" s="205"/>
      <c r="AG297" s="205"/>
      <c r="AH297" s="205"/>
      <c r="AI297" s="205"/>
      <c r="AJ297" s="205"/>
      <c r="AK297" s="205"/>
      <c r="AL297" s="205"/>
      <c r="AM297" s="205"/>
      <c r="AN297" s="205"/>
      <c r="AO297" s="205"/>
    </row>
    <row r="298" spans="1:41" x14ac:dyDescent="0.25">
      <c r="A298" s="205"/>
      <c r="B298" s="205"/>
      <c r="C298" s="205"/>
      <c r="D298" s="205"/>
      <c r="E298" s="205"/>
      <c r="F298" s="205"/>
      <c r="G298" s="205"/>
      <c r="H298" s="205"/>
      <c r="I298" s="205"/>
      <c r="J298" s="205"/>
      <c r="K298" s="205"/>
      <c r="L298" s="205"/>
      <c r="M298" s="205"/>
      <c r="N298" s="205"/>
      <c r="O298" s="205"/>
      <c r="Q298" s="205"/>
      <c r="R298" s="205"/>
      <c r="S298" s="205"/>
      <c r="T298" s="205"/>
      <c r="U298" s="205"/>
      <c r="V298" s="205"/>
      <c r="W298" s="205"/>
      <c r="X298" s="205"/>
      <c r="Y298" s="205"/>
      <c r="Z298" s="205"/>
      <c r="AA298" s="205"/>
      <c r="AB298" s="205"/>
      <c r="AC298" s="205"/>
      <c r="AD298" s="205"/>
      <c r="AE298" s="205"/>
      <c r="AF298" s="205"/>
      <c r="AG298" s="205"/>
      <c r="AH298" s="205"/>
      <c r="AI298" s="205"/>
      <c r="AJ298" s="205"/>
      <c r="AK298" s="205"/>
      <c r="AL298" s="205"/>
      <c r="AM298" s="205"/>
      <c r="AN298" s="205"/>
      <c r="AO298" s="205"/>
    </row>
    <row r="299" spans="1:41" x14ac:dyDescent="0.25">
      <c r="A299" s="205"/>
      <c r="B299" s="205"/>
      <c r="C299" s="205"/>
      <c r="D299" s="205"/>
      <c r="E299" s="205"/>
      <c r="F299" s="205"/>
      <c r="G299" s="205"/>
      <c r="H299" s="205"/>
      <c r="I299" s="205"/>
      <c r="J299" s="205"/>
      <c r="K299" s="205"/>
      <c r="L299" s="205"/>
      <c r="M299" s="205"/>
      <c r="N299" s="205"/>
      <c r="O299" s="205"/>
      <c r="Q299" s="205"/>
      <c r="R299" s="205"/>
      <c r="S299" s="205"/>
      <c r="T299" s="205"/>
      <c r="U299" s="205"/>
      <c r="V299" s="205"/>
      <c r="W299" s="205"/>
      <c r="X299" s="205"/>
      <c r="Y299" s="205"/>
      <c r="Z299" s="205"/>
      <c r="AA299" s="205"/>
      <c r="AB299" s="205"/>
      <c r="AC299" s="205"/>
      <c r="AD299" s="205"/>
      <c r="AE299" s="205"/>
      <c r="AF299" s="205"/>
      <c r="AG299" s="205"/>
      <c r="AH299" s="205"/>
      <c r="AI299" s="205"/>
      <c r="AJ299" s="205"/>
      <c r="AK299" s="205"/>
      <c r="AL299" s="205"/>
      <c r="AM299" s="205"/>
      <c r="AN299" s="205"/>
      <c r="AO299" s="205"/>
    </row>
    <row r="300" spans="1:41" x14ac:dyDescent="0.25">
      <c r="A300" s="205"/>
      <c r="B300" s="205"/>
      <c r="C300" s="205"/>
      <c r="D300" s="205"/>
      <c r="E300" s="205"/>
      <c r="F300" s="205"/>
      <c r="G300" s="205"/>
      <c r="H300" s="205"/>
      <c r="I300" s="205"/>
      <c r="J300" s="205"/>
      <c r="K300" s="205"/>
      <c r="L300" s="205"/>
      <c r="M300" s="205"/>
      <c r="N300" s="205"/>
      <c r="O300" s="205"/>
      <c r="Q300" s="205"/>
      <c r="R300" s="205"/>
      <c r="S300" s="205"/>
      <c r="T300" s="205"/>
      <c r="U300" s="205"/>
      <c r="V300" s="205"/>
      <c r="W300" s="205"/>
      <c r="X300" s="205"/>
      <c r="Y300" s="205"/>
      <c r="Z300" s="205"/>
      <c r="AA300" s="205"/>
      <c r="AB300" s="205"/>
      <c r="AC300" s="205"/>
      <c r="AD300" s="205"/>
      <c r="AE300" s="205"/>
      <c r="AF300" s="205"/>
      <c r="AG300" s="205"/>
      <c r="AH300" s="205"/>
      <c r="AI300" s="205"/>
      <c r="AJ300" s="205"/>
      <c r="AK300" s="205"/>
      <c r="AL300" s="205"/>
      <c r="AM300" s="205"/>
      <c r="AN300" s="205"/>
      <c r="AO300" s="205"/>
    </row>
    <row r="301" spans="1:41" x14ac:dyDescent="0.25">
      <c r="A301" s="205"/>
      <c r="B301" s="205"/>
      <c r="C301" s="205"/>
      <c r="D301" s="205"/>
      <c r="E301" s="205"/>
      <c r="F301" s="205"/>
      <c r="G301" s="205"/>
      <c r="H301" s="205"/>
      <c r="I301" s="205"/>
      <c r="J301" s="205"/>
      <c r="K301" s="205"/>
      <c r="L301" s="205"/>
      <c r="M301" s="205"/>
      <c r="N301" s="205"/>
      <c r="O301" s="205"/>
      <c r="Q301" s="205"/>
      <c r="R301" s="205"/>
      <c r="S301" s="205"/>
      <c r="T301" s="205"/>
      <c r="U301" s="205"/>
      <c r="V301" s="205"/>
      <c r="W301" s="205"/>
      <c r="X301" s="205"/>
      <c r="Y301" s="205"/>
      <c r="Z301" s="205"/>
      <c r="AA301" s="205"/>
      <c r="AB301" s="205"/>
      <c r="AC301" s="205"/>
      <c r="AD301" s="205"/>
      <c r="AE301" s="205"/>
      <c r="AF301" s="205"/>
      <c r="AG301" s="205"/>
      <c r="AH301" s="205"/>
      <c r="AI301" s="205"/>
      <c r="AJ301" s="205"/>
      <c r="AK301" s="205"/>
      <c r="AL301" s="205"/>
      <c r="AM301" s="205"/>
      <c r="AN301" s="205"/>
      <c r="AO301" s="205"/>
    </row>
    <row r="302" spans="1:41" x14ac:dyDescent="0.25">
      <c r="A302" s="205"/>
      <c r="B302" s="205"/>
      <c r="C302" s="205"/>
      <c r="D302" s="205"/>
      <c r="E302" s="205"/>
      <c r="F302" s="205"/>
      <c r="G302" s="205"/>
      <c r="H302" s="205"/>
      <c r="I302" s="205"/>
      <c r="J302" s="205"/>
      <c r="K302" s="205"/>
      <c r="L302" s="205"/>
      <c r="M302" s="205"/>
      <c r="N302" s="205"/>
      <c r="O302" s="205"/>
      <c r="Q302" s="205"/>
      <c r="R302" s="205"/>
      <c r="S302" s="205"/>
      <c r="T302" s="205"/>
      <c r="U302" s="205"/>
      <c r="V302" s="205"/>
      <c r="W302" s="205"/>
      <c r="X302" s="205"/>
      <c r="Y302" s="205"/>
      <c r="Z302" s="205"/>
      <c r="AA302" s="205"/>
      <c r="AB302" s="205"/>
      <c r="AC302" s="205"/>
      <c r="AD302" s="205"/>
      <c r="AE302" s="205"/>
      <c r="AF302" s="205"/>
      <c r="AG302" s="205"/>
      <c r="AH302" s="205"/>
      <c r="AI302" s="205"/>
      <c r="AJ302" s="205"/>
      <c r="AK302" s="205"/>
      <c r="AL302" s="205"/>
      <c r="AM302" s="205"/>
      <c r="AN302" s="205"/>
      <c r="AO302" s="205"/>
    </row>
    <row r="303" spans="1:41" x14ac:dyDescent="0.25">
      <c r="A303" s="205"/>
      <c r="B303" s="205"/>
      <c r="C303" s="205"/>
      <c r="D303" s="205"/>
      <c r="E303" s="205"/>
      <c r="F303" s="205"/>
      <c r="G303" s="205"/>
      <c r="H303" s="205"/>
      <c r="I303" s="205"/>
      <c r="J303" s="205"/>
      <c r="K303" s="205"/>
      <c r="L303" s="205"/>
      <c r="M303" s="205"/>
      <c r="N303" s="205"/>
      <c r="O303" s="205"/>
      <c r="Q303" s="205"/>
      <c r="R303" s="205"/>
      <c r="S303" s="205"/>
      <c r="T303" s="205"/>
      <c r="U303" s="205"/>
      <c r="V303" s="205"/>
      <c r="W303" s="205"/>
      <c r="X303" s="205"/>
      <c r="Y303" s="205"/>
      <c r="Z303" s="205"/>
      <c r="AA303" s="205"/>
      <c r="AB303" s="205"/>
      <c r="AC303" s="205"/>
      <c r="AD303" s="205"/>
      <c r="AE303" s="205"/>
      <c r="AF303" s="205"/>
      <c r="AG303" s="205"/>
      <c r="AH303" s="205"/>
      <c r="AI303" s="205"/>
      <c r="AJ303" s="205"/>
      <c r="AK303" s="205"/>
      <c r="AL303" s="205"/>
      <c r="AM303" s="205"/>
      <c r="AN303" s="205"/>
      <c r="AO303" s="205"/>
    </row>
    <row r="304" spans="1:41" x14ac:dyDescent="0.25">
      <c r="A304" s="205"/>
      <c r="B304" s="205"/>
      <c r="C304" s="205"/>
      <c r="D304" s="205"/>
      <c r="E304" s="205"/>
      <c r="F304" s="205"/>
      <c r="G304" s="205"/>
      <c r="H304" s="205"/>
      <c r="I304" s="205"/>
      <c r="J304" s="205"/>
      <c r="K304" s="205"/>
      <c r="L304" s="205"/>
      <c r="M304" s="205"/>
      <c r="N304" s="205"/>
      <c r="O304" s="205"/>
      <c r="Q304" s="205"/>
      <c r="R304" s="205"/>
      <c r="S304" s="205"/>
      <c r="T304" s="205"/>
      <c r="U304" s="205"/>
      <c r="V304" s="205"/>
      <c r="W304" s="205"/>
      <c r="X304" s="205"/>
      <c r="Y304" s="205"/>
      <c r="Z304" s="205"/>
      <c r="AA304" s="205"/>
      <c r="AB304" s="205"/>
      <c r="AC304" s="205"/>
      <c r="AD304" s="205"/>
      <c r="AE304" s="205"/>
      <c r="AF304" s="205"/>
      <c r="AG304" s="205"/>
      <c r="AH304" s="205"/>
      <c r="AI304" s="205"/>
      <c r="AJ304" s="205"/>
      <c r="AK304" s="205"/>
      <c r="AL304" s="205"/>
      <c r="AM304" s="205"/>
      <c r="AN304" s="205"/>
      <c r="AO304" s="205"/>
    </row>
    <row r="305" spans="1:41" x14ac:dyDescent="0.25">
      <c r="A305" s="205"/>
      <c r="B305" s="205"/>
      <c r="C305" s="205"/>
      <c r="D305" s="205"/>
      <c r="E305" s="205"/>
      <c r="F305" s="205"/>
      <c r="G305" s="205"/>
      <c r="H305" s="205"/>
      <c r="I305" s="205"/>
      <c r="J305" s="205"/>
      <c r="K305" s="205"/>
      <c r="L305" s="205"/>
      <c r="M305" s="205"/>
      <c r="N305" s="205"/>
      <c r="O305" s="205"/>
      <c r="Q305" s="205"/>
      <c r="R305" s="205"/>
      <c r="S305" s="205"/>
      <c r="T305" s="205"/>
      <c r="U305" s="205"/>
      <c r="V305" s="205"/>
      <c r="W305" s="205"/>
      <c r="X305" s="205"/>
      <c r="Y305" s="205"/>
      <c r="Z305" s="205"/>
      <c r="AA305" s="205"/>
      <c r="AB305" s="205"/>
      <c r="AC305" s="205"/>
      <c r="AD305" s="205"/>
      <c r="AE305" s="205"/>
      <c r="AF305" s="205"/>
      <c r="AG305" s="205"/>
      <c r="AH305" s="205"/>
      <c r="AI305" s="205"/>
      <c r="AJ305" s="205"/>
      <c r="AK305" s="205"/>
      <c r="AL305" s="205"/>
      <c r="AM305" s="205"/>
      <c r="AN305" s="205"/>
      <c r="AO305" s="205"/>
    </row>
    <row r="306" spans="1:41" x14ac:dyDescent="0.25">
      <c r="A306" s="205"/>
      <c r="B306" s="205"/>
      <c r="C306" s="205"/>
      <c r="D306" s="205"/>
      <c r="E306" s="205"/>
      <c r="F306" s="205"/>
      <c r="G306" s="205"/>
      <c r="H306" s="205"/>
      <c r="I306" s="205"/>
      <c r="J306" s="205"/>
      <c r="K306" s="205"/>
      <c r="L306" s="205"/>
      <c r="M306" s="205"/>
      <c r="N306" s="205"/>
      <c r="O306" s="205"/>
      <c r="Q306" s="205"/>
      <c r="R306" s="205"/>
      <c r="S306" s="205"/>
      <c r="T306" s="205"/>
      <c r="U306" s="205"/>
      <c r="V306" s="205"/>
      <c r="W306" s="205"/>
      <c r="X306" s="205"/>
      <c r="Y306" s="205"/>
      <c r="Z306" s="205"/>
      <c r="AA306" s="205"/>
      <c r="AB306" s="205"/>
      <c r="AC306" s="205"/>
      <c r="AD306" s="205"/>
      <c r="AE306" s="205"/>
      <c r="AF306" s="205"/>
      <c r="AG306" s="205"/>
      <c r="AH306" s="205"/>
      <c r="AI306" s="205"/>
      <c r="AJ306" s="205"/>
      <c r="AK306" s="205"/>
      <c r="AL306" s="205"/>
      <c r="AM306" s="205"/>
      <c r="AN306" s="205"/>
      <c r="AO306" s="205"/>
    </row>
    <row r="307" spans="1:41" x14ac:dyDescent="0.25">
      <c r="A307" s="205"/>
      <c r="B307" s="205"/>
      <c r="C307" s="205"/>
      <c r="D307" s="205"/>
      <c r="E307" s="205"/>
      <c r="F307" s="205"/>
      <c r="G307" s="205"/>
      <c r="H307" s="205"/>
      <c r="I307" s="205"/>
      <c r="J307" s="205"/>
      <c r="K307" s="205"/>
      <c r="L307" s="205"/>
      <c r="M307" s="205"/>
      <c r="N307" s="205"/>
      <c r="O307" s="205"/>
      <c r="Q307" s="205"/>
      <c r="R307" s="205"/>
      <c r="S307" s="205"/>
      <c r="T307" s="205"/>
      <c r="U307" s="205"/>
      <c r="V307" s="205"/>
      <c r="W307" s="205"/>
      <c r="X307" s="205"/>
      <c r="Y307" s="205"/>
      <c r="Z307" s="205"/>
      <c r="AA307" s="205"/>
      <c r="AB307" s="205"/>
      <c r="AC307" s="205"/>
      <c r="AD307" s="205"/>
      <c r="AE307" s="205"/>
      <c r="AF307" s="205"/>
      <c r="AG307" s="205"/>
      <c r="AH307" s="205"/>
      <c r="AI307" s="205"/>
      <c r="AJ307" s="205"/>
      <c r="AK307" s="205"/>
      <c r="AL307" s="205"/>
      <c r="AM307" s="205"/>
      <c r="AN307" s="205"/>
      <c r="AO307" s="205"/>
    </row>
    <row r="308" spans="1:41" x14ac:dyDescent="0.25">
      <c r="A308" s="205"/>
      <c r="B308" s="205"/>
      <c r="C308" s="205"/>
      <c r="D308" s="205"/>
      <c r="E308" s="205"/>
      <c r="F308" s="205"/>
      <c r="G308" s="205"/>
      <c r="H308" s="205"/>
      <c r="I308" s="205"/>
      <c r="J308" s="205"/>
      <c r="K308" s="205"/>
      <c r="L308" s="205"/>
      <c r="M308" s="205"/>
      <c r="N308" s="205"/>
      <c r="O308" s="205"/>
      <c r="Q308" s="205"/>
      <c r="R308" s="205"/>
      <c r="S308" s="205"/>
      <c r="T308" s="205"/>
      <c r="U308" s="205"/>
      <c r="V308" s="205"/>
      <c r="W308" s="205"/>
      <c r="X308" s="205"/>
      <c r="Y308" s="205"/>
      <c r="Z308" s="205"/>
      <c r="AA308" s="205"/>
      <c r="AB308" s="205"/>
      <c r="AC308" s="205"/>
      <c r="AD308" s="205"/>
      <c r="AE308" s="205"/>
      <c r="AF308" s="205"/>
      <c r="AG308" s="205"/>
      <c r="AH308" s="205"/>
      <c r="AI308" s="205"/>
      <c r="AJ308" s="205"/>
      <c r="AK308" s="205"/>
      <c r="AL308" s="205"/>
      <c r="AM308" s="205"/>
      <c r="AN308" s="205"/>
      <c r="AO308" s="205"/>
    </row>
    <row r="309" spans="1:41" x14ac:dyDescent="0.25">
      <c r="A309" s="205"/>
      <c r="B309" s="205"/>
      <c r="C309" s="205"/>
      <c r="D309" s="205"/>
      <c r="E309" s="205"/>
      <c r="F309" s="205"/>
      <c r="G309" s="205"/>
      <c r="H309" s="205"/>
      <c r="I309" s="205"/>
      <c r="J309" s="205"/>
      <c r="K309" s="205"/>
      <c r="L309" s="205"/>
      <c r="M309" s="205"/>
      <c r="N309" s="205"/>
      <c r="O309" s="205"/>
      <c r="Q309" s="205"/>
      <c r="R309" s="205"/>
      <c r="S309" s="205"/>
      <c r="T309" s="205"/>
      <c r="U309" s="205"/>
      <c r="V309" s="205"/>
      <c r="W309" s="205"/>
      <c r="X309" s="205"/>
      <c r="Y309" s="205"/>
      <c r="Z309" s="205"/>
      <c r="AA309" s="205"/>
      <c r="AB309" s="205"/>
      <c r="AC309" s="205"/>
      <c r="AD309" s="205"/>
      <c r="AE309" s="205"/>
      <c r="AF309" s="205"/>
      <c r="AG309" s="205"/>
      <c r="AH309" s="205"/>
      <c r="AI309" s="205"/>
      <c r="AJ309" s="205"/>
      <c r="AK309" s="205"/>
      <c r="AL309" s="205"/>
      <c r="AM309" s="205"/>
      <c r="AN309" s="205"/>
      <c r="AO309" s="205"/>
    </row>
  </sheetData>
  <sheetProtection algorithmName="SHA-512" hashValue="k/bN1YYwsL9GgozZRjiij0s2mtISmTikiEJFpb0b1o45Pixe9vYjSWHqWWjtMrl9xuaGjqFtJKnOT/20Z6PrWQ==" saltValue="YIVurYFOAC18hG9Md2TBhA==" spinCount="100000" sheet="1" objects="1" scenarios="1"/>
  <protectedRanges>
    <protectedRange algorithmName="SHA-512" hashValue="VlVB9dHTutAppzE+pbraxQeFVlt4w6dLBdrMU8FDpR2HLmOmecP7SyTPqxwlLCpDw8+zZDZyODpvZL+tjcPqBA==" saltValue="FpbCwbuw9h1LJsZh1Z/+Fw==" spinCount="100000" sqref="A12:L21" name="Bereik2"/>
    <protectedRange algorithmName="SHA-512" hashValue="Ot5KyhI4/GdgMzkllqF+XjGzx2I+MxAjW/Za/d7GylgLSMt7BieDUltkF9EPcCb9HiROlQHR8XERNuDXqF5CIw==" saltValue="LXxnFL/+XtdMrPAZ46k7Cw==" spinCount="100000" sqref="C4:O7" name="Bereik1"/>
    <protectedRange algorithmName="SHA-512" hashValue="2gZ3luR7ts2lgwijvHZd6V2aiXm9Jao3vMZKsg35dWQaaXhtPFHdh4xxaPCp83KIDBhv7Oueh8v590TqTYDc8Q==" saltValue="jKcGTzHdzxbapBgXTYwOzw==" spinCount="100000" sqref="N12:N21" name="Bereik3"/>
  </protectedRanges>
  <mergeCells count="35">
    <mergeCell ref="C18:D18"/>
    <mergeCell ref="C19:D19"/>
    <mergeCell ref="G10:G11"/>
    <mergeCell ref="A23:O23"/>
    <mergeCell ref="H10:H11"/>
    <mergeCell ref="C14:D14"/>
    <mergeCell ref="C15:D15"/>
    <mergeCell ref="C16:D16"/>
    <mergeCell ref="A24:O24"/>
    <mergeCell ref="A26:O26"/>
    <mergeCell ref="A10:A11"/>
    <mergeCell ref="M10:M11"/>
    <mergeCell ref="N10:N11"/>
    <mergeCell ref="O10:O11"/>
    <mergeCell ref="B10:B11"/>
    <mergeCell ref="C10:D11"/>
    <mergeCell ref="C20:D20"/>
    <mergeCell ref="C21:D21"/>
    <mergeCell ref="C22:D22"/>
    <mergeCell ref="E10:E11"/>
    <mergeCell ref="F10:F11"/>
    <mergeCell ref="C12:D12"/>
    <mergeCell ref="C13:D13"/>
    <mergeCell ref="C17:D17"/>
    <mergeCell ref="A1:O1"/>
    <mergeCell ref="A3:O3"/>
    <mergeCell ref="A4:B4"/>
    <mergeCell ref="C4:O4"/>
    <mergeCell ref="C5:O5"/>
    <mergeCell ref="A5:B5"/>
    <mergeCell ref="A6:B6"/>
    <mergeCell ref="C6:O6"/>
    <mergeCell ref="A7:B7"/>
    <mergeCell ref="C7:O7"/>
    <mergeCell ref="A9:O9"/>
  </mergeCells>
  <phoneticPr fontId="33" type="noConversion"/>
  <pageMargins left="0.70866141732283472" right="0.70866141732283472" top="0.74803149606299213" bottom="0.74803149606299213" header="0.31496062992125984" footer="0.31496062992125984"/>
  <pageSetup paperSize="9" scale="50" orientation="landscape" r:id="rId1"/>
  <ignoredErrors>
    <ignoredError sqref="M12"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2921BDAB9B2794BB137CCE8CB8DF253" ma:contentTypeVersion="12" ma:contentTypeDescription="Een nieuw document maken." ma:contentTypeScope="" ma:versionID="034f0a3f50fa803b986e76cc6d81fc3b">
  <xsd:schema xmlns:xsd="http://www.w3.org/2001/XMLSchema" xmlns:xs="http://www.w3.org/2001/XMLSchema" xmlns:p="http://schemas.microsoft.com/office/2006/metadata/properties" xmlns:ns2="9788433e-09c9-45d6-b37e-647a3dcd40bc" xmlns:ns3="b646ba2c-5d6b-4dbe-848d-ffe408b4b53d" targetNamespace="http://schemas.microsoft.com/office/2006/metadata/properties" ma:root="true" ma:fieldsID="175a1af47dc6c3eb7732cbb0976f3514" ns2:_="" ns3:_="">
    <xsd:import namespace="9788433e-09c9-45d6-b37e-647a3dcd40bc"/>
    <xsd:import namespace="b646ba2c-5d6b-4dbe-848d-ffe408b4b53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SearchPropertie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88433e-09c9-45d6-b37e-647a3dcd40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lcf76f155ced4ddcb4097134ff3c332f" ma:index="17" nillable="true" ma:taxonomy="true" ma:internalName="lcf76f155ced4ddcb4097134ff3c332f" ma:taxonomyFieldName="MediaServiceImageTags" ma:displayName="Afbeeldingtags" ma:readOnly="false" ma:fieldId="{5cf76f15-5ced-4ddc-b409-7134ff3c332f}" ma:taxonomyMulti="true" ma:sspId="49ca8161-7180-459b-a0ef-1a71cf6ffea5"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646ba2c-5d6b-4dbe-848d-ffe408b4b53d"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a9791f0e-b41f-4de0-98e2-7befb4a51de1}" ma:internalName="TaxCatchAll" ma:showField="CatchAllData" ma:web="b646ba2c-5d6b-4dbe-848d-ffe408b4b53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b646ba2c-5d6b-4dbe-848d-ffe408b4b53d" xsi:nil="true"/>
    <lcf76f155ced4ddcb4097134ff3c332f xmlns="9788433e-09c9-45d6-b37e-647a3dcd40b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5AEC365-6597-40C2-A249-66D492B790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88433e-09c9-45d6-b37e-647a3dcd40bc"/>
    <ds:schemaRef ds:uri="b646ba2c-5d6b-4dbe-848d-ffe408b4b5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C5D9E71-98CA-4ABB-AFEA-91C37A0E4042}">
  <ds:schemaRefs>
    <ds:schemaRef ds:uri="http://purl.org/dc/elements/1.1/"/>
    <ds:schemaRef ds:uri="http://schemas.openxmlformats.org/package/2006/metadata/core-properties"/>
    <ds:schemaRef ds:uri="b646ba2c-5d6b-4dbe-848d-ffe408b4b53d"/>
    <ds:schemaRef ds:uri="http://schemas.microsoft.com/office/2006/metadata/properties"/>
    <ds:schemaRef ds:uri="http://schemas.microsoft.com/office/infopath/2007/PartnerControls"/>
    <ds:schemaRef ds:uri="http://schemas.microsoft.com/office/2006/documentManagement/types"/>
    <ds:schemaRef ds:uri="http://www.w3.org/XML/1998/namespace"/>
    <ds:schemaRef ds:uri="9788433e-09c9-45d6-b37e-647a3dcd40bc"/>
    <ds:schemaRef ds:uri="http://purl.org/dc/dcmitype/"/>
    <ds:schemaRef ds:uri="http://purl.org/dc/terms/"/>
  </ds:schemaRefs>
</ds:datastoreItem>
</file>

<file path=customXml/itemProps3.xml><?xml version="1.0" encoding="utf-8"?>
<ds:datastoreItem xmlns:ds="http://schemas.openxmlformats.org/officeDocument/2006/customXml" ds:itemID="{427E38C6-BCF9-402A-A9E8-6B7F21487A7E}">
  <ds:schemaRefs>
    <ds:schemaRef ds:uri="http://schemas.microsoft.com/sharepoint/v3/contenttype/forms"/>
  </ds:schemaRefs>
</ds:datastoreItem>
</file>

<file path=docMetadata/LabelInfo.xml><?xml version="1.0" encoding="utf-8"?>
<clbl:labelList xmlns:clbl="http://schemas.microsoft.com/office/2020/mipLabelMetadata">
  <clbl:label id="{0c0338a6-9561-4ee8-b8d6-4e89cbd520a0}" enabled="0" method="" siteId="{0c0338a6-9561-4ee8-b8d6-4e89cbd520a0}"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3</vt:i4>
      </vt:variant>
      <vt:variant>
        <vt:lpstr>Benoemde bereiken</vt:lpstr>
      </vt:variant>
      <vt:variant>
        <vt:i4>1</vt:i4>
      </vt:variant>
    </vt:vector>
  </HeadingPairs>
  <TitlesOfParts>
    <vt:vector size="4" baseType="lpstr">
      <vt:lpstr>READ THIS FIRST</vt:lpstr>
      <vt:lpstr>budget application partner</vt:lpstr>
      <vt:lpstr>Budget application totals</vt:lpstr>
      <vt:lpstr>'budget application partner'!Afdrukbereik</vt:lpstr>
    </vt:vector>
  </TitlesOfParts>
  <Manager/>
  <Company>Vlaamse overheid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Rosvelds, Marcel</dc:creator>
  <cp:keywords/>
  <dc:description/>
  <cp:lastModifiedBy>Bruggeman Tom</cp:lastModifiedBy>
  <cp:revision/>
  <dcterms:created xsi:type="dcterms:W3CDTF">2019-02-19T10:11:28Z</dcterms:created>
  <dcterms:modified xsi:type="dcterms:W3CDTF">2025-08-26T21:58:10Z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0x01010022921BDAB9B2794BB137CCE8CB8DF253</vt:lpwstr>
  </property>
  <property fmtid="{D5CDD505-2E9C-101B-9397-08002B2CF9AE}" pid="3" name="_docset_NoMedatataSyncRequired">
    <vt:lpwstr>True</vt:lpwstr>
  </property>
  <property fmtid="{D5CDD505-2E9C-101B-9397-08002B2CF9AE}" pid="4" name="MediaServiceImageTags">
    <vt:lpwstr/>
  </property>
</Properties>
</file>