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vlaamseoverheid.sharepoint.com/sites/VLAIO-SP-SubVN/Oproep/Oproep City of Things 2025/Lancering/"/>
    </mc:Choice>
  </mc:AlternateContent>
  <xr:revisionPtr revIDLastSave="4" documentId="8_{B345BAE0-D0B2-4B0A-AEFD-45D189076475}" xr6:coauthVersionLast="47" xr6:coauthVersionMax="47" xr10:uidLastSave="{36A21CBD-5145-4B74-A714-988CC8FB1945}"/>
  <bookViews>
    <workbookView xWindow="19090" yWindow="-80" windowWidth="19420" windowHeight="10420" firstSheet="2" activeTab="3" xr2:uid="{1FB1CA7C-CA5C-4C52-8AE6-A0EFFE23CFA7}"/>
  </bookViews>
  <sheets>
    <sheet name="LEES DIT EERST" sheetId="5" r:id="rId1"/>
    <sheet name="Begrotingsaanvraag per partner" sheetId="1" r:id="rId2"/>
    <sheet name="Toelichting begr.aanvraag" sheetId="3" r:id="rId3"/>
    <sheet name="Totalen begroting" sheetId="4" r:id="rId4"/>
    <sheet name="Berekening personeelsinze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5" i="1" l="1"/>
  <c r="J66" i="1"/>
  <c r="J67" i="1"/>
  <c r="J68" i="1"/>
  <c r="J69" i="1"/>
  <c r="J70" i="1"/>
  <c r="J71" i="1"/>
  <c r="J72" i="1"/>
  <c r="J73" i="1"/>
  <c r="J74" i="1"/>
  <c r="J64" i="1"/>
  <c r="I17" i="6" l="1"/>
  <c r="I15" i="6"/>
  <c r="I75" i="1" l="1"/>
  <c r="I61" i="1"/>
  <c r="H61" i="1"/>
  <c r="G61" i="1"/>
  <c r="H75" i="1"/>
  <c r="G75" i="1"/>
  <c r="J75" i="1"/>
  <c r="J29" i="4" l="1"/>
  <c r="A29" i="4"/>
  <c r="J18" i="4"/>
  <c r="J25" i="4" l="1"/>
  <c r="J26" i="4"/>
  <c r="J27" i="4"/>
  <c r="A28" i="4"/>
  <c r="A27" i="4"/>
  <c r="A26" i="4"/>
  <c r="A25" i="4"/>
  <c r="A24" i="4"/>
  <c r="J23" i="4"/>
  <c r="J17" i="4"/>
  <c r="J15" i="4"/>
  <c r="I23" i="4"/>
  <c r="H23" i="4"/>
  <c r="G23" i="4"/>
  <c r="J28" i="4" l="1"/>
  <c r="J16" i="4"/>
  <c r="I103" i="1"/>
  <c r="H103" i="1"/>
  <c r="G99" i="1"/>
  <c r="G100" i="1"/>
  <c r="G101" i="1"/>
  <c r="G102" i="1"/>
  <c r="J14" i="4" l="1"/>
  <c r="I111" i="1" l="1"/>
  <c r="G111" i="1"/>
  <c r="J90" i="1"/>
  <c r="I91" i="1"/>
  <c r="H91" i="1"/>
  <c r="G91" i="1"/>
  <c r="H108" i="1" l="1"/>
  <c r="H144" i="1" s="1"/>
  <c r="I108" i="1"/>
  <c r="I144" i="1" s="1"/>
  <c r="G108" i="1"/>
  <c r="G144" i="1" s="1"/>
  <c r="G31" i="1"/>
  <c r="G32" i="1" s="1"/>
  <c r="J22" i="1"/>
  <c r="J23" i="1"/>
  <c r="J24" i="1"/>
  <c r="J25" i="1"/>
  <c r="J26" i="1"/>
  <c r="J27" i="1"/>
  <c r="J28" i="1"/>
  <c r="J29" i="1"/>
  <c r="J30" i="1"/>
  <c r="J21" i="1"/>
  <c r="H22" i="1"/>
  <c r="H23" i="1"/>
  <c r="H24" i="1"/>
  <c r="H25" i="1"/>
  <c r="H26" i="1"/>
  <c r="H27" i="1"/>
  <c r="H28" i="1"/>
  <c r="H29" i="1"/>
  <c r="H30" i="1"/>
  <c r="H21" i="1"/>
  <c r="G33" i="1" l="1"/>
  <c r="F54" i="1" l="1"/>
  <c r="F61" i="1"/>
  <c r="A146" i="1"/>
  <c r="A145" i="1"/>
  <c r="J144" i="1"/>
  <c r="H139" i="1"/>
  <c r="H146" i="1" s="1"/>
  <c r="I139" i="1"/>
  <c r="I146" i="1" s="1"/>
  <c r="G139" i="1"/>
  <c r="G146" i="1" s="1"/>
  <c r="J138" i="1"/>
  <c r="J137" i="1"/>
  <c r="H130" i="1"/>
  <c r="H145" i="1" s="1"/>
  <c r="I130" i="1"/>
  <c r="I145" i="1" s="1"/>
  <c r="G130" i="1"/>
  <c r="G145" i="1" s="1"/>
  <c r="J124" i="1"/>
  <c r="J126" i="1"/>
  <c r="J127" i="1"/>
  <c r="J128" i="1"/>
  <c r="J129" i="1"/>
  <c r="J123" i="1"/>
  <c r="J139" i="1" l="1"/>
  <c r="I147" i="1"/>
  <c r="I24" i="4" s="1"/>
  <c r="I30" i="4" s="1"/>
  <c r="H147" i="1"/>
  <c r="H24" i="4" s="1"/>
  <c r="H30" i="4" s="1"/>
  <c r="J146" i="1"/>
  <c r="J145" i="1"/>
  <c r="G147" i="1"/>
  <c r="G24" i="4" s="1"/>
  <c r="G30" i="4" s="1"/>
  <c r="J130" i="1"/>
  <c r="J24" i="4" l="1"/>
  <c r="J30" i="4" s="1"/>
  <c r="J147" i="1"/>
  <c r="H113" i="1" l="1"/>
  <c r="G113" i="1"/>
  <c r="J108" i="1"/>
  <c r="A113" i="1"/>
  <c r="A112" i="1"/>
  <c r="A111" i="1"/>
  <c r="A110" i="1"/>
  <c r="A109" i="1"/>
  <c r="G98" i="1" l="1"/>
  <c r="J103" i="1" l="1"/>
  <c r="I113" i="1" s="1"/>
  <c r="H112" i="1"/>
  <c r="I112" i="1"/>
  <c r="G112" i="1"/>
  <c r="J83" i="1"/>
  <c r="J84" i="1"/>
  <c r="J85" i="1"/>
  <c r="J86" i="1"/>
  <c r="J87" i="1"/>
  <c r="J88" i="1"/>
  <c r="J89" i="1"/>
  <c r="J82" i="1"/>
  <c r="J61" i="1"/>
  <c r="H111" i="1" l="1"/>
  <c r="J111" i="1" s="1"/>
  <c r="J91" i="1"/>
  <c r="J112" i="1"/>
  <c r="J113" i="1"/>
  <c r="G103" i="1"/>
  <c r="E31" i="1" l="1"/>
  <c r="E32" i="1" s="1"/>
  <c r="F31" i="1"/>
  <c r="F32" i="1" s="1"/>
  <c r="F33" i="1" s="1"/>
  <c r="A40" i="1"/>
  <c r="A41" i="1"/>
  <c r="A42" i="1"/>
  <c r="A43" i="1"/>
  <c r="A44" i="1"/>
  <c r="A45" i="1"/>
  <c r="A46" i="1"/>
  <c r="A37" i="1"/>
  <c r="A38" i="1"/>
  <c r="A39" i="1"/>
  <c r="E54" i="1" l="1"/>
  <c r="E61" i="1"/>
  <c r="E33" i="1"/>
  <c r="J32" i="1"/>
  <c r="J33" i="1" s="1"/>
  <c r="E17" i="1"/>
  <c r="F17" i="1"/>
  <c r="G17" i="1"/>
  <c r="A1" i="1"/>
  <c r="D61" i="1" l="1"/>
  <c r="D54" i="1"/>
  <c r="I44" i="1"/>
  <c r="I45" i="1"/>
  <c r="I46" i="1"/>
  <c r="I38" i="1"/>
  <c r="I39" i="1"/>
  <c r="I37" i="1"/>
  <c r="I40" i="1"/>
  <c r="I41" i="1"/>
  <c r="I42" i="1"/>
  <c r="I43" i="1"/>
  <c r="H43" i="1"/>
  <c r="H45" i="1"/>
  <c r="H44" i="1"/>
  <c r="H38" i="1"/>
  <c r="H46" i="1"/>
  <c r="H39" i="1"/>
  <c r="H37" i="1"/>
  <c r="H40" i="1"/>
  <c r="H41" i="1"/>
  <c r="H42" i="1"/>
  <c r="G44" i="1"/>
  <c r="G45" i="1"/>
  <c r="G46" i="1"/>
  <c r="G40" i="1"/>
  <c r="G41" i="1"/>
  <c r="G37" i="1"/>
  <c r="G43" i="1"/>
  <c r="G39" i="1"/>
  <c r="G42" i="1"/>
  <c r="G38" i="1"/>
  <c r="H31" i="1"/>
  <c r="J40" i="1" l="1"/>
  <c r="J41" i="1"/>
  <c r="J39" i="1"/>
  <c r="J43" i="1"/>
  <c r="J45" i="1"/>
  <c r="J42" i="1"/>
  <c r="J38" i="1"/>
  <c r="I47" i="1"/>
  <c r="I109" i="1" s="1"/>
  <c r="H54" i="1"/>
  <c r="H110" i="1" s="1"/>
  <c r="I54" i="1"/>
  <c r="I110" i="1" s="1"/>
  <c r="G54" i="1"/>
  <c r="G110" i="1" s="1"/>
  <c r="G47" i="1"/>
  <c r="G109" i="1" s="1"/>
  <c r="J37" i="1"/>
  <c r="H47" i="1"/>
  <c r="H109" i="1" s="1"/>
  <c r="J44" i="1"/>
  <c r="J46" i="1"/>
  <c r="I114" i="1" l="1"/>
  <c r="I153" i="1" s="1"/>
  <c r="H114" i="1"/>
  <c r="H153" i="1" s="1"/>
  <c r="J110" i="1"/>
  <c r="G114" i="1"/>
  <c r="G153" i="1" s="1"/>
  <c r="J109" i="1"/>
  <c r="J47" i="1"/>
  <c r="J54" i="1"/>
  <c r="J153" i="1" l="1"/>
  <c r="G13" i="4"/>
  <c r="I154" i="1"/>
  <c r="I13" i="4"/>
  <c r="H154" i="1"/>
  <c r="H13" i="4"/>
  <c r="H19" i="4" s="1"/>
  <c r="H36" i="4" s="1"/>
  <c r="J114" i="1"/>
  <c r="G19" i="4" l="1"/>
  <c r="I19" i="4"/>
  <c r="J154" i="1"/>
  <c r="G154" i="1"/>
  <c r="J13" i="4"/>
  <c r="J19" i="4" s="1"/>
  <c r="I37" i="4" l="1"/>
  <c r="I36" i="4"/>
  <c r="G36" i="4"/>
  <c r="J36" i="4" s="1"/>
  <c r="J37" i="4" s="1"/>
  <c r="H37" i="4"/>
  <c r="G37" i="4" l="1"/>
</calcChain>
</file>

<file path=xl/sharedStrings.xml><?xml version="1.0" encoding="utf-8"?>
<sst xmlns="http://schemas.openxmlformats.org/spreadsheetml/2006/main" count="227" uniqueCount="157">
  <si>
    <t>RICHTLIJNEN BIJ HET INVULLEN VAN DIT SJABLOON. Lees deze aandachtig voor u start.</t>
  </si>
  <si>
    <t>PROJECTGEGEVENS</t>
  </si>
  <si>
    <t>Projecttitel/werkingssubsidie voor:</t>
  </si>
  <si>
    <t>Projectperiode (xx/xx/20xx - xx/xx/20xx)</t>
  </si>
  <si>
    <t>Naam organisatie, onderneming, instelling:</t>
  </si>
  <si>
    <t>Contactpersoon voor bijkomende informatie (naam, functie, telefoonnummer en e-mailadres):</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</si>
  <si>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</si>
  <si>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KOSTENZIJDE</t>
  </si>
  <si>
    <t>PERSONEELSKOSTEN</t>
  </si>
  <si>
    <t>A - BEPALEN AANTAL UREN OP JAARBASIS</t>
  </si>
  <si>
    <t>Projectjaar 1</t>
  </si>
  <si>
    <t>Projectjaar 2</t>
  </si>
  <si>
    <t>Projectjaar 3</t>
  </si>
  <si>
    <t>'projectjaar 1'= de eerste 12 maanden van de projectperiode</t>
  </si>
  <si>
    <t>Aantal gepresteerde uren op jaarbasis (1):</t>
  </si>
  <si>
    <t>B - PERSONEEL - INZET IN MENSMAANDEN</t>
  </si>
  <si>
    <t>Ingezette mensmaanden op het project</t>
  </si>
  <si>
    <t>Totaal</t>
  </si>
  <si>
    <t>Naam of personeelscategorie</t>
  </si>
  <si>
    <t>Code (2)</t>
  </si>
  <si>
    <t>Jaar 1</t>
  </si>
  <si>
    <t>Jaar 2</t>
  </si>
  <si>
    <t>Jaar 3</t>
  </si>
  <si>
    <t>Ingezette mensmaanden</t>
  </si>
  <si>
    <t>Aanvaarde mensmaanden</t>
  </si>
  <si>
    <t>TOTAAL INGEZETTE MENSMAANDEN</t>
  </si>
  <si>
    <t>TOTAAL AANVAARDE MENSMAANDEN (3)</t>
  </si>
  <si>
    <t>TOTAAL AANVAARDE MENSJAREN (3)</t>
  </si>
  <si>
    <t>C - PERSONEEL - BEREKENING PERSONEELSKOST</t>
  </si>
  <si>
    <t>Bruto maandloon / Jaarloon (4)</t>
  </si>
  <si>
    <t>Personeelskost op het project per projectjaar</t>
  </si>
  <si>
    <t>Personeelskost</t>
  </si>
  <si>
    <t>TOTAAL PERSONEELSKOST</t>
  </si>
  <si>
    <t>(1) Voor het aantal gepresteerde uren op jaarbasis wordt door VLAIO uitgegaan van 1.596 uur. Dit komt overeen met een 38-uren week (of 7u36min per dag) x 210 werkdagen. 
Indien de aanvrager kan toelichten dat dit in werkelijkheid hoger ligt in één of meerdere projectjaren (deze toelichting dient in de projectaanvraag of in de tabel op het tabblad 'Toelichting begr.aanvraag' te worden gegeven), mag het getal 1.596 door de aanvrager worden aangepast. Het maximum aantal aanvaardbare uren op jaarbasis is evenwel begrend op 1.720 uur.   
Indien het aantal gepresteerde uren op jaarbasis lager ligt dan 1.596 uur kan dit door de aanvrager ook worden aangepast in de template.
(2) De kolom "Code" moet ingevuld worden met 1 van volgende codes:
"w": voor projectleden met een werknemersstatuut (= met loonfiche en dus op payroll van de aanvrager). Zelfstandigen die factureren, inclusief bedrijfsleiders via managementovereenkomst, worden als 'Externe Prestaties' beschouwd en dienen in dat gedeelte van dit sjabloon te worden opgenomen.
"b": (barema) voor aanvragers die voorafgaand afspraken hebben gemaakt rond het gebruik van brutolonen voor personeelscategorieën of werken op basis van barema's. Deze tarieven worden op jaarbasis ingegeven.
(3) Indien er in sectie A wordt aangegeven dat er minder dan 1.596 uur op jaarbasis worden gepresteerd, dan stemt dit niet overeen met 12 mensmaanden volgens de definitie van VLAIO (1 mensjaar = 12 mensmaanden = 210 dagen = 1.596 mensuren). Dit zou dan leiden tot een foutieve berekening van de overheadkost en plafond voor de werkingskosten verderop in dit sjabloon. Er wordt een herberekening gemaakt die het aantal aanvaarde mensmaanden in de definitie van VLAIO berekent. Voorbeeld: wanneer het bedrijf 1.550 uur op jaarbasis presteert en er worden 12 ingezette mensmaanden (mm) gerapporteerd, dan zal het totaal aantal aanvaarde mensmaanden 11,7 mm bedragen (1.550 uur/1.596 uur x 12 mm = 11,7 mm). Dit wordt automatisch berekend via de tool. Voor de bepaling van de personeelskost wordt steeds het aantal ingezette mensmaanden gehanteerd, de herberekening heeft enkel impact op de overheadkosten en het plafond voor de werkingskosten.
(4) De loonkosten worden berekend op basis van een standaard uurtarief (SUT) dat vermenigvuldigd wordt met de aan het project bestede tijd. Het SUT wordt forfaitair bepaald als de vermenigvuldiging van het gemiddelde bruto maandloon over het eerste projectjaar (daarbij uitgaande van een voltijdse betrekking) van het betrokken personeelslid met de coëfficiënt 1,2% (voor werknemers nog niet in dienst bij het begin van de projectperiode, het geraamde bruto maandloon van de eerste volledige maand van tewerkstelling). Dit gemiddelde bruto maandloon is gebaseerd op het vaste maandloon/basismaandloon/periodieke vaste bezoldiging dus zonder allerhande toelagen of voordelen.  Voor de mogelijks daarop volgende projectjaren kan een indexatie van 2% worden toegepast. 
Ingeval er met barema's wordt gewerkt (code 'b' ingevuld in sectie B, kolom D), dient hier het jaarloon te worden ingevuld.</t>
  </si>
  <si>
    <t>OVERHEADKOSTEN</t>
  </si>
  <si>
    <t>Aantal mensjaren per projectjaar</t>
  </si>
  <si>
    <t>Overheadkosten per projectjaar</t>
  </si>
  <si>
    <t>Overhead/ mensjaar (5)</t>
  </si>
  <si>
    <t>Overheadkost</t>
  </si>
  <si>
    <t>Berekende overheadkosten per jaar en in totaal</t>
  </si>
  <si>
    <r>
      <t xml:space="preserve">(5) Voor de overheadkosten wordt een </t>
    </r>
    <r>
      <rPr>
        <u/>
        <sz val="9"/>
        <color theme="1"/>
        <rFont val="Arial"/>
        <family val="2"/>
      </rPr>
      <t xml:space="preserve">maximaal </t>
    </r>
    <r>
      <rPr>
        <sz val="9"/>
        <color theme="1"/>
        <rFont val="Arial"/>
        <family val="2"/>
      </rPr>
      <t>bedrag van 15.000 €/mensjaar voorzien. Dit is in de tabel hierboven standaard ingevuld (gele markering). Deze kosten dienen echter te kunnen aangetoond worden indien er tijdens de financiële eindcontrole naar wordt gevraagd. Indien u verwacht dat de reële kosten lager zullen uitvallen, kan u het geel gemarkeerde bedrag aanpassen.</t>
    </r>
  </si>
  <si>
    <t>WERKINGSKOSTEN</t>
  </si>
  <si>
    <t>Plafond werkingskosten per projectjaar</t>
  </si>
  <si>
    <t>Ingediende werkingskost per projectjaar</t>
  </si>
  <si>
    <t>Plafond werkingskost/mensjaar (6)</t>
  </si>
  <si>
    <t>Totaal Jaar 1 (7)</t>
  </si>
  <si>
    <t>Totaal Jaar 2 (7)</t>
  </si>
  <si>
    <t>Totaal Jaar 3 (7)</t>
  </si>
  <si>
    <t>Werkingskost (excl. BTW)</t>
  </si>
  <si>
    <t>Werkingskosten exclusief BTW per projectjaar en in totaal</t>
  </si>
  <si>
    <t>Detail van de werkingskosten: omschrijving per kost</t>
  </si>
  <si>
    <t>Detail Jaar 1</t>
  </si>
  <si>
    <t>Detail Jaar 2</t>
  </si>
  <si>
    <t>Detail Jaar 3</t>
  </si>
  <si>
    <t>NIET-RECUPEREERBARE BTW (Indien van toepassing)(8)</t>
  </si>
  <si>
    <t>TOTALE WERKINGSKOST (houdt rekening met de niet-recupereerbare BTW, indien van toepassing)</t>
  </si>
  <si>
    <r>
      <t xml:space="preserve">(6) De werkingskosten kunnen tot een plafond van 25.000 €/mensjaar excl BTW eenvoudig geclaimd worden mits summiere toelichting in de tabel op tabblad 'Toelichting begr.aanvraag' en de projectaanvraag. OPGELET: het betreft hier geen forfait! Bij de financiële eindcontrole kunnen de bewijzen van deze kosten door het Agentschap worden opgevraagd. Indien de verwachte werkingskosten lager liggen dan het plafond, dienen deze lagere bedragen te worden ingevuld. Indien de begrote werkingskosten toch hoger liggen dan het plafond van 25.000 €/mensjaar moet dit </t>
    </r>
    <r>
      <rPr>
        <u/>
        <sz val="9"/>
        <color theme="1"/>
        <rFont val="Arial"/>
        <family val="2"/>
      </rPr>
      <t xml:space="preserve">grondig en gedetailleerd </t>
    </r>
    <r>
      <rPr>
        <sz val="9"/>
        <color theme="1"/>
        <rFont val="Arial"/>
        <family val="2"/>
      </rPr>
      <t xml:space="preserve">gemotiveerd worden </t>
    </r>
    <r>
      <rPr>
        <u/>
        <sz val="9"/>
        <color theme="1"/>
        <rFont val="Arial"/>
        <family val="2"/>
      </rPr>
      <t>in de tabel op het tabblad 'Toelichting begr.aanvraag' en in de projectaanvraag</t>
    </r>
    <r>
      <rPr>
        <sz val="9"/>
        <color theme="1"/>
        <rFont val="Arial"/>
        <family val="2"/>
      </rPr>
      <t xml:space="preserve">.
(7) In deze velden wordt de door u verwachte werkingskost getoond, dit is de som van de detailkosten exclusief BTW . Het jaarlijkse plafond wordt in de kolommen D t/m F weergegeven. Zie ook (6)
(8) Werkingskosten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 </t>
    </r>
  </si>
  <si>
    <t>EXTERNE PRESTATIES</t>
  </si>
  <si>
    <t xml:space="preserve">Kost externe prestaties per projectjaar (excl BTW) </t>
  </si>
  <si>
    <t>Naam van leverancier/aanbieder
Naam van managementvennootschap (9)</t>
  </si>
  <si>
    <t>Ondernemings nummer (BExxx.xxx.xxx)</t>
  </si>
  <si>
    <t>Omschrijving</t>
  </si>
  <si>
    <t>Kostendriver (10)</t>
  </si>
  <si>
    <t>Land</t>
  </si>
  <si>
    <t>Externe prestaties 
(excl BTW) (11)</t>
  </si>
  <si>
    <t>NIET-RECUPEREERBARE BTW (Indien van toepassing)(12)</t>
  </si>
  <si>
    <t>TOTALE KOST EXTERNE PRESTATIES</t>
  </si>
  <si>
    <t>(9) Deze rubriek is voorzien voor derden (bedrijven, zelfstandigen, freelancers, kenniscentra en onderzoeksinstellingen) die in opdracht van de aanvrager of projectpartner een dienst leveren als onderaannemer, alsook voor managementvennootschappen. LET OP: de wetgeving op de overheidsopdrachten dient gerespecteerd te worden! Elke externe prestatie moet gemotiveerd worden in de projectaanvraag. De kost ervan moet onderbouwd zijn, hetzij via een offerte, via een factuur van een vergelijkbare opdracht of via een gemotiveerde kostenschatting.
(10) De kostendriver is de eenheid op basis waarvan de factuur van externe prestaties is opgemaakt. Bvb. aantal mensdagen, aantal exemplaren, aantal testen,...
(11) In deze rubriek komen zowel geleverde diensten als goederen op maat die niet geactiveerd worden in aanmerking, die in totaal een bedrag van 8.500 € exclusief BTW overstijgen (per ingevulde rij in de tabel). Externe prestaties die minder dan 8.500 € exclusief BTW bedragen, dienen te worden opgenomen in de rubriek Werkingskosten.
(12) Externe prestaties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</si>
  <si>
    <t>INVESTERINGSKOSTEN</t>
  </si>
  <si>
    <t>Afschrijvingskost per projectjaar (15)</t>
  </si>
  <si>
    <t>Omschrijving van de geactiveerde uitgaven (13)</t>
  </si>
  <si>
    <t>Aankoop-bedrag 
(excl BTW)</t>
  </si>
  <si>
    <t>Economische levensduur 
(in maanden)</t>
  </si>
  <si>
    <t>Gebruiks-periode in het project 
(in maanden)</t>
  </si>
  <si>
    <t>Benuttings-graad ten laste van het project (%)</t>
  </si>
  <si>
    <t>Totale afschrijvingskost (14)</t>
  </si>
  <si>
    <t>TOTALE INVESTERINGSKOSTEN</t>
  </si>
  <si>
    <r>
      <t xml:space="preserve">(13) Enkel de afschrijvingskosten m.b.t. investeringen die specifiek noodzakelijk zijn voor de uitvoering van het project komen in aanmerking. Investeringen moeten bij de projectaanvraag grondig gemotiveerd worden. Het afschrijvingsritme volgt de geldende (interne) boekhoudregels.  De toewijzing gebeurt pro rata volgens de gebruiks-; benuttings- of bezettingsgraad en de gebruiksperiode van het investeringsgoed binnen de projectperiode. Indien het afschrijvingsritme niet lineair is, dient het afschrijvingsregime toegelicht te worden.
(14) Onder de rubriek investeringskosten komen enkel afschrijvingskosten van in totaal minimaal 1.000 € in aanmerking (per rij in de tabel). Indien de afschrijvingskost lager ligt, wordt de aanschaffingswaarde exclusief BTW opgenomen onder de rubriek Werkingskosten.
(15) In deze kolommen </t>
    </r>
    <r>
      <rPr>
        <u/>
        <sz val="9"/>
        <color theme="1"/>
        <rFont val="Arial"/>
        <family val="2"/>
      </rPr>
      <t xml:space="preserve">dient u zelf </t>
    </r>
    <r>
      <rPr>
        <sz val="9"/>
        <color theme="1"/>
        <rFont val="Arial"/>
        <family val="2"/>
      </rPr>
      <t xml:space="preserve">de totale afschrijvingskost te verdelen over de verschillende projectjaren (indien van toepassing). </t>
    </r>
    <r>
      <rPr>
        <u/>
        <sz val="9"/>
        <color theme="1"/>
        <rFont val="Arial"/>
        <family val="2"/>
      </rPr>
      <t>LET ER OP</t>
    </r>
    <r>
      <rPr>
        <sz val="9"/>
        <color theme="1"/>
        <rFont val="Arial"/>
        <family val="2"/>
      </rPr>
      <t xml:space="preserve"> dat de som van de bedragen in de projectjaren overeenkomt met de totale afschrijvingskost - omwille van verschillende ritmes en benuttingsgraad kan dit in het rekenblad niet automatisch gecontroleerd worden.</t>
    </r>
  </si>
  <si>
    <t>TOTAAL KOSTENZIJDE</t>
  </si>
  <si>
    <t>TOTAAL PER PROJECTJAAR</t>
  </si>
  <si>
    <t>ONTVANGSTENZIJDE</t>
  </si>
  <si>
    <t>PRIVATE INBRENG</t>
  </si>
  <si>
    <t>Private inbreng per projectjaar</t>
  </si>
  <si>
    <t>Omschrijving (16)</t>
  </si>
  <si>
    <t>Private inbreng</t>
  </si>
  <si>
    <t>Eigen inbreng</t>
  </si>
  <si>
    <t>- cash</t>
  </si>
  <si>
    <t>- in natura</t>
  </si>
  <si>
    <t>Opbrengsten of ontvangsten</t>
  </si>
  <si>
    <t>- cash sponsoring</t>
  </si>
  <si>
    <t>- sponsoring in natura</t>
  </si>
  <si>
    <t>- projecteigen opbrengsten</t>
  </si>
  <si>
    <t xml:space="preserve">Andere private inbreng (specifieer nader): </t>
  </si>
  <si>
    <t>TOTAAL PRIVATE INBRENG</t>
  </si>
  <si>
    <t>(16) Geef in het veld Omschrijving een korte duiding, in het bijzonder bij de 'projecteigen opbrengsten' en 'Andere private inbreng'</t>
  </si>
  <si>
    <t>PUBLIEKE INBRENG</t>
  </si>
  <si>
    <t>Publieke inbreng per projectjaar</t>
  </si>
  <si>
    <t>Omschrijving (17)</t>
  </si>
  <si>
    <t>Publieke inbreng</t>
  </si>
  <si>
    <t>Elders gevraagde of verkegen subsidies</t>
  </si>
  <si>
    <t>Andere publieke inbreng (specifieer nader):</t>
  </si>
  <si>
    <t>TOTAAL PUBLIEKE INBRENG</t>
  </si>
  <si>
    <t>(17) Geef in het veld Omschrijving een korte duiding: lijst de 'Elders gevraagde of verkregen subsidies op' en/of omschrijf kort de 'Andere publieke inbreng'</t>
  </si>
  <si>
    <t>TOTAAL ONTVANGSTENZIJDE (EXCLUSIEF NETTO TE FINANCIEREN SALDO)</t>
  </si>
  <si>
    <t xml:space="preserve">NETTO TE FINANCIEREN SALDO </t>
  </si>
  <si>
    <t>Netto te financieren saldo per projectjaar</t>
  </si>
  <si>
    <t>NFS</t>
  </si>
  <si>
    <t xml:space="preserve">NFS als aandeel van de totale projectkosten </t>
  </si>
  <si>
    <t>TOELICHTING bij de begrotingsaanvraag</t>
  </si>
  <si>
    <t>Dit tabblad is ingevuld voor de volgende PARTNER(S)</t>
  </si>
  <si>
    <t>Toelichting bij de personeelskosten</t>
  </si>
  <si>
    <r>
      <t xml:space="preserve">&lt;Er wordt in dit sjabloon uitgegaan van 1.596 gepresteerde uren op jaarbasis. Licht toe indien het werkelijke aantal in uw project afwijkt. De bovengrens is beperkt tot 1.720 uren.&gt;
</t>
    </r>
    <r>
      <rPr>
        <sz val="9"/>
        <color theme="1"/>
        <rFont val="Arial"/>
        <family val="2"/>
      </rPr>
      <t xml:space="preserve">
</t>
    </r>
    <r>
      <rPr>
        <i/>
        <sz val="9"/>
        <color theme="1"/>
        <rFont val="Arial"/>
        <family val="2"/>
      </rPr>
      <t xml:space="preserve">
&lt;Het is mogelijk dat medewerkers die op de payroll van verbonden ondernemingen staan worden ingezet op het project, specifieer deze medewerkers en hun rol.&gt;
</t>
    </r>
    <r>
      <rPr>
        <sz val="9"/>
        <color theme="1"/>
        <rFont val="Arial"/>
        <family val="2"/>
      </rPr>
      <t xml:space="preserve">
</t>
    </r>
    <r>
      <rPr>
        <i/>
        <sz val="9"/>
        <color theme="1"/>
        <rFont val="Arial"/>
        <family val="2"/>
      </rPr>
      <t xml:space="preserve">
&lt;Eventuele andere toelichting bij de personeelskosten die u nuttig acht, kan hier ook opgenomen worden&gt;
</t>
    </r>
    <r>
      <rPr>
        <sz val="9"/>
        <color theme="1"/>
        <rFont val="Arial"/>
        <family val="2"/>
      </rPr>
      <t xml:space="preserve">
</t>
    </r>
  </si>
  <si>
    <t>Bewijslast van de personeelskosten</t>
  </si>
  <si>
    <t>De volgende bewijsstukken moeten kunnen worden voorgelegd ingeval het Agentschap deze opvraagt (voor de beoordeling van de aanvraag, tijdens de looptijd van het project of bij (eind)controle): 
- de arbeidsovereenkomst van de betrokken medewerkers;
- loonstroken (1e maand van het project, of eerste loonfiche van volledige maand in dienst);
- tijdsregistratie / tijdsbestedingstabellen;
- bewijs van betaling van overuren indien van toepassing;
- overzicht van prestaties van de medewerkers voor andere gesubsidieerde projecten.
ZIE OOK DE RUIMERE TOELICHTING IN DE CONTROLERICHTLIJNEN!</t>
  </si>
  <si>
    <t>Bewijslast van de overheadkosten</t>
  </si>
  <si>
    <t xml:space="preserve">Overheadkosten moeten, net als alle andere kosten, reële kosten zijn en ze moeten dus bewijsbaar zijn. In het sjabloon wordt een maximaal bedrag aan overhead automatisch berekend, maar als u verwacht dat dit bedrag te hoog is en u dit niet zal kunnen verantwoorden bij controle, dient u dit te verminderen tot een gepast bedrag. 
Bij de eindrapportering dienen geen bewijsstukken van overheadkosten meegestuurd te worden, gezien het gaat om een forfaitair bedrag. Tijdens de financiële eindcontrole kan het Agentschap echter wel (een aantal) bewijsstukken hiervan opvragen en overgaan tot een controle van deze kosten.
</t>
  </si>
  <si>
    <t>Toelichting bij de werkingskosten</t>
  </si>
  <si>
    <t>&lt;Op het tabblad 'Begrotingsaanvraag per partner' wordt slechts een samenvattende weergave van de werkingskosten gevraagd. U kan hier de werkingskosten voor het project toelichten. Indien de werkingskosten hoger liggen dan het plafond van 25.000€/mensjaar dient deze toelichting voldoende grondig te zijn opdat het Agentschap hierover een duidelijk beeld kan krijgen!&gt;</t>
  </si>
  <si>
    <t>Bewijslast van de werkingskosten</t>
  </si>
  <si>
    <t xml:space="preserve">De bewijsstukken van de werkingskosten zijn facturen of andere boekhoudkindige documenten met:
- prestatiedatum binnen de projectperiode;
- datum van de factuur die wordt geacht te vallen ten laatste 15 dagen na einddatum van het project;
- verwijzing naar het project duidelijk aanwezig op de factuur.
</t>
  </si>
  <si>
    <t>Bewijslast van de externe prestaties</t>
  </si>
  <si>
    <t xml:space="preserve">U dient de externe prestaties toe te lichten en te motiveren in de projectaanvraag.
Tevens dient u de kost ervan te kunnen bewijzen door een offerte, een factuur van een vergelijkbare opdracht of een gemotiveerde kostenschatting voor te kunnen leggen aan het Agentschap. 
Er kan door het Agentschap inzage gevraagd worden in de onderaannemingsovereenkomst.
</t>
  </si>
  <si>
    <t>Bewijslast van de investeringskosten</t>
  </si>
  <si>
    <t xml:space="preserve">U dient de investeringskosten toe te lichten en te motiveren in de projectaanvraag.
Indien het gaat om nieuwe investeringen, dient u de investeringskost te kunnen bewijzen via een offerte of factuur.
Indien het gaat om een deel van de afschrijving van een reeds gedane investering, dient u de afschrijvingstaballen en het overzicht van de balansrekeningen te kunnen voorleggen aan het Agentschap.
</t>
  </si>
  <si>
    <t>Bewijslast van de private inbreng</t>
  </si>
  <si>
    <t>De private inbreng (behalve het deel eigen inbreng in cash) dient te kunnen worden bewezen:
- voor inbreng in natura: de manier waarop deze becijferd wordt en eventuele stavingsstukken (zoals een overzicht van de normale tarieven, een offerte, een vergelijkbare opdracht,...);
- voor sponsoring door middel van de sponsoringovereenkomst(en);
- voor projecteigen opbrengsten: de manier waarop deze berekend worden en eventuele stavingsstukken (zoals een uitnodiging voor een evenement waarvoor aan de deelnemers een deelnameprijs wordt aangerekend,...)
- voor 'Andere private inbreng': wat deze precies inhoudt en stavingsstukken voor de waardering ervan.</t>
  </si>
  <si>
    <t>Bewijslast van de publieke inbreng</t>
  </si>
  <si>
    <t>De publieke inbreng dient te kunnen worden bewezen:
- voor elders gevraagde of verkregen subsidies: aan de hand van het bewijs van subsidie (zoals een ministerieel besluit, subsidiedocument,...), of de aanvraag ervan indien deze nog in behandeling is
- voor 'Andere publieke inbreng': wat deze precies inhoudt en stavingsstukken voor de waardering ervan.</t>
  </si>
  <si>
    <t>TOTAALOVERZICHT BEGROTING Projectsubsidie/werkingssubsidie</t>
  </si>
  <si>
    <t>Dit tabblad moet enkel ingevuld worden wanneer er meerdere partners betrokken zijn in het project</t>
  </si>
  <si>
    <r>
      <t xml:space="preserve">Naam of instelling van </t>
    </r>
    <r>
      <rPr>
        <b/>
        <u/>
        <sz val="9"/>
        <color theme="1"/>
        <rFont val="Arial"/>
        <family val="2"/>
      </rPr>
      <t>de hoofdaanvrager:</t>
    </r>
    <r>
      <rPr>
        <sz val="9"/>
        <color theme="1"/>
        <rFont val="Arial"/>
        <family val="2"/>
      </rPr>
      <t>:</t>
    </r>
  </si>
  <si>
    <t>TOTALEN KOSTENZIJDE</t>
  </si>
  <si>
    <t xml:space="preserve">Hoofdaanvrager: </t>
  </si>
  <si>
    <t xml:space="preserve">Partner 1: </t>
  </si>
  <si>
    <t>Partner 2:</t>
  </si>
  <si>
    <t>Partner 3:</t>
  </si>
  <si>
    <t>Partner 4:</t>
  </si>
  <si>
    <t>Partner 5:</t>
  </si>
  <si>
    <t>TOTALEN ONTVANGSTENZIJDE (EXCLUSIEF NETTO TE FINANCIEREN SALDO)</t>
  </si>
  <si>
    <t>BEREKENING van personeelsinzet in mensmaanden</t>
  </si>
  <si>
    <r>
      <t xml:space="preserve">Hieronder vindt u een rekenhulp voor de berekening van het aantal mensmaanden dat medewerkers worden ingezet op het project.
</t>
    </r>
    <r>
      <rPr>
        <sz val="11"/>
        <color rgb="FFFF0000"/>
        <rFont val="Calibri"/>
        <family val="2"/>
        <scheme val="minor"/>
      </rPr>
      <t>Opgelet: u dient het resultaat zelf handmatig over te kopiëren naar het tabblad 'Begrotingsaanvraag', tabel B bij personeelskosten.</t>
    </r>
    <r>
      <rPr>
        <sz val="11"/>
        <color theme="1"/>
        <rFont val="Calibri"/>
        <family val="2"/>
        <scheme val="minor"/>
      </rPr>
      <t xml:space="preserve">
</t>
    </r>
  </si>
  <si>
    <t xml:space="preserve">Deze berekening dient per projectjaar uitgevoerd te worden.
De maximale personeelsinzet van de medewerker/functie die u berekent kan 12 mensmaanden zijn, aagezien dit overeenstemt met een voltijdse 
tewerksteling en een 100% tijdsbesteding aan het project, dat bovendien het volledige jaar loopt.
Indien de projectperiode meer dan 12 maanden bedraagt (bijvoorbeeld 16 maanden), voert u de berekening eerst uit voor de eerste 12 maanden (het eerste projectjaar), 
dan voor de resterende 4 maanden (wat dan in de tabel B bij personeelskosten op tabblad 'Begrotingsaanvraag' bij projectjaar 2 dient ingevuld te worden).
 </t>
  </si>
  <si>
    <t>PERSONEELSINZET in mensmaanden</t>
  </si>
  <si>
    <t>Prestaties voor het project in:</t>
  </si>
  <si>
    <t>#maanden/
#dagen:</t>
  </si>
  <si>
    <t>% van tewerkstelling:</t>
  </si>
  <si>
    <t>% van inzet op het project:</t>
  </si>
  <si>
    <t>Aantal maanden van de projectperiode (max. 12):</t>
  </si>
  <si>
    <t>Personeelsinzet in mensmaanden:</t>
  </si>
  <si>
    <t>OPTIE A  - aantal maanden</t>
  </si>
  <si>
    <t>OF</t>
  </si>
  <si>
    <t>OPTIE B - aantal dagen</t>
  </si>
  <si>
    <t>Regime aantal werkdagen per jaar:</t>
  </si>
  <si>
    <t>Legende:
- Prestaties voor het project in aantal maanden OF aantal dagen: Vul hier het werkelijk aantal maanden of dagen in dat de medewerker prestaties levert voor het project.
Dit moet kleiner of gelijk zijn dan het Aantal maanden van de projectperiode, zoniet komt er een foutmelding.
Voor de berekening aan de hand van het aantal dagen wordt uitgegaan van een regime van 210 werkdagen/jaar, corrigeer dit in de tabel als dat in uw geval anders is.
Conform de controlerichtlijnen kan dit max. 226 werkdagen/jaar zijn. U dient  dan ook het aantal uren op jaarbasis aan te passen in tabel A van de personeelskost 
op het tabblad 'Begrotingsaanvraag'.
-% van tewerkstelling: Volgens de arbeidsovereenkomst. Bij voltijdse tewerkstelling: 100%, halftijdse tewerkstelling: 50%, enz.
-% van inzet op het project: De tijdsbesteding die de medewerker doet aan het project. Bvb. 2 dagen per week = 40% van zijn tijd. Volledige inzet = 100% van de tijd.
-Aantal maanden van de projectperiode: zie ook het kader boven de tabel. Indien een project langer dan 12 maanden loopt, dient de berekening per projectjaar te 
gebeuren. Het maximum aantal maanden is dus 12. Indien het project of de resterende maanden na aftrek van één of meerdere projectjaren, minder dan 12 maanden 
loopt, vult u hier dat aantal maanden in. Bijvoorbeeld: voor een project van 16 maanden is er een berekening voor 12 maanden (projectjaar 1) en een berekening 
voor 4 maanden (projectjaar 2). Voor een project van minder dan een jaar (bijvoorbeeld 8 maanden) is er uiteraard maar één berekening, voor die 8 maanden.
- Personeelsinzet in mensmaanden: het resultaat van de berekening, dit kan u overkopiëren naar het tabblad 'Begrotingsaanvraag', tabel B bij personeelskosten.</t>
  </si>
  <si>
    <r>
      <t>Dit Excelbestand kan worden gebruikt voor de begrotingsopmaak en -aanvraag voor de project- of werkingssubsidie. Het bestaat uit volgende tabbladen:
1) tabblad '</t>
    </r>
    <r>
      <rPr>
        <b/>
        <sz val="11"/>
        <color theme="1"/>
        <rFont val="Calibri"/>
        <family val="2"/>
        <scheme val="minor"/>
      </rPr>
      <t>Begrotingsaanvraag per partner</t>
    </r>
    <r>
      <rPr>
        <sz val="11"/>
        <color theme="1"/>
        <rFont val="Calibri"/>
        <family val="2"/>
        <scheme val="minor"/>
      </rPr>
      <t>', te kopiëren voor en in te vullen door elke afzonderlijke partner;
2) tabblad '</t>
    </r>
    <r>
      <rPr>
        <b/>
        <sz val="11"/>
        <color theme="1"/>
        <rFont val="Calibri"/>
        <family val="2"/>
        <scheme val="minor"/>
      </rPr>
      <t>Toelichting begr.aanvraag</t>
    </r>
    <r>
      <rPr>
        <sz val="11"/>
        <color theme="1"/>
        <rFont val="Calibri"/>
        <family val="2"/>
        <scheme val="minor"/>
      </rPr>
      <t>', waarin een aantal tabellen zijn opgenomen om bepaalde kosten uit te werken en een overzicht wordt gegeven van de bijlagen en bewijsstukken die je dient te kunnen voorleggen aan VLAIO;
3) tabblad '</t>
    </r>
    <r>
      <rPr>
        <b/>
        <sz val="11"/>
        <color theme="1"/>
        <rFont val="Calibri"/>
        <family val="2"/>
        <scheme val="minor"/>
      </rPr>
      <t>Totalen begroting</t>
    </r>
    <r>
      <rPr>
        <sz val="11"/>
        <color theme="1"/>
        <rFont val="Calibri"/>
        <family val="2"/>
        <scheme val="minor"/>
      </rPr>
      <t>', waarin je de cijfers uit de afzonderlijke tabbladen van 1) bij elkaar dient te voegen indien er meerdere partners zijn;
 4) tabblad '</t>
    </r>
    <r>
      <rPr>
        <b/>
        <sz val="11"/>
        <color theme="1"/>
        <rFont val="Calibri"/>
        <family val="2"/>
        <scheme val="minor"/>
      </rPr>
      <t>Berekening personeelsinzet</t>
    </r>
    <r>
      <rPr>
        <sz val="11"/>
        <color theme="1"/>
        <rFont val="Calibri"/>
        <family val="2"/>
        <scheme val="minor"/>
      </rPr>
      <t>', dat een rekenhulp biedt om de personeelsinzet in mensmaande te berekenen.
Enkel de witte en gele velden kunnen ingevuld worden. De grijze velden zijn ofwel informatief ofwel berekende velden die niet editeerbaar zijn. 
Elke partner van het project dient een afzonderlijke versie van het tabblad 'Begrotingsaanvraag per partner' in te vullen. Je kan dit tabblad eenvoudig kopiëren door rechts te klikken op de naam van het tabblad. Door hierop te dubbelklikken kan je de naam aanpassen, wat nodig zal zijn bij meerdere partners.
De hoofdaanvrager dient ervoor te zorgen dat alle afzonderlijke tabbladen verzameld worden en vult de totalen van elk ervan in op het tabblad 'Totalen begroting'. 
Het tabblad 'Toelichting begr.aanvraag' dient te worden ingevuld door alle partners voor wie dit van toepassing is, indien dit niet overzichtelijk kan op één exemplaar kan dit tabblad ook gekopieerd en afzonderlijk per partner ingevuld worden.
Alle tabbladen en het overzichtsblad dienen te worden verzameld in hetzelfde Excelbestand. Om foutboodschappen te vermijden is het aan te raden om telkens het originele tabblad van de aanvraagtemplate te kopiëren en geen kopie van een kopie te maken.   
Dit Excelbestand (als excel, niet als pdf) wordt bezorgd aan VLAIO samen met de projectaanvraag en indien nodig, samen met de nodige bewijsstukken zoals gespecifieerd in het tabblad 'Toelichting begr.aanvraag'. 
Voor het tussentijds- en eindverslag is er een apart sjabloon voorzien, dat er grotendeels hetzelfde uitziet als dit sjabloon. 
In dit sjabloon is er een korte toelichting opgenomen over bepaalde kosten en hun berekening. Deze kan niet los gezien worden van de Controlerichtlijnen die de verschillende kostenrubrieken in meer detail bespreken. De Controlerichtlijnen werden je als bijlage bij de oproep of afzonderlijk bezorgd. 
Je</t>
    </r>
    <r>
      <rPr>
        <b/>
        <sz val="11"/>
        <color theme="1"/>
        <rFont val="Calibri"/>
        <family val="2"/>
        <scheme val="minor"/>
      </rPr>
      <t xml:space="preserve"> dient deze Controlerichtlijnen in ieder geval te hanteren en in acht te nemen bij het invullen van dit sjabloon!
</t>
    </r>
    <r>
      <rPr>
        <sz val="11"/>
        <color theme="1"/>
        <rFont val="Calibri"/>
        <family val="2"/>
        <scheme val="minor"/>
      </rPr>
      <t xml:space="preserve">
</t>
    </r>
  </si>
  <si>
    <r>
      <t xml:space="preserve">Bedrag van het Netto te Financieren Saldo (NFS) per projectjaar en in totaal (18) </t>
    </r>
    <r>
      <rPr>
        <sz val="9"/>
        <color rgb="FFFF0000"/>
        <rFont val="Arial"/>
        <family val="2"/>
      </rPr>
      <t>en maximaal 2.000.000 euro</t>
    </r>
  </si>
  <si>
    <t xml:space="preserve">(18) Het netto te financieren saldo is het saldo van het aanvaardbare projectbedrag dat nog moet gefinancierd worden na aftrek van de beschikbare middelen in natura (zoals bv. sponsoring, giften, eigen werk, eigen inbreng in natura) en de financiële middelen (zoals bv. cash) zoals voorzien in de begroting van het project. Het bedrag van de subsidie kan maximaal gelijk zijn aan het NFS. In deze oproep kan het NFS maximaal 2.000.000 euro bedragen, voor alle partners van het project samen.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</si>
</sst>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16" x14ac:knownFonts="1">
    <font>
      <sz val="11"/>
      <color theme="1"/>
      <name val="Calibri"/>
      <family val="2"/>
      <scheme val="minor"/>
    </font>
    <font>
      <sz val="9"/>
      <color theme="1"/>
      <name val="Arial"/>
      <family val="2"/>
    </font>
    <font>
      <sz val="9"/>
      <color rgb="FFFF0000"/>
      <name val="Arial"/>
      <family val="2"/>
    </font>
    <font>
      <b/>
      <sz val="14"/>
      <color theme="1"/>
      <name val="Arial"/>
      <family val="2"/>
    </font>
    <font>
      <b/>
      <sz val="11"/>
      <color theme="1"/>
      <name val="Arial"/>
      <family val="2"/>
    </font>
    <font>
      <b/>
      <sz val="9"/>
      <color theme="1"/>
      <name val="Arial"/>
      <family val="2"/>
    </font>
    <font>
      <b/>
      <sz val="9"/>
      <color rgb="FFFF0000"/>
      <name val="Arial"/>
      <family val="2"/>
    </font>
    <font>
      <sz val="11"/>
      <color theme="1"/>
      <name val="Calibri"/>
      <family val="2"/>
      <scheme val="minor"/>
    </font>
    <font>
      <b/>
      <sz val="11"/>
      <color theme="0"/>
      <name val="Arial"/>
      <family val="2"/>
    </font>
    <font>
      <u/>
      <sz val="9"/>
      <color theme="1"/>
      <name val="Arial"/>
      <family val="2"/>
    </font>
    <font>
      <b/>
      <sz val="9"/>
      <name val="Arial"/>
      <family val="2"/>
    </font>
    <font>
      <i/>
      <sz val="9"/>
      <name val="Arial"/>
      <family val="2"/>
    </font>
    <font>
      <b/>
      <u/>
      <sz val="9"/>
      <color theme="1"/>
      <name val="Arial"/>
      <family val="2"/>
    </font>
    <font>
      <b/>
      <sz val="11"/>
      <color theme="1"/>
      <name val="Calibri"/>
      <family val="2"/>
      <scheme val="minor"/>
    </font>
    <font>
      <i/>
      <sz val="9"/>
      <color theme="1"/>
      <name val="Arial"/>
      <family val="2"/>
    </font>
    <font>
      <sz val="11"/>
      <color rgb="FFFF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249977111117893"/>
        <bgColor indexed="64"/>
      </patternFill>
    </fill>
  </fills>
  <borders count="5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diagonalDown="1">
      <left style="medium">
        <color auto="1"/>
      </left>
      <right style="medium">
        <color auto="1"/>
      </right>
      <top style="thin">
        <color auto="1"/>
      </top>
      <bottom style="thin">
        <color auto="1"/>
      </bottom>
      <diagonal style="thin">
        <color auto="1"/>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auto="1"/>
      </right>
      <top style="thin">
        <color auto="1"/>
      </top>
      <bottom style="thin">
        <color auto="1"/>
      </bottom>
      <diagonal/>
    </border>
  </borders>
  <cellStyleXfs count="2">
    <xf numFmtId="0" fontId="0" fillId="0" borderId="0"/>
    <xf numFmtId="9" fontId="7" fillId="0" borderId="0" applyFont="0" applyFill="0" applyBorder="0" applyAlignment="0" applyProtection="0"/>
  </cellStyleXfs>
  <cellXfs count="344">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vertical="center"/>
    </xf>
    <xf numFmtId="3" fontId="6" fillId="5" borderId="0" xfId="0" applyNumberFormat="1" applyFont="1" applyFill="1" applyAlignment="1">
      <alignment horizontal="center" vertical="center"/>
    </xf>
    <xf numFmtId="0" fontId="2" fillId="0" borderId="0" xfId="0" applyFont="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3" xfId="0" applyFont="1" applyBorder="1"/>
    <xf numFmtId="0" fontId="1" fillId="0" borderId="14" xfId="0" applyFont="1" applyBorder="1"/>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 fillId="5" borderId="19" xfId="0" applyFont="1" applyFill="1" applyBorder="1"/>
    <xf numFmtId="0" fontId="5" fillId="5" borderId="22" xfId="0" applyFont="1" applyFill="1" applyBorder="1" applyAlignment="1">
      <alignment vertical="center"/>
    </xf>
    <xf numFmtId="0" fontId="1" fillId="5" borderId="19"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0" xfId="0" applyFont="1" applyFill="1" applyAlignment="1">
      <alignment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9" xfId="0" applyFont="1" applyFill="1" applyBorder="1"/>
    <xf numFmtId="0" fontId="1" fillId="4" borderId="6" xfId="0" applyFont="1" applyFill="1" applyBorder="1"/>
    <xf numFmtId="0" fontId="1" fillId="4" borderId="23" xfId="0" applyFont="1" applyFill="1" applyBorder="1" applyAlignment="1">
      <alignment horizontal="center" vertical="center"/>
    </xf>
    <xf numFmtId="165" fontId="1" fillId="4" borderId="23"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165" fontId="5"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1" fillId="4" borderId="6" xfId="0" applyFont="1" applyFill="1" applyBorder="1" applyAlignment="1">
      <alignment vertical="center"/>
    </xf>
    <xf numFmtId="165" fontId="5" fillId="4" borderId="22"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5" fillId="4" borderId="2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5" fillId="4" borderId="20" xfId="0" applyNumberFormat="1" applyFont="1" applyFill="1" applyBorder="1" applyAlignment="1">
      <alignment horizontal="center" vertical="center"/>
    </xf>
    <xf numFmtId="4" fontId="5" fillId="4" borderId="31" xfId="0" applyNumberFormat="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164" fontId="1" fillId="4" borderId="4" xfId="0" applyNumberFormat="1" applyFont="1" applyFill="1" applyBorder="1" applyAlignment="1">
      <alignment vertical="center"/>
    </xf>
    <xf numFmtId="164" fontId="1" fillId="4" borderId="5" xfId="0" applyNumberFormat="1" applyFont="1" applyFill="1" applyBorder="1" applyAlignment="1">
      <alignment vertical="center"/>
    </xf>
    <xf numFmtId="164" fontId="1" fillId="4" borderId="6" xfId="0" applyNumberFormat="1" applyFont="1" applyFill="1" applyBorder="1" applyAlignment="1">
      <alignment vertical="center"/>
    </xf>
    <xf numFmtId="164" fontId="1" fillId="4" borderId="20" xfId="0" applyNumberFormat="1" applyFont="1" applyFill="1" applyBorder="1" applyAlignment="1">
      <alignment vertical="center"/>
    </xf>
    <xf numFmtId="164" fontId="5" fillId="4" borderId="7" xfId="0" applyNumberFormat="1" applyFont="1" applyFill="1" applyBorder="1" applyAlignment="1">
      <alignment vertical="center"/>
    </xf>
    <xf numFmtId="164" fontId="5" fillId="4" borderId="8" xfId="0" applyNumberFormat="1" applyFont="1" applyFill="1" applyBorder="1" applyAlignment="1">
      <alignment vertical="center"/>
    </xf>
    <xf numFmtId="164" fontId="5" fillId="4" borderId="9" xfId="0" applyNumberFormat="1" applyFont="1" applyFill="1" applyBorder="1" applyAlignment="1">
      <alignment vertical="center"/>
    </xf>
    <xf numFmtId="164" fontId="5" fillId="4" borderId="26" xfId="0" applyNumberFormat="1" applyFont="1" applyFill="1" applyBorder="1" applyAlignment="1">
      <alignment vertical="center"/>
    </xf>
    <xf numFmtId="164" fontId="1" fillId="4" borderId="7" xfId="0" applyNumberFormat="1" applyFont="1" applyFill="1" applyBorder="1" applyAlignment="1">
      <alignment vertical="center"/>
    </xf>
    <xf numFmtId="164" fontId="1" fillId="4" borderId="8" xfId="0" applyNumberFormat="1" applyFont="1" applyFill="1" applyBorder="1" applyAlignment="1">
      <alignment vertical="center"/>
    </xf>
    <xf numFmtId="164" fontId="1" fillId="4" borderId="9" xfId="0" applyNumberFormat="1" applyFont="1" applyFill="1" applyBorder="1" applyAlignment="1">
      <alignment vertical="center"/>
    </xf>
    <xf numFmtId="0" fontId="1" fillId="4" borderId="14" xfId="0" applyFont="1" applyFill="1" applyBorder="1" applyAlignment="1">
      <alignment horizontal="center" vertical="center"/>
    </xf>
    <xf numFmtId="4" fontId="1" fillId="4" borderId="7" xfId="0" applyNumberFormat="1" applyFont="1" applyFill="1" applyBorder="1" applyAlignment="1">
      <alignment horizontal="center" vertical="center"/>
    </xf>
    <xf numFmtId="4" fontId="1" fillId="4" borderId="8"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164" fontId="5" fillId="4" borderId="7" xfId="0" applyNumberFormat="1" applyFont="1" applyFill="1" applyBorder="1" applyAlignment="1">
      <alignment horizontal="right" vertical="center"/>
    </xf>
    <xf numFmtId="164" fontId="5" fillId="4" borderId="8" xfId="0" applyNumberFormat="1" applyFont="1" applyFill="1" applyBorder="1" applyAlignment="1">
      <alignment horizontal="right" vertical="center"/>
    </xf>
    <xf numFmtId="164" fontId="5" fillId="4" borderId="9" xfId="0" applyNumberFormat="1" applyFont="1" applyFill="1" applyBorder="1" applyAlignment="1">
      <alignment horizontal="right" vertical="center"/>
    </xf>
    <xf numFmtId="164" fontId="5" fillId="4" borderId="17" xfId="0" applyNumberFormat="1" applyFont="1" applyFill="1" applyBorder="1" applyAlignment="1">
      <alignment horizontal="right" vertical="center"/>
    </xf>
    <xf numFmtId="164" fontId="5" fillId="4" borderId="6" xfId="0" applyNumberFormat="1" applyFont="1" applyFill="1" applyBorder="1" applyAlignment="1">
      <alignment horizontal="right" vertical="center"/>
    </xf>
    <xf numFmtId="164" fontId="1" fillId="4" borderId="14" xfId="0" applyNumberFormat="1" applyFont="1" applyFill="1" applyBorder="1" applyAlignment="1">
      <alignment horizontal="right" vertical="center"/>
    </xf>
    <xf numFmtId="164" fontId="1" fillId="4" borderId="23" xfId="0" applyNumberFormat="1" applyFont="1" applyFill="1" applyBorder="1" applyAlignment="1">
      <alignment horizontal="right" vertical="center"/>
    </xf>
    <xf numFmtId="164" fontId="5" fillId="4" borderId="42" xfId="0" applyNumberFormat="1" applyFont="1" applyFill="1" applyBorder="1" applyAlignment="1">
      <alignment vertical="center"/>
    </xf>
    <xf numFmtId="0" fontId="1" fillId="4" borderId="30" xfId="0" applyFont="1" applyFill="1" applyBorder="1" applyAlignment="1">
      <alignment horizontal="center" vertical="center"/>
    </xf>
    <xf numFmtId="164" fontId="1" fillId="4" borderId="23" xfId="0" applyNumberFormat="1" applyFont="1" applyFill="1" applyBorder="1" applyAlignment="1">
      <alignment vertical="center"/>
    </xf>
    <xf numFmtId="164" fontId="1" fillId="4" borderId="40" xfId="0" applyNumberFormat="1" applyFont="1" applyFill="1" applyBorder="1" applyAlignment="1">
      <alignment vertical="center"/>
    </xf>
    <xf numFmtId="164" fontId="5" fillId="4" borderId="21" xfId="0" applyNumberFormat="1" applyFont="1" applyFill="1" applyBorder="1" applyAlignment="1">
      <alignment vertical="center"/>
    </xf>
    <xf numFmtId="0" fontId="1" fillId="4" borderId="13" xfId="0" applyFont="1" applyFill="1" applyBorder="1"/>
    <xf numFmtId="0" fontId="1" fillId="4" borderId="0" xfId="0" applyFont="1" applyFill="1"/>
    <xf numFmtId="0" fontId="1" fillId="4" borderId="35" xfId="0" applyFont="1" applyFill="1" applyBorder="1" applyAlignment="1">
      <alignment horizontal="center" vertical="center"/>
    </xf>
    <xf numFmtId="0" fontId="1" fillId="4" borderId="0" xfId="0" applyFont="1" applyFill="1" applyAlignment="1">
      <alignment horizontal="center" vertical="center"/>
    </xf>
    <xf numFmtId="0" fontId="1" fillId="4" borderId="32" xfId="0" applyFont="1" applyFill="1" applyBorder="1" applyAlignment="1">
      <alignment horizontal="center" vertical="center"/>
    </xf>
    <xf numFmtId="164" fontId="1" fillId="4" borderId="19" xfId="0" applyNumberFormat="1" applyFont="1" applyFill="1" applyBorder="1" applyAlignment="1">
      <alignment vertical="center"/>
    </xf>
    <xf numFmtId="164" fontId="5" fillId="4" borderId="34" xfId="0" applyNumberFormat="1" applyFont="1" applyFill="1" applyBorder="1" applyAlignment="1">
      <alignment vertical="center"/>
    </xf>
    <xf numFmtId="164" fontId="5" fillId="4" borderId="16" xfId="0" applyNumberFormat="1" applyFont="1" applyFill="1" applyBorder="1" applyAlignment="1">
      <alignment vertical="center"/>
    </xf>
    <xf numFmtId="164" fontId="5" fillId="4" borderId="36" xfId="0" applyNumberFormat="1" applyFont="1" applyFill="1" applyBorder="1" applyAlignment="1">
      <alignment vertical="center"/>
    </xf>
    <xf numFmtId="164" fontId="5" fillId="4" borderId="17" xfId="0" applyNumberFormat="1" applyFont="1" applyFill="1" applyBorder="1" applyAlignment="1">
      <alignment vertical="center"/>
    </xf>
    <xf numFmtId="0" fontId="1" fillId="4" borderId="20" xfId="0" applyFont="1" applyFill="1" applyBorder="1" applyAlignment="1">
      <alignment vertical="center"/>
    </xf>
    <xf numFmtId="0" fontId="1" fillId="4" borderId="22" xfId="0" applyFont="1" applyFill="1" applyBorder="1" applyAlignment="1">
      <alignment vertical="center"/>
    </xf>
    <xf numFmtId="0" fontId="1" fillId="4" borderId="5" xfId="0" applyFont="1" applyFill="1" applyBorder="1" applyAlignment="1">
      <alignment vertical="center"/>
    </xf>
    <xf numFmtId="0" fontId="1" fillId="4" borderId="13" xfId="0" applyFont="1" applyFill="1" applyBorder="1" applyAlignment="1">
      <alignment vertical="center"/>
    </xf>
    <xf numFmtId="164" fontId="1" fillId="4" borderId="20" xfId="0" applyNumberFormat="1" applyFont="1" applyFill="1" applyBorder="1" applyAlignment="1">
      <alignment horizontal="right" vertical="center" wrapText="1"/>
    </xf>
    <xf numFmtId="164" fontId="1" fillId="4" borderId="20" xfId="0" applyNumberFormat="1" applyFont="1" applyFill="1" applyBorder="1" applyAlignment="1">
      <alignmen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4" xfId="0" applyFont="1" applyFill="1" applyBorder="1" applyAlignment="1">
      <alignment horizontal="center" vertical="center"/>
    </xf>
    <xf numFmtId="164" fontId="5" fillId="4" borderId="15" xfId="0" applyNumberFormat="1" applyFont="1" applyFill="1" applyBorder="1" applyAlignment="1">
      <alignment vertical="center"/>
    </xf>
    <xf numFmtId="164" fontId="5" fillId="4" borderId="22" xfId="0" applyNumberFormat="1" applyFont="1" applyFill="1" applyBorder="1" applyAlignment="1">
      <alignment vertical="center" wrapText="1"/>
    </xf>
    <xf numFmtId="164" fontId="5" fillId="4" borderId="5" xfId="0" applyNumberFormat="1" applyFont="1" applyFill="1" applyBorder="1" applyAlignment="1">
      <alignment vertical="center" wrapText="1"/>
    </xf>
    <xf numFmtId="164" fontId="5" fillId="4" borderId="20" xfId="0" applyNumberFormat="1" applyFont="1" applyFill="1" applyBorder="1" applyAlignment="1">
      <alignment vertical="center" wrapText="1"/>
    </xf>
    <xf numFmtId="164" fontId="5" fillId="4" borderId="20" xfId="0" applyNumberFormat="1" applyFont="1" applyFill="1" applyBorder="1" applyAlignment="1">
      <alignment vertical="center"/>
    </xf>
    <xf numFmtId="10" fontId="1" fillId="4" borderId="15" xfId="1" applyNumberFormat="1" applyFont="1" applyFill="1" applyBorder="1" applyAlignment="1">
      <alignment vertical="center" wrapText="1"/>
    </xf>
    <xf numFmtId="10" fontId="1" fillId="4" borderId="46" xfId="1" applyNumberFormat="1" applyFont="1" applyFill="1" applyBorder="1" applyAlignment="1">
      <alignment vertical="center" wrapText="1"/>
    </xf>
    <xf numFmtId="10" fontId="1" fillId="4" borderId="17" xfId="1" applyNumberFormat="1" applyFont="1" applyFill="1" applyBorder="1" applyAlignment="1">
      <alignment vertical="center" wrapText="1"/>
    </xf>
    <xf numFmtId="0" fontId="1" fillId="0" borderId="6" xfId="0" applyFont="1" applyBorder="1" applyAlignment="1" applyProtection="1">
      <alignment horizontal="center" vertical="center"/>
      <protection locked="0"/>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1" xfId="0" applyFont="1" applyBorder="1"/>
    <xf numFmtId="0" fontId="1" fillId="0" borderId="16" xfId="0" applyFont="1" applyBorder="1"/>
    <xf numFmtId="165" fontId="1" fillId="0" borderId="22"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165" fontId="1" fillId="0" borderId="20" xfId="0" applyNumberFormat="1" applyFont="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5" xfId="0" applyNumberFormat="1" applyFont="1" applyFill="1" applyBorder="1" applyAlignment="1" applyProtection="1">
      <alignment horizontal="center" vertical="center"/>
      <protection locked="0"/>
    </xf>
    <xf numFmtId="3" fontId="6" fillId="2" borderId="20" xfId="0" applyNumberFormat="1" applyFont="1" applyFill="1" applyBorder="1" applyAlignment="1" applyProtection="1">
      <alignment horizontal="center" vertical="center"/>
      <protection locked="0"/>
    </xf>
    <xf numFmtId="164" fontId="1" fillId="0" borderId="4" xfId="0" applyNumberFormat="1" applyFont="1" applyBorder="1" applyAlignment="1" applyProtection="1">
      <alignment vertical="center"/>
      <protection locked="0"/>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locked="0"/>
    </xf>
    <xf numFmtId="164" fontId="6" fillId="2" borderId="9" xfId="0" applyNumberFormat="1" applyFont="1" applyFill="1" applyBorder="1" applyAlignment="1" applyProtection="1">
      <alignment horizontal="right" vertical="center"/>
      <protection locked="0"/>
    </xf>
    <xf numFmtId="164" fontId="1" fillId="0" borderId="22"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protection locked="0"/>
    </xf>
    <xf numFmtId="164" fontId="1" fillId="0" borderId="37"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39" xfId="0" applyNumberFormat="1" applyFont="1" applyBorder="1" applyAlignment="1" applyProtection="1">
      <alignment vertical="center"/>
      <protection locked="0"/>
    </xf>
    <xf numFmtId="9" fontId="1" fillId="0" borderId="6" xfId="1" applyFont="1" applyBorder="1" applyAlignment="1" applyProtection="1">
      <alignment vertical="center"/>
      <protection locked="0"/>
    </xf>
    <xf numFmtId="164" fontId="1" fillId="0" borderId="19" xfId="0" applyNumberFormat="1" applyFont="1" applyBorder="1" applyAlignment="1" applyProtection="1">
      <alignment vertical="center"/>
      <protection locked="0"/>
    </xf>
    <xf numFmtId="164" fontId="5" fillId="4" borderId="46" xfId="0" applyNumberFormat="1" applyFont="1" applyFill="1" applyBorder="1" applyAlignment="1">
      <alignment vertical="center"/>
    </xf>
    <xf numFmtId="0" fontId="1" fillId="4" borderId="24" xfId="0" applyFont="1" applyFill="1" applyBorder="1" applyAlignment="1">
      <alignment horizontal="left" vertical="center"/>
    </xf>
    <xf numFmtId="0" fontId="1" fillId="4" borderId="25" xfId="0" applyFont="1" applyFill="1" applyBorder="1" applyAlignment="1">
      <alignment horizontal="left" vertical="center"/>
    </xf>
    <xf numFmtId="164" fontId="5" fillId="4" borderId="19" xfId="0" applyNumberFormat="1" applyFont="1" applyFill="1" applyBorder="1" applyAlignment="1">
      <alignment horizontal="right" vertical="center"/>
    </xf>
    <xf numFmtId="164" fontId="1" fillId="4" borderId="19" xfId="0" applyNumberFormat="1" applyFont="1" applyFill="1" applyBorder="1" applyAlignment="1">
      <alignment horizontal="right" vertical="center"/>
    </xf>
    <xf numFmtId="164" fontId="1" fillId="4" borderId="22" xfId="0" applyNumberFormat="1" applyFont="1" applyFill="1" applyBorder="1" applyAlignment="1" applyProtection="1">
      <alignment vertical="center"/>
      <protection locked="0"/>
    </xf>
    <xf numFmtId="164" fontId="1" fillId="4" borderId="5" xfId="0" applyNumberFormat="1" applyFont="1" applyFill="1" applyBorder="1" applyAlignment="1" applyProtection="1">
      <alignment vertical="center"/>
      <protection locked="0"/>
    </xf>
    <xf numFmtId="164" fontId="1" fillId="4" borderId="20" xfId="0" applyNumberFormat="1" applyFont="1" applyFill="1" applyBorder="1" applyAlignment="1" applyProtection="1">
      <alignment vertical="center"/>
      <protection locked="0"/>
    </xf>
    <xf numFmtId="0" fontId="0" fillId="0" borderId="0" xfId="0" applyAlignment="1">
      <alignment vertical="center" wrapText="1"/>
    </xf>
    <xf numFmtId="0" fontId="0" fillId="4" borderId="27" xfId="0" applyFill="1" applyBorder="1" applyAlignment="1">
      <alignment horizontal="left" vertical="center"/>
    </xf>
    <xf numFmtId="0" fontId="0" fillId="4" borderId="28" xfId="0" applyFill="1" applyBorder="1" applyAlignment="1">
      <alignment horizontal="center" wrapText="1"/>
    </xf>
    <xf numFmtId="0" fontId="0" fillId="4" borderId="27" xfId="0" applyFill="1" applyBorder="1"/>
    <xf numFmtId="0" fontId="0" fillId="0" borderId="5" xfId="0" applyBorder="1" applyProtection="1">
      <protection locked="0"/>
    </xf>
    <xf numFmtId="0" fontId="0" fillId="4" borderId="4" xfId="0" applyFill="1" applyBorder="1"/>
    <xf numFmtId="0" fontId="0" fillId="4" borderId="38" xfId="0" applyFill="1" applyBorder="1"/>
    <xf numFmtId="0" fontId="0" fillId="4" borderId="24" xfId="0" applyFill="1" applyBorder="1"/>
    <xf numFmtId="0" fontId="0" fillId="4" borderId="15" xfId="0" applyFill="1" applyBorder="1" applyAlignment="1">
      <alignment horizontal="right"/>
    </xf>
    <xf numFmtId="0" fontId="0" fillId="0" borderId="8" xfId="0" applyBorder="1" applyProtection="1">
      <protection locked="0"/>
    </xf>
    <xf numFmtId="9" fontId="0" fillId="4" borderId="16" xfId="1" applyFont="1" applyFill="1" applyBorder="1" applyAlignment="1">
      <alignment horizontal="center" vertical="center"/>
    </xf>
    <xf numFmtId="0" fontId="0" fillId="4" borderId="16" xfId="0" applyFill="1" applyBorder="1" applyAlignment="1">
      <alignment horizontal="center" vertical="center"/>
    </xf>
    <xf numFmtId="166" fontId="0" fillId="4" borderId="16" xfId="0" applyNumberFormat="1" applyFill="1" applyBorder="1" applyAlignment="1">
      <alignment horizontal="center"/>
    </xf>
    <xf numFmtId="166" fontId="0" fillId="4" borderId="17" xfId="0" applyNumberFormat="1" applyFill="1" applyBorder="1" applyAlignment="1">
      <alignment horizontal="center"/>
    </xf>
    <xf numFmtId="164" fontId="1" fillId="4" borderId="4" xfId="0" applyNumberFormat="1" applyFont="1" applyFill="1" applyBorder="1" applyAlignment="1">
      <alignment horizontal="right" vertical="center"/>
    </xf>
    <xf numFmtId="164" fontId="1" fillId="4" borderId="5" xfId="0" applyNumberFormat="1" applyFont="1" applyFill="1" applyBorder="1" applyAlignment="1">
      <alignment horizontal="right" vertical="center"/>
    </xf>
    <xf numFmtId="164" fontId="1" fillId="4" borderId="18" xfId="0" applyNumberFormat="1" applyFont="1" applyFill="1" applyBorder="1" applyAlignment="1">
      <alignment horizontal="right" vertical="center"/>
    </xf>
    <xf numFmtId="164" fontId="5" fillId="4" borderId="22" xfId="0" applyNumberFormat="1" applyFont="1" applyFill="1" applyBorder="1" applyAlignment="1">
      <alignment vertical="center"/>
    </xf>
    <xf numFmtId="164" fontId="5" fillId="4" borderId="5" xfId="0" applyNumberFormat="1" applyFont="1" applyFill="1" applyBorder="1" applyAlignment="1">
      <alignment vertical="center"/>
    </xf>
    <xf numFmtId="164" fontId="5" fillId="4" borderId="23" xfId="0" applyNumberFormat="1" applyFont="1" applyFill="1" applyBorder="1" applyAlignment="1">
      <alignment horizontal="right" vertical="center"/>
    </xf>
    <xf numFmtId="0" fontId="13" fillId="0" borderId="0" xfId="0" applyFont="1" applyAlignment="1">
      <alignment horizontal="left"/>
    </xf>
    <xf numFmtId="0" fontId="0" fillId="0" borderId="0" xfId="0" applyAlignment="1">
      <alignment horizontal="left"/>
    </xf>
    <xf numFmtId="0" fontId="0" fillId="0" borderId="0" xfId="0" applyAlignment="1">
      <alignment horizontal="left" vertical="top" wrapText="1"/>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0" fontId="1" fillId="4" borderId="15" xfId="0" applyFont="1" applyFill="1" applyBorder="1" applyAlignment="1">
      <alignment horizontal="left" vertical="center"/>
    </xf>
    <xf numFmtId="0" fontId="1" fillId="4" borderId="16" xfId="0" applyFont="1" applyFill="1" applyBorder="1" applyAlignment="1">
      <alignment horizontal="left" vertical="center"/>
    </xf>
    <xf numFmtId="0" fontId="1" fillId="4" borderId="20" xfId="0" applyFont="1" applyFill="1" applyBorder="1" applyAlignment="1">
      <alignment horizontal="left"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18" xfId="0" applyFont="1" applyFill="1" applyBorder="1" applyAlignment="1">
      <alignment horizontal="left"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1" fillId="4" borderId="22" xfId="0" applyFont="1" applyFill="1" applyBorder="1" applyAlignment="1">
      <alignment horizontal="center"/>
    </xf>
    <xf numFmtId="0" fontId="1" fillId="4" borderId="19" xfId="0" applyFont="1" applyFill="1" applyBorder="1" applyAlignment="1">
      <alignment horizontal="center"/>
    </xf>
    <xf numFmtId="0" fontId="1" fillId="4" borderId="22" xfId="0" quotePrefix="1" applyFont="1" applyFill="1" applyBorder="1" applyAlignment="1">
      <alignment horizontal="left" vertical="center"/>
    </xf>
    <xf numFmtId="0" fontId="1" fillId="4" borderId="19" xfId="0" quotePrefix="1" applyFont="1" applyFill="1" applyBorder="1" applyAlignment="1">
      <alignment horizontal="left" vertical="center"/>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5" fillId="4" borderId="42"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1" fillId="0" borderId="11" xfId="0" applyFont="1" applyBorder="1" applyAlignment="1">
      <alignment horizontal="left" vertical="top" wrapText="1"/>
    </xf>
    <xf numFmtId="0" fontId="1" fillId="4" borderId="13" xfId="0" applyFont="1" applyFill="1" applyBorder="1" applyAlignment="1">
      <alignment horizontal="center" vertical="center"/>
    </xf>
    <xf numFmtId="0" fontId="1" fillId="4" borderId="0" xfId="0" applyFont="1" applyFill="1" applyAlignment="1">
      <alignment horizontal="center" vertical="center"/>
    </xf>
    <xf numFmtId="0" fontId="1" fillId="4" borderId="14" xfId="0" applyFont="1" applyFill="1" applyBorder="1" applyAlignment="1">
      <alignment horizontal="center" vertical="center"/>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13" xfId="0" applyFont="1" applyFill="1" applyBorder="1" applyAlignment="1">
      <alignment horizontal="left" vertical="center"/>
    </xf>
    <xf numFmtId="0" fontId="1" fillId="4" borderId="0" xfId="0" applyFont="1" applyFill="1" applyAlignment="1">
      <alignment horizontal="left" vertical="center"/>
    </xf>
    <xf numFmtId="0" fontId="1" fillId="4" borderId="14" xfId="0" applyFont="1" applyFill="1" applyBorder="1" applyAlignment="1">
      <alignment horizontal="left" vertical="center"/>
    </xf>
    <xf numFmtId="0" fontId="5" fillId="5" borderId="22" xfId="0" applyFont="1" applyFill="1" applyBorder="1" applyAlignment="1">
      <alignment horizontal="left" vertical="center"/>
    </xf>
    <xf numFmtId="0" fontId="5" fillId="5" borderId="19" xfId="0" applyFont="1" applyFill="1" applyBorder="1" applyAlignment="1">
      <alignment horizontal="left" vertical="center"/>
    </xf>
    <xf numFmtId="0" fontId="1" fillId="0" borderId="10" xfId="0" quotePrefix="1" applyFont="1" applyBorder="1" applyAlignment="1">
      <alignment horizontal="left" vertical="top" wrapText="1"/>
    </xf>
    <xf numFmtId="0" fontId="1" fillId="0" borderId="11" xfId="0" quotePrefix="1" applyFont="1" applyBorder="1" applyAlignment="1">
      <alignment horizontal="left" vertical="top" wrapText="1"/>
    </xf>
    <xf numFmtId="0" fontId="1" fillId="0" borderId="12" xfId="0" quotePrefix="1" applyFont="1" applyBorder="1" applyAlignment="1">
      <alignment horizontal="left" vertical="top" wrapText="1"/>
    </xf>
    <xf numFmtId="0" fontId="1" fillId="0" borderId="10" xfId="0" applyFont="1" applyBorder="1" applyAlignment="1">
      <alignment horizontal="left" vertical="top" wrapText="1"/>
    </xf>
    <xf numFmtId="0" fontId="1" fillId="0" borderId="12" xfId="0" applyFont="1" applyBorder="1" applyAlignment="1">
      <alignment horizontal="left" vertical="top" wrapText="1"/>
    </xf>
    <xf numFmtId="0" fontId="1" fillId="0" borderId="5" xfId="0" applyFont="1" applyBorder="1" applyAlignment="1" applyProtection="1">
      <alignment horizontal="left" vertical="center" wrapText="1"/>
      <protection locked="0"/>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3" xfId="0" applyFont="1" applyFill="1" applyBorder="1" applyAlignment="1">
      <alignment horizontal="left"/>
    </xf>
    <xf numFmtId="0" fontId="1" fillId="4" borderId="0" xfId="0" applyFont="1" applyFill="1" applyAlignment="1">
      <alignment horizontal="left"/>
    </xf>
    <xf numFmtId="0" fontId="1" fillId="4" borderId="24" xfId="0" applyFont="1" applyFill="1" applyBorder="1" applyAlignment="1">
      <alignment horizontal="left" vertical="center"/>
    </xf>
    <xf numFmtId="0" fontId="1" fillId="4" borderId="41" xfId="0" applyFont="1" applyFill="1" applyBorder="1" applyAlignment="1">
      <alignment horizontal="left" vertical="center"/>
    </xf>
    <xf numFmtId="0" fontId="1" fillId="4" borderId="22"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1" fillId="4" borderId="24" xfId="0" applyFont="1" applyFill="1" applyBorder="1" applyAlignment="1">
      <alignment horizontal="left"/>
    </xf>
    <xf numFmtId="0" fontId="1" fillId="4" borderId="25" xfId="0" applyFont="1" applyFill="1" applyBorder="1" applyAlignment="1">
      <alignment horizontal="left"/>
    </xf>
    <xf numFmtId="0" fontId="1" fillId="4" borderId="44" xfId="0" applyFont="1" applyFill="1" applyBorder="1" applyAlignment="1">
      <alignment horizontal="left"/>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3" fillId="3" borderId="0" xfId="0" applyFont="1" applyFill="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3" xfId="0" applyFont="1" applyFill="1" applyBorder="1" applyAlignment="1">
      <alignment horizontal="left" vertical="center"/>
    </xf>
    <xf numFmtId="0" fontId="5" fillId="4" borderId="22" xfId="0" applyFont="1" applyFill="1" applyBorder="1" applyAlignment="1">
      <alignment horizontal="left" vertical="center"/>
    </xf>
    <xf numFmtId="0" fontId="5" fillId="4" borderId="19" xfId="0" applyFont="1" applyFill="1" applyBorder="1" applyAlignment="1">
      <alignment horizontal="left" vertical="center"/>
    </xf>
    <xf numFmtId="0" fontId="6" fillId="4" borderId="13" xfId="0" quotePrefix="1" applyFont="1" applyFill="1" applyBorder="1" applyAlignment="1">
      <alignment horizontal="center" vertical="center" wrapText="1"/>
    </xf>
    <xf numFmtId="0" fontId="6" fillId="4" borderId="0" xfId="0" quotePrefix="1" applyFont="1" applyFill="1" applyAlignment="1">
      <alignment horizontal="center" vertical="center" wrapText="1"/>
    </xf>
    <xf numFmtId="0" fontId="6" fillId="4" borderId="14" xfId="0" quotePrefix="1" applyFont="1" applyFill="1" applyBorder="1" applyAlignment="1">
      <alignment horizontal="center" vertical="center" wrapText="1"/>
    </xf>
    <xf numFmtId="0" fontId="11" fillId="0" borderId="51"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 fillId="4" borderId="51" xfId="0" applyFont="1" applyFill="1" applyBorder="1" applyAlignment="1">
      <alignment horizontal="left" vertical="top" wrapText="1"/>
    </xf>
    <xf numFmtId="0" fontId="1" fillId="4" borderId="52" xfId="0" applyFont="1" applyFill="1" applyBorder="1" applyAlignment="1">
      <alignment horizontal="left" vertical="top" wrapText="1"/>
    </xf>
    <xf numFmtId="0" fontId="1" fillId="4" borderId="5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1" fillId="4" borderId="22"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26" xfId="0" applyFont="1" applyFill="1" applyBorder="1" applyAlignment="1">
      <alignment horizontal="left" vertical="top" wrapText="1"/>
    </xf>
    <xf numFmtId="0" fontId="10" fillId="4" borderId="22"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 fillId="4" borderId="42" xfId="0" applyFont="1" applyFill="1" applyBorder="1" applyAlignment="1">
      <alignment horizontal="left" vertical="center"/>
    </xf>
    <xf numFmtId="0" fontId="1" fillId="4" borderId="50" xfId="0" applyFont="1" applyFill="1" applyBorder="1" applyAlignment="1">
      <alignment horizontal="left" vertical="center"/>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4" fillId="0" borderId="22" xfId="0" applyFont="1" applyBorder="1" applyAlignment="1" applyProtection="1">
      <alignment horizontal="left" vertical="top" wrapText="1"/>
      <protection locked="0"/>
    </xf>
    <xf numFmtId="0" fontId="14" fillId="0" borderId="19" xfId="0" applyFont="1" applyBorder="1" applyAlignment="1" applyProtection="1">
      <alignment horizontal="left" vertical="top"/>
      <protection locked="0"/>
    </xf>
    <xf numFmtId="0" fontId="14" fillId="0" borderId="20" xfId="0" applyFont="1" applyBorder="1" applyAlignment="1" applyProtection="1">
      <alignment horizontal="left" vertical="top"/>
      <protection locked="0"/>
    </xf>
    <xf numFmtId="0" fontId="14" fillId="0" borderId="22" xfId="0" applyFont="1" applyBorder="1" applyAlignment="1" applyProtection="1">
      <alignment horizontal="left" vertical="top"/>
      <protection locked="0"/>
    </xf>
    <xf numFmtId="0" fontId="1" fillId="0" borderId="18"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5" fillId="2" borderId="0" xfId="0" applyFont="1" applyFill="1" applyAlignment="1">
      <alignment horizontal="center" vertical="center"/>
    </xf>
    <xf numFmtId="9" fontId="0" fillId="0" borderId="18" xfId="1" applyFont="1" applyBorder="1" applyAlignment="1" applyProtection="1">
      <alignment horizontal="center" vertical="center"/>
      <protection locked="0"/>
    </xf>
    <xf numFmtId="9" fontId="0" fillId="0" borderId="58" xfId="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166" fontId="0" fillId="2" borderId="18" xfId="0" applyNumberFormat="1" applyFill="1" applyBorder="1" applyAlignment="1">
      <alignment horizontal="center"/>
    </xf>
    <xf numFmtId="166" fontId="0" fillId="2" borderId="20" xfId="0" applyNumberFormat="1" applyFill="1" applyBorder="1" applyAlignment="1">
      <alignment horizontal="center"/>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9" fontId="0" fillId="4" borderId="18" xfId="1" applyFont="1" applyFill="1" applyBorder="1" applyAlignment="1">
      <alignment horizontal="center" vertical="center"/>
    </xf>
    <xf numFmtId="9" fontId="0" fillId="4" borderId="58" xfId="1" applyFont="1" applyFill="1" applyBorder="1" applyAlignment="1">
      <alignment horizontal="center" vertical="center"/>
    </xf>
    <xf numFmtId="0" fontId="0" fillId="4" borderId="18" xfId="0" applyFill="1" applyBorder="1" applyAlignment="1">
      <alignment horizontal="center" vertical="center"/>
    </xf>
    <xf numFmtId="0" fontId="0" fillId="4" borderId="58" xfId="0" applyFill="1" applyBorder="1" applyAlignment="1">
      <alignment horizontal="center" vertical="center"/>
    </xf>
    <xf numFmtId="166" fontId="0" fillId="4" borderId="18" xfId="0" applyNumberFormat="1" applyFill="1" applyBorder="1" applyAlignment="1">
      <alignment horizontal="center"/>
    </xf>
    <xf numFmtId="166" fontId="0" fillId="4" borderId="20" xfId="0" applyNumberFormat="1" applyFill="1" applyBorder="1" applyAlignment="1">
      <alignment horizont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54" xfId="0" applyBorder="1" applyAlignment="1">
      <alignment horizontal="left" vertical="top" wrapText="1"/>
    </xf>
    <xf numFmtId="0" fontId="0" fillId="0" borderId="52" xfId="0" applyBorder="1" applyAlignment="1">
      <alignment horizontal="left" vertical="top"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45" xfId="0" applyBorder="1" applyAlignment="1">
      <alignment horizontal="left" vertical="top" wrapText="1"/>
    </xf>
    <xf numFmtId="0" fontId="0" fillId="0" borderId="25" xfId="0" applyBorder="1" applyAlignment="1">
      <alignment horizontal="left" vertical="top" wrapText="1"/>
    </xf>
    <xf numFmtId="0" fontId="0" fillId="0" borderId="41" xfId="0" applyBorder="1" applyAlignment="1">
      <alignment horizontal="left" vertical="top"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0" fillId="4" borderId="28" xfId="0" applyFill="1" applyBorder="1" applyAlignment="1">
      <alignment horizontal="center" vertical="center"/>
    </xf>
    <xf numFmtId="0" fontId="0" fillId="4" borderId="28"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4" xfId="0" applyFill="1" applyBorder="1" applyAlignment="1">
      <alignment horizontal="center" vertical="center"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CD53-1A73-45EC-924A-10867A5816F2}">
  <dimension ref="A1:O38"/>
  <sheetViews>
    <sheetView workbookViewId="0">
      <selection activeCell="A3" sqref="A3:O38"/>
    </sheetView>
  </sheetViews>
  <sheetFormatPr defaultRowHeight="14.5" x14ac:dyDescent="0.35"/>
  <sheetData>
    <row r="1" spans="1:15" x14ac:dyDescent="0.35">
      <c r="A1" s="154" t="s">
        <v>0</v>
      </c>
      <c r="B1" s="154"/>
      <c r="C1" s="154"/>
      <c r="D1" s="154"/>
      <c r="E1" s="154"/>
      <c r="F1" s="154"/>
      <c r="G1" s="154"/>
      <c r="H1" s="154"/>
      <c r="I1" s="154"/>
      <c r="J1" s="154"/>
      <c r="K1" s="154"/>
      <c r="L1" s="154"/>
      <c r="M1" s="154"/>
      <c r="N1" s="154"/>
      <c r="O1" s="154"/>
    </row>
    <row r="2" spans="1:15" x14ac:dyDescent="0.35">
      <c r="A2" s="155"/>
      <c r="B2" s="155"/>
      <c r="C2" s="155"/>
      <c r="D2" s="155"/>
      <c r="E2" s="155"/>
      <c r="F2" s="155"/>
      <c r="G2" s="155"/>
      <c r="H2" s="155"/>
      <c r="I2" s="155"/>
      <c r="J2" s="155"/>
      <c r="K2" s="155"/>
      <c r="L2" s="155"/>
      <c r="M2" s="155"/>
      <c r="N2" s="155"/>
      <c r="O2" s="155"/>
    </row>
    <row r="3" spans="1:15" ht="14.5" customHeight="1" x14ac:dyDescent="0.35">
      <c r="A3" s="156" t="s">
        <v>154</v>
      </c>
      <c r="B3" s="156"/>
      <c r="C3" s="156"/>
      <c r="D3" s="156"/>
      <c r="E3" s="156"/>
      <c r="F3" s="156"/>
      <c r="G3" s="156"/>
      <c r="H3" s="156"/>
      <c r="I3" s="156"/>
      <c r="J3" s="156"/>
      <c r="K3" s="156"/>
      <c r="L3" s="156"/>
      <c r="M3" s="156"/>
      <c r="N3" s="156"/>
      <c r="O3" s="156"/>
    </row>
    <row r="4" spans="1:15" x14ac:dyDescent="0.35">
      <c r="A4" s="156"/>
      <c r="B4" s="156"/>
      <c r="C4" s="156"/>
      <c r="D4" s="156"/>
      <c r="E4" s="156"/>
      <c r="F4" s="156"/>
      <c r="G4" s="156"/>
      <c r="H4" s="156"/>
      <c r="I4" s="156"/>
      <c r="J4" s="156"/>
      <c r="K4" s="156"/>
      <c r="L4" s="156"/>
      <c r="M4" s="156"/>
      <c r="N4" s="156"/>
      <c r="O4" s="156"/>
    </row>
    <row r="5" spans="1:15" x14ac:dyDescent="0.35">
      <c r="A5" s="156"/>
      <c r="B5" s="156"/>
      <c r="C5" s="156"/>
      <c r="D5" s="156"/>
      <c r="E5" s="156"/>
      <c r="F5" s="156"/>
      <c r="G5" s="156"/>
      <c r="H5" s="156"/>
      <c r="I5" s="156"/>
      <c r="J5" s="156"/>
      <c r="K5" s="156"/>
      <c r="L5" s="156"/>
      <c r="M5" s="156"/>
      <c r="N5" s="156"/>
      <c r="O5" s="156"/>
    </row>
    <row r="6" spans="1:15" x14ac:dyDescent="0.35">
      <c r="A6" s="156"/>
      <c r="B6" s="156"/>
      <c r="C6" s="156"/>
      <c r="D6" s="156"/>
      <c r="E6" s="156"/>
      <c r="F6" s="156"/>
      <c r="G6" s="156"/>
      <c r="H6" s="156"/>
      <c r="I6" s="156"/>
      <c r="J6" s="156"/>
      <c r="K6" s="156"/>
      <c r="L6" s="156"/>
      <c r="M6" s="156"/>
      <c r="N6" s="156"/>
      <c r="O6" s="156"/>
    </row>
    <row r="7" spans="1:15" x14ac:dyDescent="0.35">
      <c r="A7" s="156"/>
      <c r="B7" s="156"/>
      <c r="C7" s="156"/>
      <c r="D7" s="156"/>
      <c r="E7" s="156"/>
      <c r="F7" s="156"/>
      <c r="G7" s="156"/>
      <c r="H7" s="156"/>
      <c r="I7" s="156"/>
      <c r="J7" s="156"/>
      <c r="K7" s="156"/>
      <c r="L7" s="156"/>
      <c r="M7" s="156"/>
      <c r="N7" s="156"/>
      <c r="O7" s="156"/>
    </row>
    <row r="8" spans="1:15" x14ac:dyDescent="0.35">
      <c r="A8" s="156"/>
      <c r="B8" s="156"/>
      <c r="C8" s="156"/>
      <c r="D8" s="156"/>
      <c r="E8" s="156"/>
      <c r="F8" s="156"/>
      <c r="G8" s="156"/>
      <c r="H8" s="156"/>
      <c r="I8" s="156"/>
      <c r="J8" s="156"/>
      <c r="K8" s="156"/>
      <c r="L8" s="156"/>
      <c r="M8" s="156"/>
      <c r="N8" s="156"/>
      <c r="O8" s="156"/>
    </row>
    <row r="9" spans="1:15" x14ac:dyDescent="0.35">
      <c r="A9" s="156"/>
      <c r="B9" s="156"/>
      <c r="C9" s="156"/>
      <c r="D9" s="156"/>
      <c r="E9" s="156"/>
      <c r="F9" s="156"/>
      <c r="G9" s="156"/>
      <c r="H9" s="156"/>
      <c r="I9" s="156"/>
      <c r="J9" s="156"/>
      <c r="K9" s="156"/>
      <c r="L9" s="156"/>
      <c r="M9" s="156"/>
      <c r="N9" s="156"/>
      <c r="O9" s="156"/>
    </row>
    <row r="10" spans="1:15" x14ac:dyDescent="0.35">
      <c r="A10" s="156"/>
      <c r="B10" s="156"/>
      <c r="C10" s="156"/>
      <c r="D10" s="156"/>
      <c r="E10" s="156"/>
      <c r="F10" s="156"/>
      <c r="G10" s="156"/>
      <c r="H10" s="156"/>
      <c r="I10" s="156"/>
      <c r="J10" s="156"/>
      <c r="K10" s="156"/>
      <c r="L10" s="156"/>
      <c r="M10" s="156"/>
      <c r="N10" s="156"/>
      <c r="O10" s="156"/>
    </row>
    <row r="11" spans="1:15" x14ac:dyDescent="0.35">
      <c r="A11" s="156"/>
      <c r="B11" s="156"/>
      <c r="C11" s="156"/>
      <c r="D11" s="156"/>
      <c r="E11" s="156"/>
      <c r="F11" s="156"/>
      <c r="G11" s="156"/>
      <c r="H11" s="156"/>
      <c r="I11" s="156"/>
      <c r="J11" s="156"/>
      <c r="K11" s="156"/>
      <c r="L11" s="156"/>
      <c r="M11" s="156"/>
      <c r="N11" s="156"/>
      <c r="O11" s="156"/>
    </row>
    <row r="12" spans="1:15" x14ac:dyDescent="0.35">
      <c r="A12" s="156"/>
      <c r="B12" s="156"/>
      <c r="C12" s="156"/>
      <c r="D12" s="156"/>
      <c r="E12" s="156"/>
      <c r="F12" s="156"/>
      <c r="G12" s="156"/>
      <c r="H12" s="156"/>
      <c r="I12" s="156"/>
      <c r="J12" s="156"/>
      <c r="K12" s="156"/>
      <c r="L12" s="156"/>
      <c r="M12" s="156"/>
      <c r="N12" s="156"/>
      <c r="O12" s="156"/>
    </row>
    <row r="13" spans="1:15" x14ac:dyDescent="0.35">
      <c r="A13" s="156"/>
      <c r="B13" s="156"/>
      <c r="C13" s="156"/>
      <c r="D13" s="156"/>
      <c r="E13" s="156"/>
      <c r="F13" s="156"/>
      <c r="G13" s="156"/>
      <c r="H13" s="156"/>
      <c r="I13" s="156"/>
      <c r="J13" s="156"/>
      <c r="K13" s="156"/>
      <c r="L13" s="156"/>
      <c r="M13" s="156"/>
      <c r="N13" s="156"/>
      <c r="O13" s="156"/>
    </row>
    <row r="14" spans="1:15" x14ac:dyDescent="0.35">
      <c r="A14" s="156"/>
      <c r="B14" s="156"/>
      <c r="C14" s="156"/>
      <c r="D14" s="156"/>
      <c r="E14" s="156"/>
      <c r="F14" s="156"/>
      <c r="G14" s="156"/>
      <c r="H14" s="156"/>
      <c r="I14" s="156"/>
      <c r="J14" s="156"/>
      <c r="K14" s="156"/>
      <c r="L14" s="156"/>
      <c r="M14" s="156"/>
      <c r="N14" s="156"/>
      <c r="O14" s="156"/>
    </row>
    <row r="15" spans="1:15" x14ac:dyDescent="0.35">
      <c r="A15" s="156"/>
      <c r="B15" s="156"/>
      <c r="C15" s="156"/>
      <c r="D15" s="156"/>
      <c r="E15" s="156"/>
      <c r="F15" s="156"/>
      <c r="G15" s="156"/>
      <c r="H15" s="156"/>
      <c r="I15" s="156"/>
      <c r="J15" s="156"/>
      <c r="K15" s="156"/>
      <c r="L15" s="156"/>
      <c r="M15" s="156"/>
      <c r="N15" s="156"/>
      <c r="O15" s="156"/>
    </row>
    <row r="16" spans="1:15" x14ac:dyDescent="0.35">
      <c r="A16" s="156"/>
      <c r="B16" s="156"/>
      <c r="C16" s="156"/>
      <c r="D16" s="156"/>
      <c r="E16" s="156"/>
      <c r="F16" s="156"/>
      <c r="G16" s="156"/>
      <c r="H16" s="156"/>
      <c r="I16" s="156"/>
      <c r="J16" s="156"/>
      <c r="K16" s="156"/>
      <c r="L16" s="156"/>
      <c r="M16" s="156"/>
      <c r="N16" s="156"/>
      <c r="O16" s="156"/>
    </row>
    <row r="17" spans="1:15" x14ac:dyDescent="0.35">
      <c r="A17" s="156"/>
      <c r="B17" s="156"/>
      <c r="C17" s="156"/>
      <c r="D17" s="156"/>
      <c r="E17" s="156"/>
      <c r="F17" s="156"/>
      <c r="G17" s="156"/>
      <c r="H17" s="156"/>
      <c r="I17" s="156"/>
      <c r="J17" s="156"/>
      <c r="K17" s="156"/>
      <c r="L17" s="156"/>
      <c r="M17" s="156"/>
      <c r="N17" s="156"/>
      <c r="O17" s="156"/>
    </row>
    <row r="18" spans="1:15" x14ac:dyDescent="0.35">
      <c r="A18" s="156"/>
      <c r="B18" s="156"/>
      <c r="C18" s="156"/>
      <c r="D18" s="156"/>
      <c r="E18" s="156"/>
      <c r="F18" s="156"/>
      <c r="G18" s="156"/>
      <c r="H18" s="156"/>
      <c r="I18" s="156"/>
      <c r="J18" s="156"/>
      <c r="K18" s="156"/>
      <c r="L18" s="156"/>
      <c r="M18" s="156"/>
      <c r="N18" s="156"/>
      <c r="O18" s="156"/>
    </row>
    <row r="19" spans="1:15" x14ac:dyDescent="0.35">
      <c r="A19" s="156"/>
      <c r="B19" s="156"/>
      <c r="C19" s="156"/>
      <c r="D19" s="156"/>
      <c r="E19" s="156"/>
      <c r="F19" s="156"/>
      <c r="G19" s="156"/>
      <c r="H19" s="156"/>
      <c r="I19" s="156"/>
      <c r="J19" s="156"/>
      <c r="K19" s="156"/>
      <c r="L19" s="156"/>
      <c r="M19" s="156"/>
      <c r="N19" s="156"/>
      <c r="O19" s="156"/>
    </row>
    <row r="20" spans="1:15" x14ac:dyDescent="0.35">
      <c r="A20" s="156"/>
      <c r="B20" s="156"/>
      <c r="C20" s="156"/>
      <c r="D20" s="156"/>
      <c r="E20" s="156"/>
      <c r="F20" s="156"/>
      <c r="G20" s="156"/>
      <c r="H20" s="156"/>
      <c r="I20" s="156"/>
      <c r="J20" s="156"/>
      <c r="K20" s="156"/>
      <c r="L20" s="156"/>
      <c r="M20" s="156"/>
      <c r="N20" s="156"/>
      <c r="O20" s="156"/>
    </row>
    <row r="21" spans="1:15" x14ac:dyDescent="0.35">
      <c r="A21" s="156"/>
      <c r="B21" s="156"/>
      <c r="C21" s="156"/>
      <c r="D21" s="156"/>
      <c r="E21" s="156"/>
      <c r="F21" s="156"/>
      <c r="G21" s="156"/>
      <c r="H21" s="156"/>
      <c r="I21" s="156"/>
      <c r="J21" s="156"/>
      <c r="K21" s="156"/>
      <c r="L21" s="156"/>
      <c r="M21" s="156"/>
      <c r="N21" s="156"/>
      <c r="O21" s="156"/>
    </row>
    <row r="22" spans="1:15" x14ac:dyDescent="0.35">
      <c r="A22" s="156"/>
      <c r="B22" s="156"/>
      <c r="C22" s="156"/>
      <c r="D22" s="156"/>
      <c r="E22" s="156"/>
      <c r="F22" s="156"/>
      <c r="G22" s="156"/>
      <c r="H22" s="156"/>
      <c r="I22" s="156"/>
      <c r="J22" s="156"/>
      <c r="K22" s="156"/>
      <c r="L22" s="156"/>
      <c r="M22" s="156"/>
      <c r="N22" s="156"/>
      <c r="O22" s="156"/>
    </row>
    <row r="23" spans="1:15" x14ac:dyDescent="0.35">
      <c r="A23" s="156"/>
      <c r="B23" s="156"/>
      <c r="C23" s="156"/>
      <c r="D23" s="156"/>
      <c r="E23" s="156"/>
      <c r="F23" s="156"/>
      <c r="G23" s="156"/>
      <c r="H23" s="156"/>
      <c r="I23" s="156"/>
      <c r="J23" s="156"/>
      <c r="K23" s="156"/>
      <c r="L23" s="156"/>
      <c r="M23" s="156"/>
      <c r="N23" s="156"/>
      <c r="O23" s="156"/>
    </row>
    <row r="24" spans="1:15" x14ac:dyDescent="0.35">
      <c r="A24" s="156"/>
      <c r="B24" s="156"/>
      <c r="C24" s="156"/>
      <c r="D24" s="156"/>
      <c r="E24" s="156"/>
      <c r="F24" s="156"/>
      <c r="G24" s="156"/>
      <c r="H24" s="156"/>
      <c r="I24" s="156"/>
      <c r="J24" s="156"/>
      <c r="K24" s="156"/>
      <c r="L24" s="156"/>
      <c r="M24" s="156"/>
      <c r="N24" s="156"/>
      <c r="O24" s="156"/>
    </row>
    <row r="25" spans="1:15" x14ac:dyDescent="0.35">
      <c r="A25" s="156"/>
      <c r="B25" s="156"/>
      <c r="C25" s="156"/>
      <c r="D25" s="156"/>
      <c r="E25" s="156"/>
      <c r="F25" s="156"/>
      <c r="G25" s="156"/>
      <c r="H25" s="156"/>
      <c r="I25" s="156"/>
      <c r="J25" s="156"/>
      <c r="K25" s="156"/>
      <c r="L25" s="156"/>
      <c r="M25" s="156"/>
      <c r="N25" s="156"/>
      <c r="O25" s="156"/>
    </row>
    <row r="26" spans="1:15" x14ac:dyDescent="0.35">
      <c r="A26" s="156"/>
      <c r="B26" s="156"/>
      <c r="C26" s="156"/>
      <c r="D26" s="156"/>
      <c r="E26" s="156"/>
      <c r="F26" s="156"/>
      <c r="G26" s="156"/>
      <c r="H26" s="156"/>
      <c r="I26" s="156"/>
      <c r="J26" s="156"/>
      <c r="K26" s="156"/>
      <c r="L26" s="156"/>
      <c r="M26" s="156"/>
      <c r="N26" s="156"/>
      <c r="O26" s="156"/>
    </row>
    <row r="27" spans="1:15" x14ac:dyDescent="0.35">
      <c r="A27" s="156"/>
      <c r="B27" s="156"/>
      <c r="C27" s="156"/>
      <c r="D27" s="156"/>
      <c r="E27" s="156"/>
      <c r="F27" s="156"/>
      <c r="G27" s="156"/>
      <c r="H27" s="156"/>
      <c r="I27" s="156"/>
      <c r="J27" s="156"/>
      <c r="K27" s="156"/>
      <c r="L27" s="156"/>
      <c r="M27" s="156"/>
      <c r="N27" s="156"/>
      <c r="O27" s="156"/>
    </row>
    <row r="28" spans="1:15" x14ac:dyDescent="0.35">
      <c r="A28" s="156"/>
      <c r="B28" s="156"/>
      <c r="C28" s="156"/>
      <c r="D28" s="156"/>
      <c r="E28" s="156"/>
      <c r="F28" s="156"/>
      <c r="G28" s="156"/>
      <c r="H28" s="156"/>
      <c r="I28" s="156"/>
      <c r="J28" s="156"/>
      <c r="K28" s="156"/>
      <c r="L28" s="156"/>
      <c r="M28" s="156"/>
      <c r="N28" s="156"/>
      <c r="O28" s="156"/>
    </row>
    <row r="29" spans="1:15" x14ac:dyDescent="0.35">
      <c r="A29" s="156"/>
      <c r="B29" s="156"/>
      <c r="C29" s="156"/>
      <c r="D29" s="156"/>
      <c r="E29" s="156"/>
      <c r="F29" s="156"/>
      <c r="G29" s="156"/>
      <c r="H29" s="156"/>
      <c r="I29" s="156"/>
      <c r="J29" s="156"/>
      <c r="K29" s="156"/>
      <c r="L29" s="156"/>
      <c r="M29" s="156"/>
      <c r="N29" s="156"/>
      <c r="O29" s="156"/>
    </row>
    <row r="30" spans="1:15" x14ac:dyDescent="0.35">
      <c r="A30" s="156"/>
      <c r="B30" s="156"/>
      <c r="C30" s="156"/>
      <c r="D30" s="156"/>
      <c r="E30" s="156"/>
      <c r="F30" s="156"/>
      <c r="G30" s="156"/>
      <c r="H30" s="156"/>
      <c r="I30" s="156"/>
      <c r="J30" s="156"/>
      <c r="K30" s="156"/>
      <c r="L30" s="156"/>
      <c r="M30" s="156"/>
      <c r="N30" s="156"/>
      <c r="O30" s="156"/>
    </row>
    <row r="31" spans="1:15" x14ac:dyDescent="0.35">
      <c r="A31" s="156"/>
      <c r="B31" s="156"/>
      <c r="C31" s="156"/>
      <c r="D31" s="156"/>
      <c r="E31" s="156"/>
      <c r="F31" s="156"/>
      <c r="G31" s="156"/>
      <c r="H31" s="156"/>
      <c r="I31" s="156"/>
      <c r="J31" s="156"/>
      <c r="K31" s="156"/>
      <c r="L31" s="156"/>
      <c r="M31" s="156"/>
      <c r="N31" s="156"/>
      <c r="O31" s="156"/>
    </row>
    <row r="32" spans="1:15" x14ac:dyDescent="0.35">
      <c r="A32" s="156"/>
      <c r="B32" s="156"/>
      <c r="C32" s="156"/>
      <c r="D32" s="156"/>
      <c r="E32" s="156"/>
      <c r="F32" s="156"/>
      <c r="G32" s="156"/>
      <c r="H32" s="156"/>
      <c r="I32" s="156"/>
      <c r="J32" s="156"/>
      <c r="K32" s="156"/>
      <c r="L32" s="156"/>
      <c r="M32" s="156"/>
      <c r="N32" s="156"/>
      <c r="O32" s="156"/>
    </row>
    <row r="33" spans="1:15" x14ac:dyDescent="0.35">
      <c r="A33" s="156"/>
      <c r="B33" s="156"/>
      <c r="C33" s="156"/>
      <c r="D33" s="156"/>
      <c r="E33" s="156"/>
      <c r="F33" s="156"/>
      <c r="G33" s="156"/>
      <c r="H33" s="156"/>
      <c r="I33" s="156"/>
      <c r="J33" s="156"/>
      <c r="K33" s="156"/>
      <c r="L33" s="156"/>
      <c r="M33" s="156"/>
      <c r="N33" s="156"/>
      <c r="O33" s="156"/>
    </row>
    <row r="34" spans="1:15" x14ac:dyDescent="0.35">
      <c r="A34" s="156"/>
      <c r="B34" s="156"/>
      <c r="C34" s="156"/>
      <c r="D34" s="156"/>
      <c r="E34" s="156"/>
      <c r="F34" s="156"/>
      <c r="G34" s="156"/>
      <c r="H34" s="156"/>
      <c r="I34" s="156"/>
      <c r="J34" s="156"/>
      <c r="K34" s="156"/>
      <c r="L34" s="156"/>
      <c r="M34" s="156"/>
      <c r="N34" s="156"/>
      <c r="O34" s="156"/>
    </row>
    <row r="35" spans="1:15" x14ac:dyDescent="0.35">
      <c r="A35" s="156"/>
      <c r="B35" s="156"/>
      <c r="C35" s="156"/>
      <c r="D35" s="156"/>
      <c r="E35" s="156"/>
      <c r="F35" s="156"/>
      <c r="G35" s="156"/>
      <c r="H35" s="156"/>
      <c r="I35" s="156"/>
      <c r="J35" s="156"/>
      <c r="K35" s="156"/>
      <c r="L35" s="156"/>
      <c r="M35" s="156"/>
      <c r="N35" s="156"/>
      <c r="O35" s="156"/>
    </row>
    <row r="36" spans="1:15" x14ac:dyDescent="0.35">
      <c r="A36" s="156"/>
      <c r="B36" s="156"/>
      <c r="C36" s="156"/>
      <c r="D36" s="156"/>
      <c r="E36" s="156"/>
      <c r="F36" s="156"/>
      <c r="G36" s="156"/>
      <c r="H36" s="156"/>
      <c r="I36" s="156"/>
      <c r="J36" s="156"/>
      <c r="K36" s="156"/>
      <c r="L36" s="156"/>
      <c r="M36" s="156"/>
      <c r="N36" s="156"/>
      <c r="O36" s="156"/>
    </row>
    <row r="37" spans="1:15" x14ac:dyDescent="0.35">
      <c r="A37" s="156"/>
      <c r="B37" s="156"/>
      <c r="C37" s="156"/>
      <c r="D37" s="156"/>
      <c r="E37" s="156"/>
      <c r="F37" s="156"/>
      <c r="G37" s="156"/>
      <c r="H37" s="156"/>
      <c r="I37" s="156"/>
      <c r="J37" s="156"/>
      <c r="K37" s="156"/>
      <c r="L37" s="156"/>
      <c r="M37" s="156"/>
      <c r="N37" s="156"/>
      <c r="O37" s="156"/>
    </row>
    <row r="38" spans="1:15" x14ac:dyDescent="0.35">
      <c r="A38" s="156"/>
      <c r="B38" s="156"/>
      <c r="C38" s="156"/>
      <c r="D38" s="156"/>
      <c r="E38" s="156"/>
      <c r="F38" s="156"/>
      <c r="G38" s="156"/>
      <c r="H38" s="156"/>
      <c r="I38" s="156"/>
      <c r="J38" s="156"/>
      <c r="K38" s="156"/>
      <c r="L38" s="156"/>
      <c r="M38" s="156"/>
      <c r="N38" s="156"/>
      <c r="O38" s="156"/>
    </row>
  </sheetData>
  <sheetProtection insertRows="0"/>
  <mergeCells count="3">
    <mergeCell ref="A1:O1"/>
    <mergeCell ref="A2:O2"/>
    <mergeCell ref="A3:O38"/>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CE59-E8AC-473C-B451-7B15D8526AA3}">
  <sheetPr>
    <pageSetUpPr fitToPage="1"/>
  </sheetPr>
  <dimension ref="A1:K157"/>
  <sheetViews>
    <sheetView topLeftCell="A75" workbookViewId="0">
      <selection activeCell="A155" sqref="A155:J155"/>
    </sheetView>
  </sheetViews>
  <sheetFormatPr defaultColWidth="8.81640625" defaultRowHeight="11.5" x14ac:dyDescent="0.25"/>
  <cols>
    <col min="1" max="1" width="30.7265625" style="1" customWidth="1"/>
    <col min="2" max="2" width="12.7265625" style="1" customWidth="1"/>
    <col min="3" max="6" width="10.7265625" style="1" customWidth="1"/>
    <col min="7" max="10" width="12.7265625" style="1" customWidth="1"/>
    <col min="11" max="11" width="9.26953125" style="1" bestFit="1" customWidth="1"/>
    <col min="12" max="16384" width="8.81640625" style="1"/>
  </cols>
  <sheetData>
    <row r="1" spans="1:10" s="3" customFormat="1" ht="19.899999999999999" customHeight="1" x14ac:dyDescent="0.35">
      <c r="A1" s="244" t="str">
        <f>"BEGROTING projectsubsidie/werkingssubsidie: " &amp; C6</f>
        <v xml:space="preserve">BEGROTING projectsubsidie/werkingssubsidie: </v>
      </c>
      <c r="B1" s="244"/>
      <c r="C1" s="244"/>
      <c r="D1" s="244"/>
      <c r="E1" s="244"/>
      <c r="F1" s="244"/>
      <c r="G1" s="244"/>
      <c r="H1" s="244"/>
      <c r="I1" s="244"/>
      <c r="J1" s="244"/>
    </row>
    <row r="2" spans="1:10" s="3" customFormat="1" ht="15" customHeight="1" thickBot="1" x14ac:dyDescent="0.4"/>
    <row r="3" spans="1:10" s="3" customFormat="1" ht="15" customHeight="1" x14ac:dyDescent="0.35">
      <c r="A3" s="245" t="s">
        <v>1</v>
      </c>
      <c r="B3" s="246"/>
      <c r="C3" s="246"/>
      <c r="D3" s="246"/>
      <c r="E3" s="246"/>
      <c r="F3" s="246"/>
      <c r="G3" s="246"/>
      <c r="H3" s="246"/>
      <c r="I3" s="246"/>
      <c r="J3" s="247"/>
    </row>
    <row r="4" spans="1:10" s="3" customFormat="1" ht="15" customHeight="1" x14ac:dyDescent="0.35">
      <c r="A4" s="165" t="s">
        <v>2</v>
      </c>
      <c r="B4" s="166"/>
      <c r="C4" s="243"/>
      <c r="D4" s="243"/>
      <c r="E4" s="243"/>
      <c r="F4" s="243"/>
      <c r="G4" s="243"/>
      <c r="H4" s="243"/>
      <c r="I4" s="243"/>
      <c r="J4" s="250"/>
    </row>
    <row r="5" spans="1:10" s="3" customFormat="1" ht="15" customHeight="1" x14ac:dyDescent="0.35">
      <c r="A5" s="165" t="s">
        <v>3</v>
      </c>
      <c r="B5" s="166"/>
      <c r="C5" s="243"/>
      <c r="D5" s="243"/>
      <c r="E5" s="243"/>
      <c r="F5" s="243"/>
      <c r="G5" s="243"/>
      <c r="H5" s="243"/>
      <c r="I5" s="243"/>
      <c r="J5" s="250"/>
    </row>
    <row r="6" spans="1:10" s="3" customFormat="1" ht="15" customHeight="1" x14ac:dyDescent="0.35">
      <c r="A6" s="165" t="s">
        <v>4</v>
      </c>
      <c r="B6" s="166"/>
      <c r="C6" s="243"/>
      <c r="D6" s="243"/>
      <c r="E6" s="243"/>
      <c r="F6" s="243"/>
      <c r="G6" s="243"/>
      <c r="H6" s="243"/>
      <c r="I6" s="243"/>
      <c r="J6" s="250"/>
    </row>
    <row r="7" spans="1:10" s="3" customFormat="1" ht="27" customHeight="1" thickBot="1" x14ac:dyDescent="0.4">
      <c r="A7" s="248" t="s">
        <v>5</v>
      </c>
      <c r="B7" s="249"/>
      <c r="C7" s="251"/>
      <c r="D7" s="251"/>
      <c r="E7" s="251"/>
      <c r="F7" s="251"/>
      <c r="G7" s="251"/>
      <c r="H7" s="251"/>
      <c r="I7" s="251"/>
      <c r="J7" s="252"/>
    </row>
    <row r="8" spans="1:10" s="3" customFormat="1" ht="15" customHeight="1" thickBot="1" x14ac:dyDescent="0.4"/>
    <row r="9" spans="1:10" s="3" customFormat="1" ht="29.5" customHeight="1" thickBot="1" x14ac:dyDescent="0.4">
      <c r="A9" s="253" t="s">
        <v>6</v>
      </c>
      <c r="B9" s="254"/>
      <c r="C9" s="254"/>
      <c r="D9" s="254"/>
      <c r="E9" s="254"/>
      <c r="F9" s="254"/>
      <c r="G9" s="254"/>
      <c r="H9" s="254"/>
      <c r="I9" s="254"/>
      <c r="J9" s="255"/>
    </row>
    <row r="10" spans="1:10" s="3" customFormat="1" ht="15" customHeight="1" thickBot="1" x14ac:dyDescent="0.4"/>
    <row r="11" spans="1:10" s="3" customFormat="1" ht="15" customHeight="1" x14ac:dyDescent="0.35">
      <c r="A11" s="186" t="s">
        <v>7</v>
      </c>
      <c r="B11" s="187"/>
      <c r="C11" s="187"/>
      <c r="D11" s="187"/>
      <c r="E11" s="187"/>
      <c r="F11" s="187"/>
      <c r="G11" s="187"/>
      <c r="H11" s="187"/>
      <c r="I11" s="187"/>
      <c r="J11" s="188"/>
    </row>
    <row r="12" spans="1:10" s="3" customFormat="1" ht="15" customHeight="1" x14ac:dyDescent="0.35">
      <c r="A12" s="12"/>
      <c r="B12" s="13"/>
      <c r="C12" s="13"/>
      <c r="D12" s="13"/>
      <c r="E12" s="13"/>
      <c r="F12" s="13"/>
      <c r="G12" s="13"/>
      <c r="H12" s="13"/>
      <c r="I12" s="13"/>
      <c r="J12" s="14"/>
    </row>
    <row r="13" spans="1:10" s="3" customFormat="1" ht="15" customHeight="1" x14ac:dyDescent="0.35">
      <c r="A13" s="179" t="s">
        <v>8</v>
      </c>
      <c r="B13" s="180"/>
      <c r="C13" s="180"/>
      <c r="D13" s="180"/>
      <c r="E13" s="180"/>
      <c r="F13" s="180"/>
      <c r="G13" s="180"/>
      <c r="H13" s="180"/>
      <c r="I13" s="180"/>
      <c r="J13" s="181"/>
    </row>
    <row r="14" spans="1:10" s="3" customFormat="1" ht="15" customHeight="1" x14ac:dyDescent="0.35">
      <c r="A14" s="8"/>
      <c r="J14" s="9"/>
    </row>
    <row r="15" spans="1:10" s="3" customFormat="1" ht="15" customHeight="1" x14ac:dyDescent="0.35">
      <c r="A15" s="16" t="s">
        <v>9</v>
      </c>
      <c r="B15" s="17"/>
      <c r="C15" s="17"/>
      <c r="D15" s="18"/>
      <c r="E15" s="19" t="s">
        <v>10</v>
      </c>
      <c r="F15" s="20" t="s">
        <v>11</v>
      </c>
      <c r="G15" s="21" t="s">
        <v>12</v>
      </c>
      <c r="H15" s="261" t="s">
        <v>13</v>
      </c>
      <c r="I15" s="262"/>
      <c r="J15" s="263"/>
    </row>
    <row r="16" spans="1:10" s="3" customFormat="1" ht="15" customHeight="1" x14ac:dyDescent="0.35">
      <c r="A16" s="160" t="s">
        <v>14</v>
      </c>
      <c r="B16" s="161"/>
      <c r="C16" s="161"/>
      <c r="D16" s="164"/>
      <c r="E16" s="108">
        <v>1596</v>
      </c>
      <c r="F16" s="109">
        <v>1596</v>
      </c>
      <c r="G16" s="110">
        <v>1596</v>
      </c>
      <c r="H16" s="261"/>
      <c r="I16" s="262"/>
      <c r="J16" s="263"/>
    </row>
    <row r="17" spans="1:11" s="3" customFormat="1" ht="16.899999999999999" hidden="1" customHeight="1" x14ac:dyDescent="0.35">
      <c r="A17" s="8"/>
      <c r="E17" s="6">
        <f>IF(E16&gt;1720,1720,E16)</f>
        <v>1596</v>
      </c>
      <c r="F17" s="6">
        <f t="shared" ref="F17:G17" si="0">IF(F16&gt;1720,1720,F16)</f>
        <v>1596</v>
      </c>
      <c r="G17" s="6">
        <f t="shared" si="0"/>
        <v>1596</v>
      </c>
      <c r="J17" s="9"/>
    </row>
    <row r="18" spans="1:11" s="3" customFormat="1" ht="15" customHeight="1" x14ac:dyDescent="0.35">
      <c r="A18" s="8"/>
      <c r="D18" s="7"/>
      <c r="E18" s="7"/>
      <c r="F18" s="7"/>
      <c r="G18" s="7"/>
      <c r="J18" s="9"/>
    </row>
    <row r="19" spans="1:11" ht="15" customHeight="1" x14ac:dyDescent="0.25">
      <c r="A19" s="16" t="s">
        <v>15</v>
      </c>
      <c r="B19" s="15"/>
      <c r="C19" s="15"/>
      <c r="D19" s="29"/>
      <c r="E19" s="216" t="s">
        <v>16</v>
      </c>
      <c r="F19" s="177"/>
      <c r="G19" s="178"/>
      <c r="H19" s="30" t="s">
        <v>17</v>
      </c>
      <c r="I19" s="28"/>
      <c r="J19" s="30" t="s">
        <v>17</v>
      </c>
    </row>
    <row r="20" spans="1:11" ht="27" customHeight="1" x14ac:dyDescent="0.25">
      <c r="A20" s="216" t="s">
        <v>18</v>
      </c>
      <c r="B20" s="177"/>
      <c r="C20" s="177"/>
      <c r="D20" s="23" t="s">
        <v>19</v>
      </c>
      <c r="E20" s="24" t="s">
        <v>20</v>
      </c>
      <c r="F20" s="25" t="s">
        <v>21</v>
      </c>
      <c r="G20" s="26" t="s">
        <v>22</v>
      </c>
      <c r="H20" s="27" t="s">
        <v>23</v>
      </c>
      <c r="I20" s="28"/>
      <c r="J20" s="27" t="s">
        <v>24</v>
      </c>
      <c r="K20" s="2"/>
    </row>
    <row r="21" spans="1:11" s="3" customFormat="1" ht="13.9" customHeight="1" x14ac:dyDescent="0.35">
      <c r="A21" s="227"/>
      <c r="B21" s="228"/>
      <c r="C21" s="228"/>
      <c r="D21" s="100"/>
      <c r="E21" s="105">
        <v>0</v>
      </c>
      <c r="F21" s="106">
        <v>0</v>
      </c>
      <c r="G21" s="107">
        <v>0</v>
      </c>
      <c r="H21" s="31">
        <f t="shared" ref="H21:H30" si="1">SUM(E21:G21)</f>
        <v>0</v>
      </c>
      <c r="I21" s="18"/>
      <c r="J21" s="31">
        <f t="shared" ref="J21:J30" si="2">IF($E$16&lt;1596,$E$16/1596*E21,E21)+IF($F$16&lt;1596,$F$16/1596*F21,F21)+IF($G$16&lt;1596,$G$16/1596*G21,G21)</f>
        <v>0</v>
      </c>
      <c r="K21" s="5"/>
    </row>
    <row r="22" spans="1:11" s="3" customFormat="1" ht="13.9" customHeight="1" x14ac:dyDescent="0.35">
      <c r="A22" s="227"/>
      <c r="B22" s="228"/>
      <c r="C22" s="228"/>
      <c r="D22" s="100"/>
      <c r="E22" s="105">
        <v>0</v>
      </c>
      <c r="F22" s="106">
        <v>0</v>
      </c>
      <c r="G22" s="107">
        <v>0</v>
      </c>
      <c r="H22" s="31">
        <f t="shared" si="1"/>
        <v>0</v>
      </c>
      <c r="I22" s="18"/>
      <c r="J22" s="31">
        <f t="shared" si="2"/>
        <v>0</v>
      </c>
      <c r="K22" s="5"/>
    </row>
    <row r="23" spans="1:11" s="3" customFormat="1" ht="13.9" customHeight="1" x14ac:dyDescent="0.35">
      <c r="A23" s="227"/>
      <c r="B23" s="228"/>
      <c r="C23" s="228"/>
      <c r="D23" s="100"/>
      <c r="E23" s="105">
        <v>0</v>
      </c>
      <c r="F23" s="106">
        <v>0</v>
      </c>
      <c r="G23" s="107">
        <v>0</v>
      </c>
      <c r="H23" s="31">
        <f t="shared" si="1"/>
        <v>0</v>
      </c>
      <c r="I23" s="18"/>
      <c r="J23" s="31">
        <f t="shared" si="2"/>
        <v>0</v>
      </c>
      <c r="K23" s="5"/>
    </row>
    <row r="24" spans="1:11" s="3" customFormat="1" ht="13.9" customHeight="1" x14ac:dyDescent="0.35">
      <c r="A24" s="227"/>
      <c r="B24" s="228"/>
      <c r="C24" s="228"/>
      <c r="D24" s="100"/>
      <c r="E24" s="105">
        <v>0</v>
      </c>
      <c r="F24" s="106">
        <v>0</v>
      </c>
      <c r="G24" s="107">
        <v>0</v>
      </c>
      <c r="H24" s="31">
        <f t="shared" si="1"/>
        <v>0</v>
      </c>
      <c r="I24" s="18"/>
      <c r="J24" s="31">
        <f t="shared" si="2"/>
        <v>0</v>
      </c>
      <c r="K24" s="5"/>
    </row>
    <row r="25" spans="1:11" s="3" customFormat="1" ht="13.9" customHeight="1" x14ac:dyDescent="0.35">
      <c r="A25" s="227"/>
      <c r="B25" s="228"/>
      <c r="C25" s="228"/>
      <c r="D25" s="100"/>
      <c r="E25" s="105">
        <v>0</v>
      </c>
      <c r="F25" s="106">
        <v>0</v>
      </c>
      <c r="G25" s="107">
        <v>0</v>
      </c>
      <c r="H25" s="31">
        <f t="shared" si="1"/>
        <v>0</v>
      </c>
      <c r="I25" s="18"/>
      <c r="J25" s="31">
        <f t="shared" si="2"/>
        <v>0</v>
      </c>
      <c r="K25" s="5"/>
    </row>
    <row r="26" spans="1:11" s="3" customFormat="1" ht="13.9" customHeight="1" x14ac:dyDescent="0.35">
      <c r="A26" s="227"/>
      <c r="B26" s="228"/>
      <c r="C26" s="228"/>
      <c r="D26" s="100"/>
      <c r="E26" s="105">
        <v>0</v>
      </c>
      <c r="F26" s="106">
        <v>0</v>
      </c>
      <c r="G26" s="107">
        <v>0</v>
      </c>
      <c r="H26" s="31">
        <f t="shared" si="1"/>
        <v>0</v>
      </c>
      <c r="I26" s="18"/>
      <c r="J26" s="31">
        <f t="shared" si="2"/>
        <v>0</v>
      </c>
      <c r="K26" s="5"/>
    </row>
    <row r="27" spans="1:11" s="3" customFormat="1" ht="13.9" customHeight="1" x14ac:dyDescent="0.35">
      <c r="A27" s="227"/>
      <c r="B27" s="228"/>
      <c r="C27" s="228"/>
      <c r="D27" s="100"/>
      <c r="E27" s="105">
        <v>0</v>
      </c>
      <c r="F27" s="106">
        <v>0</v>
      </c>
      <c r="G27" s="107">
        <v>0</v>
      </c>
      <c r="H27" s="31">
        <f t="shared" si="1"/>
        <v>0</v>
      </c>
      <c r="I27" s="18"/>
      <c r="J27" s="31">
        <f t="shared" si="2"/>
        <v>0</v>
      </c>
      <c r="K27" s="5"/>
    </row>
    <row r="28" spans="1:11" s="3" customFormat="1" ht="13.9" customHeight="1" x14ac:dyDescent="0.35">
      <c r="A28" s="227"/>
      <c r="B28" s="228"/>
      <c r="C28" s="228"/>
      <c r="D28" s="100"/>
      <c r="E28" s="105">
        <v>0</v>
      </c>
      <c r="F28" s="106">
        <v>0</v>
      </c>
      <c r="G28" s="107">
        <v>0</v>
      </c>
      <c r="H28" s="31">
        <f t="shared" si="1"/>
        <v>0</v>
      </c>
      <c r="I28" s="18"/>
      <c r="J28" s="31">
        <f t="shared" si="2"/>
        <v>0</v>
      </c>
      <c r="K28" s="5"/>
    </row>
    <row r="29" spans="1:11" s="3" customFormat="1" ht="13.9" customHeight="1" x14ac:dyDescent="0.35">
      <c r="A29" s="227"/>
      <c r="B29" s="228"/>
      <c r="C29" s="228"/>
      <c r="D29" s="100"/>
      <c r="E29" s="105">
        <v>0</v>
      </c>
      <c r="F29" s="106">
        <v>0</v>
      </c>
      <c r="G29" s="107">
        <v>0</v>
      </c>
      <c r="H29" s="31">
        <f t="shared" si="1"/>
        <v>0</v>
      </c>
      <c r="I29" s="18"/>
      <c r="J29" s="31">
        <f t="shared" si="2"/>
        <v>0</v>
      </c>
      <c r="K29" s="5"/>
    </row>
    <row r="30" spans="1:11" s="3" customFormat="1" ht="13.9" customHeight="1" x14ac:dyDescent="0.35">
      <c r="A30" s="227"/>
      <c r="B30" s="228"/>
      <c r="C30" s="228"/>
      <c r="D30" s="100"/>
      <c r="E30" s="105">
        <v>0</v>
      </c>
      <c r="F30" s="106">
        <v>0</v>
      </c>
      <c r="G30" s="107">
        <v>0</v>
      </c>
      <c r="H30" s="31">
        <f t="shared" si="1"/>
        <v>0</v>
      </c>
      <c r="I30" s="18"/>
      <c r="J30" s="31">
        <f t="shared" si="2"/>
        <v>0</v>
      </c>
      <c r="K30" s="5"/>
    </row>
    <row r="31" spans="1:11" s="3" customFormat="1" ht="13.9" customHeight="1" x14ac:dyDescent="0.35">
      <c r="A31" s="259" t="s">
        <v>25</v>
      </c>
      <c r="B31" s="260"/>
      <c r="C31" s="260"/>
      <c r="D31" s="35"/>
      <c r="E31" s="36">
        <f t="shared" ref="E31:G31" si="3">SUM(E21:E30)</f>
        <v>0</v>
      </c>
      <c r="F31" s="37">
        <f t="shared" si="3"/>
        <v>0</v>
      </c>
      <c r="G31" s="38">
        <f t="shared" si="3"/>
        <v>0</v>
      </c>
      <c r="H31" s="33">
        <f>SUM(H21:H30)</f>
        <v>0</v>
      </c>
      <c r="I31" s="18"/>
      <c r="J31" s="32"/>
      <c r="K31" s="5"/>
    </row>
    <row r="32" spans="1:11" s="3" customFormat="1" ht="13.9" customHeight="1" x14ac:dyDescent="0.35">
      <c r="A32" s="259" t="s">
        <v>26</v>
      </c>
      <c r="B32" s="260"/>
      <c r="C32" s="260"/>
      <c r="D32" s="35"/>
      <c r="E32" s="36">
        <f>IF($E$16&lt;1596,$E$16/1596*E31,E31)</f>
        <v>0</v>
      </c>
      <c r="F32" s="37">
        <f>IF($F$16&lt;1596,$F$16/1596*F31,F31)</f>
        <v>0</v>
      </c>
      <c r="G32" s="38">
        <f>IF($G$16&lt;1596,$G$16/1596*G31,G31)</f>
        <v>0</v>
      </c>
      <c r="H32" s="32"/>
      <c r="I32" s="18"/>
      <c r="J32" s="33">
        <f>SUM(E32:H32)</f>
        <v>0</v>
      </c>
    </row>
    <row r="33" spans="1:11" s="3" customFormat="1" ht="13.9" customHeight="1" x14ac:dyDescent="0.35">
      <c r="A33" s="259" t="s">
        <v>27</v>
      </c>
      <c r="B33" s="260"/>
      <c r="C33" s="260"/>
      <c r="D33" s="35"/>
      <c r="E33" s="39">
        <f>E32/12</f>
        <v>0</v>
      </c>
      <c r="F33" s="40">
        <f t="shared" ref="F33:G33" si="4">F32/12</f>
        <v>0</v>
      </c>
      <c r="G33" s="41">
        <f t="shared" si="4"/>
        <v>0</v>
      </c>
      <c r="H33" s="42"/>
      <c r="I33" s="18"/>
      <c r="J33" s="34">
        <f>J32/12</f>
        <v>0</v>
      </c>
    </row>
    <row r="34" spans="1:11" ht="15" customHeight="1" x14ac:dyDescent="0.25">
      <c r="A34" s="10"/>
      <c r="J34" s="11"/>
    </row>
    <row r="35" spans="1:11" ht="15" customHeight="1" x14ac:dyDescent="0.25">
      <c r="A35" s="205" t="s">
        <v>28</v>
      </c>
      <c r="B35" s="206"/>
      <c r="C35" s="206"/>
      <c r="D35" s="213" t="s">
        <v>29</v>
      </c>
      <c r="E35" s="214"/>
      <c r="F35" s="215"/>
      <c r="G35" s="213" t="s">
        <v>30</v>
      </c>
      <c r="H35" s="214"/>
      <c r="I35" s="215"/>
      <c r="J35" s="21" t="s">
        <v>17</v>
      </c>
    </row>
    <row r="36" spans="1:11" ht="19.899999999999999" customHeight="1" x14ac:dyDescent="0.25">
      <c r="A36" s="213" t="s">
        <v>18</v>
      </c>
      <c r="B36" s="214"/>
      <c r="C36" s="176"/>
      <c r="D36" s="43" t="s">
        <v>20</v>
      </c>
      <c r="E36" s="25" t="s">
        <v>21</v>
      </c>
      <c r="F36" s="44" t="s">
        <v>22</v>
      </c>
      <c r="G36" s="43" t="s">
        <v>20</v>
      </c>
      <c r="H36" s="25" t="s">
        <v>21</v>
      </c>
      <c r="I36" s="44" t="s">
        <v>22</v>
      </c>
      <c r="J36" s="26" t="s">
        <v>31</v>
      </c>
      <c r="K36" s="2"/>
    </row>
    <row r="37" spans="1:11" s="3" customFormat="1" ht="13.9" customHeight="1" x14ac:dyDescent="0.35">
      <c r="A37" s="165" t="str">
        <f t="shared" ref="A37:A46" si="5">IF(A21="","",A21)</f>
        <v/>
      </c>
      <c r="B37" s="166"/>
      <c r="C37" s="167"/>
      <c r="D37" s="111">
        <v>0</v>
      </c>
      <c r="E37" s="112">
        <v>0</v>
      </c>
      <c r="F37" s="113">
        <v>0</v>
      </c>
      <c r="G37" s="45">
        <f t="shared" ref="G37:G46" si="6">IF(COUNTIFS($D$21:$D$30,"=b")&gt;0,IF(D21="b",D37/12*E21,0),(D37*1.2%*$E$17/12*E21))</f>
        <v>0</v>
      </c>
      <c r="H37" s="46">
        <f t="shared" ref="H37:H46" si="7">IF(COUNTIFS($D$21:$D$30,"=b")&gt;0,IF(D21="b",E37/12*F21,0),(E37*1.2%*$F$17/12*F21))</f>
        <v>0</v>
      </c>
      <c r="I37" s="47">
        <f t="shared" ref="I37:I46" si="8">IF(COUNTIFS($D$21:$D$30,"=b")&gt;0,IF(D21="b",F37/12*G21,0),(F37*1.2%*$G$17/12*G21))</f>
        <v>0</v>
      </c>
      <c r="J37" s="48">
        <f t="shared" ref="J37:J46" si="9">SUM(G37:I37)</f>
        <v>0</v>
      </c>
    </row>
    <row r="38" spans="1:11" s="3" customFormat="1" ht="13.9" customHeight="1" x14ac:dyDescent="0.35">
      <c r="A38" s="165" t="str">
        <f t="shared" si="5"/>
        <v/>
      </c>
      <c r="B38" s="166"/>
      <c r="C38" s="167"/>
      <c r="D38" s="111">
        <v>0</v>
      </c>
      <c r="E38" s="112">
        <v>0</v>
      </c>
      <c r="F38" s="113">
        <v>0</v>
      </c>
      <c r="G38" s="45">
        <f t="shared" si="6"/>
        <v>0</v>
      </c>
      <c r="H38" s="46">
        <f t="shared" si="7"/>
        <v>0</v>
      </c>
      <c r="I38" s="47">
        <f t="shared" si="8"/>
        <v>0</v>
      </c>
      <c r="J38" s="48">
        <f t="shared" si="9"/>
        <v>0</v>
      </c>
    </row>
    <row r="39" spans="1:11" s="3" customFormat="1" ht="13.9" customHeight="1" x14ac:dyDescent="0.35">
      <c r="A39" s="165" t="str">
        <f t="shared" si="5"/>
        <v/>
      </c>
      <c r="B39" s="166"/>
      <c r="C39" s="167"/>
      <c r="D39" s="111">
        <v>0</v>
      </c>
      <c r="E39" s="112">
        <v>0</v>
      </c>
      <c r="F39" s="113">
        <v>0</v>
      </c>
      <c r="G39" s="45">
        <f t="shared" si="6"/>
        <v>0</v>
      </c>
      <c r="H39" s="46">
        <f t="shared" si="7"/>
        <v>0</v>
      </c>
      <c r="I39" s="47">
        <f t="shared" si="8"/>
        <v>0</v>
      </c>
      <c r="J39" s="48">
        <f t="shared" si="9"/>
        <v>0</v>
      </c>
    </row>
    <row r="40" spans="1:11" s="3" customFormat="1" ht="13.9" customHeight="1" x14ac:dyDescent="0.35">
      <c r="A40" s="165" t="str">
        <f t="shared" si="5"/>
        <v/>
      </c>
      <c r="B40" s="166"/>
      <c r="C40" s="167"/>
      <c r="D40" s="111">
        <v>0</v>
      </c>
      <c r="E40" s="112">
        <v>0</v>
      </c>
      <c r="F40" s="113">
        <v>0</v>
      </c>
      <c r="G40" s="45">
        <f t="shared" si="6"/>
        <v>0</v>
      </c>
      <c r="H40" s="46">
        <f t="shared" si="7"/>
        <v>0</v>
      </c>
      <c r="I40" s="47">
        <f t="shared" si="8"/>
        <v>0</v>
      </c>
      <c r="J40" s="48">
        <f t="shared" si="9"/>
        <v>0</v>
      </c>
    </row>
    <row r="41" spans="1:11" s="3" customFormat="1" ht="13.9" customHeight="1" x14ac:dyDescent="0.35">
      <c r="A41" s="165" t="str">
        <f t="shared" si="5"/>
        <v/>
      </c>
      <c r="B41" s="166"/>
      <c r="C41" s="167"/>
      <c r="D41" s="111">
        <v>0</v>
      </c>
      <c r="E41" s="112">
        <v>0</v>
      </c>
      <c r="F41" s="113">
        <v>0</v>
      </c>
      <c r="G41" s="45">
        <f t="shared" si="6"/>
        <v>0</v>
      </c>
      <c r="H41" s="46">
        <f t="shared" si="7"/>
        <v>0</v>
      </c>
      <c r="I41" s="47">
        <f t="shared" si="8"/>
        <v>0</v>
      </c>
      <c r="J41" s="48">
        <f t="shared" si="9"/>
        <v>0</v>
      </c>
    </row>
    <row r="42" spans="1:11" s="3" customFormat="1" ht="13.9" customHeight="1" x14ac:dyDescent="0.35">
      <c r="A42" s="165" t="str">
        <f t="shared" si="5"/>
        <v/>
      </c>
      <c r="B42" s="166"/>
      <c r="C42" s="167"/>
      <c r="D42" s="111">
        <v>0</v>
      </c>
      <c r="E42" s="112">
        <v>0</v>
      </c>
      <c r="F42" s="113">
        <v>0</v>
      </c>
      <c r="G42" s="45">
        <f t="shared" si="6"/>
        <v>0</v>
      </c>
      <c r="H42" s="46">
        <f t="shared" si="7"/>
        <v>0</v>
      </c>
      <c r="I42" s="47">
        <f t="shared" si="8"/>
        <v>0</v>
      </c>
      <c r="J42" s="48">
        <f t="shared" si="9"/>
        <v>0</v>
      </c>
    </row>
    <row r="43" spans="1:11" s="3" customFormat="1" ht="13.9" customHeight="1" x14ac:dyDescent="0.35">
      <c r="A43" s="165" t="str">
        <f t="shared" si="5"/>
        <v/>
      </c>
      <c r="B43" s="166"/>
      <c r="C43" s="167"/>
      <c r="D43" s="111">
        <v>0</v>
      </c>
      <c r="E43" s="112">
        <v>0</v>
      </c>
      <c r="F43" s="113">
        <v>0</v>
      </c>
      <c r="G43" s="45">
        <f t="shared" si="6"/>
        <v>0</v>
      </c>
      <c r="H43" s="46">
        <f t="shared" si="7"/>
        <v>0</v>
      </c>
      <c r="I43" s="47">
        <f t="shared" si="8"/>
        <v>0</v>
      </c>
      <c r="J43" s="48">
        <f t="shared" si="9"/>
        <v>0</v>
      </c>
    </row>
    <row r="44" spans="1:11" s="3" customFormat="1" ht="13.9" customHeight="1" x14ac:dyDescent="0.35">
      <c r="A44" s="165" t="str">
        <f t="shared" si="5"/>
        <v/>
      </c>
      <c r="B44" s="166"/>
      <c r="C44" s="167"/>
      <c r="D44" s="111">
        <v>0</v>
      </c>
      <c r="E44" s="112">
        <v>0</v>
      </c>
      <c r="F44" s="113">
        <v>0</v>
      </c>
      <c r="G44" s="45">
        <f t="shared" si="6"/>
        <v>0</v>
      </c>
      <c r="H44" s="46">
        <f t="shared" si="7"/>
        <v>0</v>
      </c>
      <c r="I44" s="47">
        <f t="shared" si="8"/>
        <v>0</v>
      </c>
      <c r="J44" s="48">
        <f t="shared" si="9"/>
        <v>0</v>
      </c>
    </row>
    <row r="45" spans="1:11" s="3" customFormat="1" ht="13.9" customHeight="1" x14ac:dyDescent="0.35">
      <c r="A45" s="165" t="str">
        <f t="shared" si="5"/>
        <v/>
      </c>
      <c r="B45" s="166"/>
      <c r="C45" s="167"/>
      <c r="D45" s="111">
        <v>0</v>
      </c>
      <c r="E45" s="112">
        <v>0</v>
      </c>
      <c r="F45" s="113">
        <v>0</v>
      </c>
      <c r="G45" s="45">
        <f t="shared" si="6"/>
        <v>0</v>
      </c>
      <c r="H45" s="46">
        <f t="shared" si="7"/>
        <v>0</v>
      </c>
      <c r="I45" s="47">
        <f t="shared" si="8"/>
        <v>0</v>
      </c>
      <c r="J45" s="48">
        <f t="shared" si="9"/>
        <v>0</v>
      </c>
    </row>
    <row r="46" spans="1:11" s="3" customFormat="1" ht="13.9" customHeight="1" x14ac:dyDescent="0.35">
      <c r="A46" s="165" t="str">
        <f t="shared" si="5"/>
        <v/>
      </c>
      <c r="B46" s="166"/>
      <c r="C46" s="167"/>
      <c r="D46" s="111">
        <v>0</v>
      </c>
      <c r="E46" s="112">
        <v>0</v>
      </c>
      <c r="F46" s="113">
        <v>0</v>
      </c>
      <c r="G46" s="45">
        <f t="shared" si="6"/>
        <v>0</v>
      </c>
      <c r="H46" s="46">
        <f t="shared" si="7"/>
        <v>0</v>
      </c>
      <c r="I46" s="47">
        <f t="shared" si="8"/>
        <v>0</v>
      </c>
      <c r="J46" s="48">
        <f t="shared" si="9"/>
        <v>0</v>
      </c>
    </row>
    <row r="47" spans="1:11" s="3" customFormat="1" ht="13.9" customHeight="1" thickBot="1" x14ac:dyDescent="0.4">
      <c r="A47" s="256" t="s">
        <v>32</v>
      </c>
      <c r="B47" s="257"/>
      <c r="C47" s="258"/>
      <c r="D47" s="53"/>
      <c r="E47" s="54"/>
      <c r="F47" s="55"/>
      <c r="G47" s="49">
        <f>SUM(G37:G46)</f>
        <v>0</v>
      </c>
      <c r="H47" s="50">
        <f t="shared" ref="H47:J47" si="10">SUM(H37:H46)</f>
        <v>0</v>
      </c>
      <c r="I47" s="51">
        <f t="shared" si="10"/>
        <v>0</v>
      </c>
      <c r="J47" s="52">
        <f t="shared" si="10"/>
        <v>0</v>
      </c>
    </row>
    <row r="48" spans="1:11" ht="250.15" customHeight="1" x14ac:dyDescent="0.25">
      <c r="A48" s="210" t="s">
        <v>33</v>
      </c>
      <c r="B48" s="195"/>
      <c r="C48" s="195"/>
      <c r="D48" s="195"/>
      <c r="E48" s="195"/>
      <c r="F48" s="195"/>
      <c r="G48" s="195"/>
      <c r="H48" s="195"/>
      <c r="I48" s="195"/>
      <c r="J48" s="211"/>
    </row>
    <row r="49" spans="1:11" x14ac:dyDescent="0.25">
      <c r="A49" s="10"/>
      <c r="J49" s="11"/>
    </row>
    <row r="50" spans="1:11" ht="15" customHeight="1" x14ac:dyDescent="0.25">
      <c r="A50" s="10"/>
      <c r="J50" s="11"/>
    </row>
    <row r="51" spans="1:11" ht="15" customHeight="1" x14ac:dyDescent="0.25">
      <c r="A51" s="179" t="s">
        <v>34</v>
      </c>
      <c r="B51" s="180"/>
      <c r="C51" s="180"/>
      <c r="D51" s="180"/>
      <c r="E51" s="180"/>
      <c r="F51" s="180"/>
      <c r="G51" s="180"/>
      <c r="H51" s="180"/>
      <c r="I51" s="180"/>
      <c r="J51" s="181"/>
    </row>
    <row r="52" spans="1:11" ht="15" customHeight="1" x14ac:dyDescent="0.25">
      <c r="A52" s="72"/>
      <c r="B52" s="73"/>
      <c r="C52" s="73"/>
      <c r="D52" s="217" t="s">
        <v>35</v>
      </c>
      <c r="E52" s="218"/>
      <c r="F52" s="219"/>
      <c r="G52" s="217" t="s">
        <v>36</v>
      </c>
      <c r="H52" s="218"/>
      <c r="I52" s="219"/>
      <c r="J52" s="56" t="s">
        <v>17</v>
      </c>
    </row>
    <row r="53" spans="1:11" ht="27" customHeight="1" x14ac:dyDescent="0.25">
      <c r="A53" s="220"/>
      <c r="B53" s="221"/>
      <c r="C53" s="44" t="s">
        <v>37</v>
      </c>
      <c r="D53" s="43" t="s">
        <v>20</v>
      </c>
      <c r="E53" s="25" t="s">
        <v>21</v>
      </c>
      <c r="F53" s="44" t="s">
        <v>22</v>
      </c>
      <c r="G53" s="43" t="s">
        <v>20</v>
      </c>
      <c r="H53" s="25" t="s">
        <v>21</v>
      </c>
      <c r="I53" s="44" t="s">
        <v>22</v>
      </c>
      <c r="J53" s="27" t="s">
        <v>38</v>
      </c>
      <c r="K53" s="2"/>
    </row>
    <row r="54" spans="1:11" ht="15" customHeight="1" thickBot="1" x14ac:dyDescent="0.3">
      <c r="A54" s="162" t="s">
        <v>39</v>
      </c>
      <c r="B54" s="163"/>
      <c r="C54" s="114">
        <v>15000</v>
      </c>
      <c r="D54" s="57">
        <f>E33</f>
        <v>0</v>
      </c>
      <c r="E54" s="58">
        <f>F33</f>
        <v>0</v>
      </c>
      <c r="F54" s="59">
        <f>G33</f>
        <v>0</v>
      </c>
      <c r="G54" s="60">
        <f>$C$54*D54</f>
        <v>0</v>
      </c>
      <c r="H54" s="61">
        <f t="shared" ref="H54" si="11">$C$54*E54</f>
        <v>0</v>
      </c>
      <c r="I54" s="62">
        <f>$C$54*F54</f>
        <v>0</v>
      </c>
      <c r="J54" s="63">
        <f>SUM(G54:I54)</f>
        <v>0</v>
      </c>
    </row>
    <row r="55" spans="1:11" ht="35.5" customHeight="1" x14ac:dyDescent="0.25">
      <c r="A55" s="207" t="s">
        <v>40</v>
      </c>
      <c r="B55" s="208"/>
      <c r="C55" s="208"/>
      <c r="D55" s="208"/>
      <c r="E55" s="208"/>
      <c r="F55" s="208"/>
      <c r="G55" s="208"/>
      <c r="H55" s="208"/>
      <c r="I55" s="208"/>
      <c r="J55" s="209"/>
      <c r="K55" s="2"/>
    </row>
    <row r="56" spans="1:11" x14ac:dyDescent="0.25">
      <c r="A56" s="10"/>
      <c r="J56" s="11"/>
    </row>
    <row r="57" spans="1:11" ht="15" customHeight="1" x14ac:dyDescent="0.25">
      <c r="A57" s="10"/>
      <c r="J57" s="11"/>
    </row>
    <row r="58" spans="1:11" ht="15" customHeight="1" x14ac:dyDescent="0.25">
      <c r="A58" s="179" t="s">
        <v>41</v>
      </c>
      <c r="B58" s="180"/>
      <c r="C58" s="180"/>
      <c r="D58" s="180"/>
      <c r="E58" s="180"/>
      <c r="F58" s="180"/>
      <c r="G58" s="180"/>
      <c r="H58" s="180"/>
      <c r="I58" s="180"/>
      <c r="J58" s="181"/>
    </row>
    <row r="59" spans="1:11" ht="15" customHeight="1" x14ac:dyDescent="0.25">
      <c r="A59" s="72"/>
      <c r="B59" s="73"/>
      <c r="C59" s="73"/>
      <c r="D59" s="216" t="s">
        <v>42</v>
      </c>
      <c r="E59" s="177"/>
      <c r="F59" s="178"/>
      <c r="G59" s="216" t="s">
        <v>43</v>
      </c>
      <c r="H59" s="177"/>
      <c r="I59" s="178"/>
      <c r="J59" s="21" t="s">
        <v>17</v>
      </c>
    </row>
    <row r="60" spans="1:11" ht="36" customHeight="1" x14ac:dyDescent="0.25">
      <c r="A60" s="202"/>
      <c r="B60" s="203"/>
      <c r="C60" s="44" t="s">
        <v>44</v>
      </c>
      <c r="D60" s="43" t="s">
        <v>20</v>
      </c>
      <c r="E60" s="25" t="s">
        <v>21</v>
      </c>
      <c r="F60" s="44" t="s">
        <v>22</v>
      </c>
      <c r="G60" s="43" t="s">
        <v>45</v>
      </c>
      <c r="H60" s="25" t="s">
        <v>46</v>
      </c>
      <c r="I60" s="44" t="s">
        <v>47</v>
      </c>
      <c r="J60" s="27" t="s">
        <v>48</v>
      </c>
      <c r="K60" s="2"/>
    </row>
    <row r="61" spans="1:11" s="3" customFormat="1" ht="15" customHeight="1" x14ac:dyDescent="0.35">
      <c r="A61" s="222" t="s">
        <v>49</v>
      </c>
      <c r="B61" s="223"/>
      <c r="C61" s="64">
        <v>25000</v>
      </c>
      <c r="D61" s="148">
        <f>$C$61*E33</f>
        <v>0</v>
      </c>
      <c r="E61" s="149">
        <f>$C$61*F33</f>
        <v>0</v>
      </c>
      <c r="F61" s="150">
        <f>$C$61*G33</f>
        <v>0</v>
      </c>
      <c r="G61" s="151">
        <f>SUM(G64:G73)</f>
        <v>0</v>
      </c>
      <c r="H61" s="152">
        <f>SUM(H64:H73)</f>
        <v>0</v>
      </c>
      <c r="I61" s="96">
        <f>SUM(I64:I73)</f>
        <v>0</v>
      </c>
      <c r="J61" s="153">
        <f>SUM(G61:I61)</f>
        <v>0</v>
      </c>
    </row>
    <row r="62" spans="1:11" s="3" customFormat="1" ht="15" customHeight="1" x14ac:dyDescent="0.35">
      <c r="A62" s="127"/>
      <c r="B62" s="128"/>
      <c r="C62" s="129"/>
      <c r="D62" s="130"/>
      <c r="E62" s="130"/>
      <c r="F62" s="130"/>
      <c r="G62" s="131"/>
      <c r="H62" s="132"/>
      <c r="I62" s="133"/>
      <c r="J62" s="65"/>
    </row>
    <row r="63" spans="1:11" s="3" customFormat="1" ht="15" customHeight="1" x14ac:dyDescent="0.35">
      <c r="A63" s="160" t="s">
        <v>50</v>
      </c>
      <c r="B63" s="161"/>
      <c r="C63" s="161"/>
      <c r="D63" s="161"/>
      <c r="E63" s="161"/>
      <c r="F63" s="164"/>
      <c r="G63" s="43" t="s">
        <v>51</v>
      </c>
      <c r="H63" s="25" t="s">
        <v>52</v>
      </c>
      <c r="I63" s="133" t="s">
        <v>53</v>
      </c>
      <c r="J63" s="66"/>
    </row>
    <row r="64" spans="1:11" s="3" customFormat="1" ht="13.9" customHeight="1" x14ac:dyDescent="0.35">
      <c r="A64" s="227"/>
      <c r="B64" s="228"/>
      <c r="C64" s="228"/>
      <c r="D64" s="228"/>
      <c r="E64" s="228"/>
      <c r="F64" s="229"/>
      <c r="G64" s="115"/>
      <c r="H64" s="112"/>
      <c r="I64" s="116"/>
      <c r="J64" s="66">
        <f>SUM(G64:I64)</f>
        <v>0</v>
      </c>
    </row>
    <row r="65" spans="1:11" s="3" customFormat="1" ht="13.9" customHeight="1" x14ac:dyDescent="0.35">
      <c r="A65" s="227"/>
      <c r="B65" s="228"/>
      <c r="C65" s="228"/>
      <c r="D65" s="228"/>
      <c r="E65" s="228"/>
      <c r="F65" s="229"/>
      <c r="G65" s="115"/>
      <c r="H65" s="112"/>
      <c r="I65" s="116"/>
      <c r="J65" s="66">
        <f t="shared" ref="J65:J74" si="12">SUM(G65:I65)</f>
        <v>0</v>
      </c>
    </row>
    <row r="66" spans="1:11" s="3" customFormat="1" ht="13.9" customHeight="1" x14ac:dyDescent="0.35">
      <c r="A66" s="227"/>
      <c r="B66" s="228"/>
      <c r="C66" s="228"/>
      <c r="D66" s="228"/>
      <c r="E66" s="228"/>
      <c r="F66" s="229"/>
      <c r="G66" s="115"/>
      <c r="H66" s="112"/>
      <c r="I66" s="116"/>
      <c r="J66" s="66">
        <f t="shared" si="12"/>
        <v>0</v>
      </c>
    </row>
    <row r="67" spans="1:11" s="3" customFormat="1" ht="13.9" customHeight="1" x14ac:dyDescent="0.35">
      <c r="A67" s="227"/>
      <c r="B67" s="228"/>
      <c r="C67" s="228"/>
      <c r="D67" s="228"/>
      <c r="E67" s="228"/>
      <c r="F67" s="229"/>
      <c r="G67" s="115"/>
      <c r="H67" s="112"/>
      <c r="I67" s="116"/>
      <c r="J67" s="66">
        <f t="shared" si="12"/>
        <v>0</v>
      </c>
    </row>
    <row r="68" spans="1:11" s="3" customFormat="1" ht="13.9" customHeight="1" x14ac:dyDescent="0.35">
      <c r="A68" s="227"/>
      <c r="B68" s="228"/>
      <c r="C68" s="228"/>
      <c r="D68" s="228"/>
      <c r="E68" s="228"/>
      <c r="F68" s="229"/>
      <c r="G68" s="115"/>
      <c r="H68" s="112"/>
      <c r="I68" s="116"/>
      <c r="J68" s="66">
        <f t="shared" si="12"/>
        <v>0</v>
      </c>
    </row>
    <row r="69" spans="1:11" s="3" customFormat="1" ht="13.9" customHeight="1" x14ac:dyDescent="0.35">
      <c r="A69" s="227"/>
      <c r="B69" s="228"/>
      <c r="C69" s="228"/>
      <c r="D69" s="228"/>
      <c r="E69" s="228"/>
      <c r="F69" s="229"/>
      <c r="G69" s="115"/>
      <c r="H69" s="112"/>
      <c r="I69" s="116"/>
      <c r="J69" s="66">
        <f t="shared" si="12"/>
        <v>0</v>
      </c>
    </row>
    <row r="70" spans="1:11" s="3" customFormat="1" ht="13.9" customHeight="1" x14ac:dyDescent="0.35">
      <c r="A70" s="227"/>
      <c r="B70" s="228"/>
      <c r="C70" s="228"/>
      <c r="D70" s="228"/>
      <c r="E70" s="228"/>
      <c r="F70" s="229"/>
      <c r="G70" s="115"/>
      <c r="H70" s="112"/>
      <c r="I70" s="116"/>
      <c r="J70" s="66">
        <f t="shared" si="12"/>
        <v>0</v>
      </c>
    </row>
    <row r="71" spans="1:11" s="3" customFormat="1" ht="13.9" customHeight="1" x14ac:dyDescent="0.35">
      <c r="A71" s="227"/>
      <c r="B71" s="228"/>
      <c r="C71" s="228"/>
      <c r="D71" s="228"/>
      <c r="E71" s="228"/>
      <c r="F71" s="229"/>
      <c r="G71" s="115"/>
      <c r="H71" s="112"/>
      <c r="I71" s="116"/>
      <c r="J71" s="66">
        <f t="shared" si="12"/>
        <v>0</v>
      </c>
    </row>
    <row r="72" spans="1:11" s="3" customFormat="1" ht="13.9" customHeight="1" x14ac:dyDescent="0.35">
      <c r="A72" s="227"/>
      <c r="B72" s="228"/>
      <c r="C72" s="228"/>
      <c r="D72" s="228"/>
      <c r="E72" s="228"/>
      <c r="F72" s="229"/>
      <c r="G72" s="115"/>
      <c r="H72" s="112"/>
      <c r="I72" s="116"/>
      <c r="J72" s="66">
        <f t="shared" si="12"/>
        <v>0</v>
      </c>
    </row>
    <row r="73" spans="1:11" s="3" customFormat="1" ht="13.9" customHeight="1" x14ac:dyDescent="0.35">
      <c r="A73" s="227"/>
      <c r="B73" s="228"/>
      <c r="C73" s="228"/>
      <c r="D73" s="228"/>
      <c r="E73" s="228"/>
      <c r="F73" s="229"/>
      <c r="G73" s="115"/>
      <c r="H73" s="112"/>
      <c r="I73" s="116"/>
      <c r="J73" s="66">
        <f t="shared" si="12"/>
        <v>0</v>
      </c>
    </row>
    <row r="74" spans="1:11" s="3" customFormat="1" ht="13.9" customHeight="1" x14ac:dyDescent="0.35">
      <c r="A74" s="224" t="s">
        <v>54</v>
      </c>
      <c r="B74" s="225"/>
      <c r="C74" s="225"/>
      <c r="D74" s="225"/>
      <c r="E74" s="225"/>
      <c r="F74" s="226"/>
      <c r="G74" s="115">
        <v>0</v>
      </c>
      <c r="H74" s="112">
        <v>0</v>
      </c>
      <c r="I74" s="116">
        <v>0</v>
      </c>
      <c r="J74" s="66">
        <f t="shared" si="12"/>
        <v>0</v>
      </c>
    </row>
    <row r="75" spans="1:11" s="3" customFormat="1" ht="13.9" customHeight="1" thickBot="1" x14ac:dyDescent="0.4">
      <c r="A75" s="192" t="s">
        <v>55</v>
      </c>
      <c r="B75" s="193"/>
      <c r="C75" s="193"/>
      <c r="D75" s="193"/>
      <c r="E75" s="193"/>
      <c r="F75" s="194"/>
      <c r="G75" s="67">
        <f>SUM(G64:G74)</f>
        <v>0</v>
      </c>
      <c r="H75" s="50">
        <f>SUM(H64:H74)</f>
        <v>0</v>
      </c>
      <c r="I75" s="52">
        <f>SUM(I64:I74)</f>
        <v>0</v>
      </c>
      <c r="J75" s="63">
        <f>SUM(J64:J74)</f>
        <v>0</v>
      </c>
    </row>
    <row r="76" spans="1:11" ht="111" customHeight="1" x14ac:dyDescent="0.25">
      <c r="A76" s="210" t="s">
        <v>56</v>
      </c>
      <c r="B76" s="195"/>
      <c r="C76" s="195"/>
      <c r="D76" s="195"/>
      <c r="E76" s="195"/>
      <c r="F76" s="195"/>
      <c r="G76" s="195"/>
      <c r="H76" s="195"/>
      <c r="I76" s="195"/>
      <c r="J76" s="211"/>
      <c r="K76" s="2"/>
    </row>
    <row r="77" spans="1:11" ht="11.5" customHeight="1" x14ac:dyDescent="0.25">
      <c r="A77" s="10"/>
      <c r="J77" s="11"/>
    </row>
    <row r="78" spans="1:11" ht="15" customHeight="1" x14ac:dyDescent="0.25">
      <c r="A78" s="10"/>
      <c r="J78" s="11"/>
    </row>
    <row r="79" spans="1:11" ht="15" customHeight="1" x14ac:dyDescent="0.25">
      <c r="A79" s="179" t="s">
        <v>57</v>
      </c>
      <c r="B79" s="180"/>
      <c r="C79" s="180"/>
      <c r="D79" s="180"/>
      <c r="E79" s="180"/>
      <c r="F79" s="180"/>
      <c r="G79" s="180"/>
      <c r="H79" s="180"/>
      <c r="I79" s="180"/>
      <c r="J79" s="181"/>
    </row>
    <row r="80" spans="1:11" ht="15" customHeight="1" x14ac:dyDescent="0.25">
      <c r="A80" s="72"/>
      <c r="B80" s="73"/>
      <c r="C80" s="73"/>
      <c r="D80" s="73"/>
      <c r="E80" s="73"/>
      <c r="F80" s="73"/>
      <c r="G80" s="217" t="s">
        <v>58</v>
      </c>
      <c r="H80" s="218"/>
      <c r="I80" s="219"/>
      <c r="J80" s="68" t="s">
        <v>17</v>
      </c>
    </row>
    <row r="81" spans="1:11" ht="36" customHeight="1" x14ac:dyDescent="0.25">
      <c r="A81" s="43" t="s">
        <v>59</v>
      </c>
      <c r="B81" s="25" t="s">
        <v>60</v>
      </c>
      <c r="C81" s="214" t="s">
        <v>61</v>
      </c>
      <c r="D81" s="214"/>
      <c r="E81" s="25" t="s">
        <v>62</v>
      </c>
      <c r="F81" s="23" t="s">
        <v>63</v>
      </c>
      <c r="G81" s="43" t="s">
        <v>20</v>
      </c>
      <c r="H81" s="25" t="s">
        <v>21</v>
      </c>
      <c r="I81" s="44" t="s">
        <v>22</v>
      </c>
      <c r="J81" s="27" t="s">
        <v>64</v>
      </c>
      <c r="K81" s="2"/>
    </row>
    <row r="82" spans="1:11" s="3" customFormat="1" ht="13.9" customHeight="1" x14ac:dyDescent="0.35">
      <c r="A82" s="117"/>
      <c r="B82" s="118"/>
      <c r="C82" s="212"/>
      <c r="D82" s="212"/>
      <c r="E82" s="119"/>
      <c r="F82" s="120"/>
      <c r="G82" s="111">
        <v>0</v>
      </c>
      <c r="H82" s="112">
        <v>0</v>
      </c>
      <c r="I82" s="113">
        <v>0</v>
      </c>
      <c r="J82" s="69">
        <f t="shared" ref="J82:J89" si="13">SUM(G82:I82)</f>
        <v>0</v>
      </c>
    </row>
    <row r="83" spans="1:11" s="3" customFormat="1" ht="13.9" customHeight="1" x14ac:dyDescent="0.35">
      <c r="A83" s="117"/>
      <c r="B83" s="118"/>
      <c r="C83" s="212"/>
      <c r="D83" s="212"/>
      <c r="E83" s="119"/>
      <c r="F83" s="120"/>
      <c r="G83" s="111">
        <v>0</v>
      </c>
      <c r="H83" s="112">
        <v>0</v>
      </c>
      <c r="I83" s="113">
        <v>0</v>
      </c>
      <c r="J83" s="69">
        <f t="shared" si="13"/>
        <v>0</v>
      </c>
    </row>
    <row r="84" spans="1:11" s="3" customFormat="1" ht="13.9" customHeight="1" x14ac:dyDescent="0.35">
      <c r="A84" s="117"/>
      <c r="B84" s="118"/>
      <c r="C84" s="212"/>
      <c r="D84" s="212"/>
      <c r="E84" s="119"/>
      <c r="F84" s="120"/>
      <c r="G84" s="111">
        <v>0</v>
      </c>
      <c r="H84" s="112">
        <v>0</v>
      </c>
      <c r="I84" s="113">
        <v>0</v>
      </c>
      <c r="J84" s="69">
        <f t="shared" si="13"/>
        <v>0</v>
      </c>
    </row>
    <row r="85" spans="1:11" s="3" customFormat="1" ht="13.9" customHeight="1" x14ac:dyDescent="0.35">
      <c r="A85" s="117"/>
      <c r="B85" s="118"/>
      <c r="C85" s="212"/>
      <c r="D85" s="212"/>
      <c r="E85" s="119"/>
      <c r="F85" s="120"/>
      <c r="G85" s="111">
        <v>0</v>
      </c>
      <c r="H85" s="112">
        <v>0</v>
      </c>
      <c r="I85" s="113">
        <v>0</v>
      </c>
      <c r="J85" s="69">
        <f t="shared" si="13"/>
        <v>0</v>
      </c>
    </row>
    <row r="86" spans="1:11" s="3" customFormat="1" ht="13.9" customHeight="1" x14ac:dyDescent="0.35">
      <c r="A86" s="117"/>
      <c r="B86" s="118"/>
      <c r="C86" s="212"/>
      <c r="D86" s="212"/>
      <c r="E86" s="119"/>
      <c r="F86" s="120"/>
      <c r="G86" s="111">
        <v>0</v>
      </c>
      <c r="H86" s="112">
        <v>0</v>
      </c>
      <c r="I86" s="113">
        <v>0</v>
      </c>
      <c r="J86" s="69">
        <f t="shared" si="13"/>
        <v>0</v>
      </c>
    </row>
    <row r="87" spans="1:11" s="3" customFormat="1" ht="13.9" customHeight="1" x14ac:dyDescent="0.35">
      <c r="A87" s="117"/>
      <c r="B87" s="118"/>
      <c r="C87" s="212"/>
      <c r="D87" s="212"/>
      <c r="E87" s="119"/>
      <c r="F87" s="120"/>
      <c r="G87" s="111">
        <v>0</v>
      </c>
      <c r="H87" s="112">
        <v>0</v>
      </c>
      <c r="I87" s="113">
        <v>0</v>
      </c>
      <c r="J87" s="69">
        <f t="shared" si="13"/>
        <v>0</v>
      </c>
    </row>
    <row r="88" spans="1:11" s="3" customFormat="1" ht="13.9" customHeight="1" x14ac:dyDescent="0.35">
      <c r="A88" s="117"/>
      <c r="B88" s="118"/>
      <c r="C88" s="212"/>
      <c r="D88" s="212"/>
      <c r="E88" s="119"/>
      <c r="F88" s="120"/>
      <c r="G88" s="111">
        <v>0</v>
      </c>
      <c r="H88" s="112">
        <v>0</v>
      </c>
      <c r="I88" s="113">
        <v>0</v>
      </c>
      <c r="J88" s="69">
        <f t="shared" si="13"/>
        <v>0</v>
      </c>
    </row>
    <row r="89" spans="1:11" s="3" customFormat="1" ht="13.9" customHeight="1" x14ac:dyDescent="0.35">
      <c r="A89" s="117"/>
      <c r="B89" s="118"/>
      <c r="C89" s="212"/>
      <c r="D89" s="212"/>
      <c r="E89" s="119"/>
      <c r="F89" s="120"/>
      <c r="G89" s="111">
        <v>0</v>
      </c>
      <c r="H89" s="112">
        <v>0</v>
      </c>
      <c r="I89" s="113">
        <v>0</v>
      </c>
      <c r="J89" s="69">
        <f t="shared" si="13"/>
        <v>0</v>
      </c>
    </row>
    <row r="90" spans="1:11" s="3" customFormat="1" ht="13.9" customHeight="1" x14ac:dyDescent="0.35">
      <c r="A90" s="224" t="s">
        <v>65</v>
      </c>
      <c r="B90" s="225"/>
      <c r="C90" s="225"/>
      <c r="D90" s="225"/>
      <c r="E90" s="225"/>
      <c r="F90" s="226"/>
      <c r="G90" s="121">
        <v>0</v>
      </c>
      <c r="H90" s="122">
        <v>0</v>
      </c>
      <c r="I90" s="123">
        <v>0</v>
      </c>
      <c r="J90" s="70">
        <f>SUM(G90:I90)</f>
        <v>0</v>
      </c>
    </row>
    <row r="91" spans="1:11" s="3" customFormat="1" ht="13.9" customHeight="1" thickBot="1" x14ac:dyDescent="0.4">
      <c r="A91" s="236" t="s">
        <v>66</v>
      </c>
      <c r="B91" s="237"/>
      <c r="C91" s="237"/>
      <c r="D91" s="237"/>
      <c r="E91" s="237"/>
      <c r="F91" s="238"/>
      <c r="G91" s="49">
        <f>SUM(G82:G90)</f>
        <v>0</v>
      </c>
      <c r="H91" s="50">
        <f>SUM(H82:H90)</f>
        <v>0</v>
      </c>
      <c r="I91" s="51">
        <f>SUM(I82:I90)</f>
        <v>0</v>
      </c>
      <c r="J91" s="71">
        <f>SUM(J82:J90)</f>
        <v>0</v>
      </c>
    </row>
    <row r="92" spans="1:11" ht="120" customHeight="1" x14ac:dyDescent="0.25">
      <c r="A92" s="210" t="s">
        <v>67</v>
      </c>
      <c r="B92" s="195"/>
      <c r="C92" s="195"/>
      <c r="D92" s="195"/>
      <c r="E92" s="195"/>
      <c r="F92" s="195"/>
      <c r="G92" s="195"/>
      <c r="H92" s="195"/>
      <c r="I92" s="195"/>
      <c r="J92" s="211"/>
    </row>
    <row r="93" spans="1:11" x14ac:dyDescent="0.25">
      <c r="A93" s="10"/>
      <c r="J93" s="11"/>
    </row>
    <row r="94" spans="1:11" ht="15" customHeight="1" x14ac:dyDescent="0.25">
      <c r="A94" s="10"/>
      <c r="J94" s="11"/>
    </row>
    <row r="95" spans="1:11" ht="15" customHeight="1" x14ac:dyDescent="0.25">
      <c r="A95" s="179" t="s">
        <v>68</v>
      </c>
      <c r="B95" s="180"/>
      <c r="C95" s="180"/>
      <c r="D95" s="180"/>
      <c r="E95" s="180"/>
      <c r="F95" s="180"/>
      <c r="G95" s="180"/>
      <c r="H95" s="180"/>
      <c r="I95" s="180"/>
      <c r="J95" s="181"/>
    </row>
    <row r="96" spans="1:11" ht="15" customHeight="1" x14ac:dyDescent="0.25">
      <c r="A96" s="72"/>
      <c r="B96" s="73"/>
      <c r="C96" s="73"/>
      <c r="D96" s="73"/>
      <c r="E96" s="73"/>
      <c r="F96" s="73"/>
      <c r="G96" s="68" t="s">
        <v>17</v>
      </c>
      <c r="H96" s="217" t="s">
        <v>69</v>
      </c>
      <c r="I96" s="218"/>
      <c r="J96" s="219"/>
    </row>
    <row r="97" spans="1:11" ht="45" customHeight="1" x14ac:dyDescent="0.25">
      <c r="A97" s="213" t="s">
        <v>70</v>
      </c>
      <c r="B97" s="214"/>
      <c r="C97" s="25" t="s">
        <v>71</v>
      </c>
      <c r="D97" s="25" t="s">
        <v>72</v>
      </c>
      <c r="E97" s="25" t="s">
        <v>73</v>
      </c>
      <c r="F97" s="44" t="s">
        <v>74</v>
      </c>
      <c r="G97" s="27" t="s">
        <v>75</v>
      </c>
      <c r="H97" s="43" t="s">
        <v>20</v>
      </c>
      <c r="I97" s="25" t="s">
        <v>21</v>
      </c>
      <c r="J97" s="44" t="s">
        <v>22</v>
      </c>
      <c r="K97" s="2"/>
    </row>
    <row r="98" spans="1:11" ht="13.9" customHeight="1" x14ac:dyDescent="0.25">
      <c r="A98" s="242"/>
      <c r="B98" s="243"/>
      <c r="C98" s="112"/>
      <c r="D98" s="118"/>
      <c r="E98" s="118"/>
      <c r="F98" s="124"/>
      <c r="G98" s="69">
        <f>IF(D98=0,0,(C98/D98)*E98*F98)</f>
        <v>0</v>
      </c>
      <c r="H98" s="111">
        <v>0</v>
      </c>
      <c r="I98" s="112">
        <v>0</v>
      </c>
      <c r="J98" s="113">
        <v>0</v>
      </c>
    </row>
    <row r="99" spans="1:11" ht="13.9" customHeight="1" x14ac:dyDescent="0.25">
      <c r="A99" s="242"/>
      <c r="B99" s="243"/>
      <c r="C99" s="112"/>
      <c r="D99" s="118"/>
      <c r="E99" s="118"/>
      <c r="F99" s="124"/>
      <c r="G99" s="69">
        <f t="shared" ref="G99:G102" si="14">IF(D99=0,0,(C99/D99)*E99*F99)</f>
        <v>0</v>
      </c>
      <c r="H99" s="111">
        <v>0</v>
      </c>
      <c r="I99" s="112">
        <v>0</v>
      </c>
      <c r="J99" s="113">
        <v>0</v>
      </c>
    </row>
    <row r="100" spans="1:11" ht="13.9" customHeight="1" x14ac:dyDescent="0.25">
      <c r="A100" s="242"/>
      <c r="B100" s="243"/>
      <c r="C100" s="112"/>
      <c r="D100" s="118"/>
      <c r="E100" s="118"/>
      <c r="F100" s="124"/>
      <c r="G100" s="69">
        <f t="shared" si="14"/>
        <v>0</v>
      </c>
      <c r="H100" s="111">
        <v>0</v>
      </c>
      <c r="I100" s="112">
        <v>0</v>
      </c>
      <c r="J100" s="113">
        <v>0</v>
      </c>
    </row>
    <row r="101" spans="1:11" ht="13.9" customHeight="1" x14ac:dyDescent="0.25">
      <c r="A101" s="242"/>
      <c r="B101" s="243"/>
      <c r="C101" s="112"/>
      <c r="D101" s="118"/>
      <c r="E101" s="118"/>
      <c r="F101" s="124"/>
      <c r="G101" s="69">
        <f t="shared" si="14"/>
        <v>0</v>
      </c>
      <c r="H101" s="111">
        <v>0</v>
      </c>
      <c r="I101" s="112">
        <v>0</v>
      </c>
      <c r="J101" s="113">
        <v>0</v>
      </c>
    </row>
    <row r="102" spans="1:11" ht="13.9" customHeight="1" x14ac:dyDescent="0.25">
      <c r="A102" s="242"/>
      <c r="B102" s="243"/>
      <c r="C102" s="112"/>
      <c r="D102" s="118"/>
      <c r="E102" s="118"/>
      <c r="F102" s="124"/>
      <c r="G102" s="69">
        <f t="shared" si="14"/>
        <v>0</v>
      </c>
      <c r="H102" s="111">
        <v>0</v>
      </c>
      <c r="I102" s="112">
        <v>0</v>
      </c>
      <c r="J102" s="113">
        <v>0</v>
      </c>
    </row>
    <row r="103" spans="1:11" ht="13.9" customHeight="1" thickBot="1" x14ac:dyDescent="0.3">
      <c r="A103" s="192" t="s">
        <v>76</v>
      </c>
      <c r="B103" s="193"/>
      <c r="C103" s="193"/>
      <c r="D103" s="193"/>
      <c r="E103" s="193"/>
      <c r="F103" s="194"/>
      <c r="G103" s="71">
        <f>SUM(G98:G102)</f>
        <v>0</v>
      </c>
      <c r="H103" s="49">
        <f>SUM(H98:H102)</f>
        <v>0</v>
      </c>
      <c r="I103" s="49">
        <f>SUM(I98:I102)</f>
        <v>0</v>
      </c>
      <c r="J103" s="51">
        <f t="shared" ref="J103" si="15">SUM(J98:J102)</f>
        <v>0</v>
      </c>
    </row>
    <row r="104" spans="1:11" ht="85.9" customHeight="1" x14ac:dyDescent="0.25">
      <c r="A104" s="210" t="s">
        <v>77</v>
      </c>
      <c r="B104" s="195"/>
      <c r="C104" s="195"/>
      <c r="D104" s="195"/>
      <c r="E104" s="195"/>
      <c r="F104" s="195"/>
      <c r="G104" s="195"/>
      <c r="H104" s="195"/>
      <c r="I104" s="195"/>
      <c r="J104" s="211"/>
    </row>
    <row r="105" spans="1:11" x14ac:dyDescent="0.25">
      <c r="A105" s="10"/>
      <c r="J105" s="11"/>
    </row>
    <row r="106" spans="1:11" ht="15" customHeight="1" thickBot="1" x14ac:dyDescent="0.3">
      <c r="A106" s="10"/>
      <c r="J106" s="11"/>
    </row>
    <row r="107" spans="1:11" ht="15" customHeight="1" x14ac:dyDescent="0.25">
      <c r="A107" s="233" t="s">
        <v>78</v>
      </c>
      <c r="B107" s="234"/>
      <c r="C107" s="234"/>
      <c r="D107" s="234"/>
      <c r="E107" s="234"/>
      <c r="F107" s="234"/>
      <c r="G107" s="234"/>
      <c r="H107" s="234"/>
      <c r="I107" s="234"/>
      <c r="J107" s="235"/>
    </row>
    <row r="108" spans="1:11" ht="15" customHeight="1" x14ac:dyDescent="0.25">
      <c r="A108" s="239"/>
      <c r="B108" s="240"/>
      <c r="C108" s="240"/>
      <c r="D108" s="240"/>
      <c r="E108" s="240"/>
      <c r="F108" s="241"/>
      <c r="G108" s="74" t="str">
        <f>E20</f>
        <v>Jaar 1</v>
      </c>
      <c r="H108" s="75" t="str">
        <f>F20</f>
        <v>Jaar 2</v>
      </c>
      <c r="I108" s="76" t="str">
        <f>G20</f>
        <v>Jaar 3</v>
      </c>
      <c r="J108" s="56" t="str">
        <f>J19</f>
        <v>Totaal</v>
      </c>
    </row>
    <row r="109" spans="1:11" ht="15" customHeight="1" x14ac:dyDescent="0.25">
      <c r="A109" s="160" t="str">
        <f>A13</f>
        <v>PERSONEELSKOSTEN</v>
      </c>
      <c r="B109" s="161"/>
      <c r="C109" s="161"/>
      <c r="D109" s="161"/>
      <c r="E109" s="161"/>
      <c r="F109" s="164"/>
      <c r="G109" s="45">
        <f>G47</f>
        <v>0</v>
      </c>
      <c r="H109" s="77">
        <f>H47</f>
        <v>0</v>
      </c>
      <c r="I109" s="47">
        <f>I47</f>
        <v>0</v>
      </c>
      <c r="J109" s="48">
        <f t="shared" ref="J109:J113" si="16">SUM(G109:I109)</f>
        <v>0</v>
      </c>
    </row>
    <row r="110" spans="1:11" ht="15" customHeight="1" x14ac:dyDescent="0.25">
      <c r="A110" s="160" t="str">
        <f>A51</f>
        <v>OVERHEADKOSTEN</v>
      </c>
      <c r="B110" s="161"/>
      <c r="C110" s="161"/>
      <c r="D110" s="161"/>
      <c r="E110" s="161"/>
      <c r="F110" s="164"/>
      <c r="G110" s="45">
        <f>G54</f>
        <v>0</v>
      </c>
      <c r="H110" s="77">
        <f>H54</f>
        <v>0</v>
      </c>
      <c r="I110" s="47">
        <f>I54</f>
        <v>0</v>
      </c>
      <c r="J110" s="48">
        <f t="shared" si="16"/>
        <v>0</v>
      </c>
    </row>
    <row r="111" spans="1:11" ht="15" customHeight="1" x14ac:dyDescent="0.25">
      <c r="A111" s="160" t="str">
        <f>A58</f>
        <v>WERKINGSKOSTEN</v>
      </c>
      <c r="B111" s="161"/>
      <c r="C111" s="161"/>
      <c r="D111" s="161"/>
      <c r="E111" s="161"/>
      <c r="F111" s="164"/>
      <c r="G111" s="45">
        <f>G75</f>
        <v>0</v>
      </c>
      <c r="H111" s="77">
        <f>H75</f>
        <v>0</v>
      </c>
      <c r="I111" s="47">
        <f>I75</f>
        <v>0</v>
      </c>
      <c r="J111" s="48">
        <f t="shared" si="16"/>
        <v>0</v>
      </c>
    </row>
    <row r="112" spans="1:11" ht="15" customHeight="1" x14ac:dyDescent="0.25">
      <c r="A112" s="160" t="str">
        <f>A79</f>
        <v>EXTERNE PRESTATIES</v>
      </c>
      <c r="B112" s="161"/>
      <c r="C112" s="161"/>
      <c r="D112" s="161"/>
      <c r="E112" s="161"/>
      <c r="F112" s="164"/>
      <c r="G112" s="45">
        <f>G91</f>
        <v>0</v>
      </c>
      <c r="H112" s="77">
        <f>H91</f>
        <v>0</v>
      </c>
      <c r="I112" s="47">
        <f>I91</f>
        <v>0</v>
      </c>
      <c r="J112" s="48">
        <f t="shared" si="16"/>
        <v>0</v>
      </c>
    </row>
    <row r="113" spans="1:11" ht="15" customHeight="1" x14ac:dyDescent="0.25">
      <c r="A113" s="160" t="str">
        <f>A95</f>
        <v>INVESTERINGSKOSTEN</v>
      </c>
      <c r="B113" s="161"/>
      <c r="C113" s="161"/>
      <c r="D113" s="161"/>
      <c r="E113" s="161"/>
      <c r="F113" s="164"/>
      <c r="G113" s="45">
        <f>H103</f>
        <v>0</v>
      </c>
      <c r="H113" s="77">
        <f>I103</f>
        <v>0</v>
      </c>
      <c r="I113" s="47">
        <f>J103</f>
        <v>0</v>
      </c>
      <c r="J113" s="48">
        <f t="shared" si="16"/>
        <v>0</v>
      </c>
    </row>
    <row r="114" spans="1:11" ht="15" customHeight="1" thickBot="1" x14ac:dyDescent="0.3">
      <c r="A114" s="168" t="s">
        <v>79</v>
      </c>
      <c r="B114" s="169"/>
      <c r="C114" s="169"/>
      <c r="D114" s="169"/>
      <c r="E114" s="169"/>
      <c r="F114" s="170"/>
      <c r="G114" s="78">
        <f>SUM(G109:G113)</f>
        <v>0</v>
      </c>
      <c r="H114" s="79">
        <f>SUM(H109:H113)</f>
        <v>0</v>
      </c>
      <c r="I114" s="80">
        <f>SUM(I109:I113)</f>
        <v>0</v>
      </c>
      <c r="J114" s="81">
        <f>SUM(J109:J113)</f>
        <v>0</v>
      </c>
    </row>
    <row r="115" spans="1:11" ht="15" customHeight="1" x14ac:dyDescent="0.25"/>
    <row r="116" spans="1:11" ht="15" customHeight="1" thickBot="1" x14ac:dyDescent="0.3"/>
    <row r="117" spans="1:11" ht="15" customHeight="1" x14ac:dyDescent="0.25">
      <c r="A117" s="186" t="s">
        <v>80</v>
      </c>
      <c r="B117" s="187"/>
      <c r="C117" s="187"/>
      <c r="D117" s="187"/>
      <c r="E117" s="187"/>
      <c r="F117" s="187"/>
      <c r="G117" s="187"/>
      <c r="H117" s="187"/>
      <c r="I117" s="187"/>
      <c r="J117" s="188"/>
    </row>
    <row r="118" spans="1:11" ht="15" customHeight="1" x14ac:dyDescent="0.25">
      <c r="A118" s="10"/>
      <c r="J118" s="11"/>
    </row>
    <row r="119" spans="1:11" ht="15" customHeight="1" x14ac:dyDescent="0.25">
      <c r="A119" s="179" t="s">
        <v>81</v>
      </c>
      <c r="B119" s="180"/>
      <c r="C119" s="180"/>
      <c r="D119" s="180"/>
      <c r="E119" s="180"/>
      <c r="F119" s="180"/>
      <c r="G119" s="180"/>
      <c r="H119" s="180"/>
      <c r="I119" s="180"/>
      <c r="J119" s="181"/>
    </row>
    <row r="120" spans="1:11" ht="15" customHeight="1" x14ac:dyDescent="0.25">
      <c r="A120" s="72"/>
      <c r="B120" s="73"/>
      <c r="C120" s="73"/>
      <c r="D120" s="73"/>
      <c r="E120" s="73"/>
      <c r="F120" s="73"/>
      <c r="G120" s="196" t="s">
        <v>82</v>
      </c>
      <c r="H120" s="197"/>
      <c r="I120" s="198"/>
      <c r="J120" s="56" t="s">
        <v>17</v>
      </c>
    </row>
    <row r="121" spans="1:11" ht="19.899999999999999" customHeight="1" x14ac:dyDescent="0.25">
      <c r="A121" s="182"/>
      <c r="B121" s="183"/>
      <c r="C121" s="176" t="s">
        <v>83</v>
      </c>
      <c r="D121" s="177"/>
      <c r="E121" s="177"/>
      <c r="F121" s="178"/>
      <c r="G121" s="24" t="s">
        <v>20</v>
      </c>
      <c r="H121" s="25" t="s">
        <v>21</v>
      </c>
      <c r="I121" s="26" t="s">
        <v>22</v>
      </c>
      <c r="J121" s="26" t="s">
        <v>84</v>
      </c>
      <c r="K121" s="2"/>
    </row>
    <row r="122" spans="1:11" ht="13.9" customHeight="1" x14ac:dyDescent="0.25">
      <c r="A122" s="160" t="s">
        <v>85</v>
      </c>
      <c r="B122" s="161"/>
      <c r="C122" s="230"/>
      <c r="D122" s="231"/>
      <c r="E122" s="231"/>
      <c r="F122" s="232"/>
      <c r="G122" s="83"/>
      <c r="H122" s="84"/>
      <c r="I122" s="82"/>
      <c r="J122" s="82"/>
    </row>
    <row r="123" spans="1:11" ht="13.9" customHeight="1" x14ac:dyDescent="0.25">
      <c r="A123" s="184" t="s">
        <v>86</v>
      </c>
      <c r="B123" s="185"/>
      <c r="C123" s="173"/>
      <c r="D123" s="174"/>
      <c r="E123" s="174"/>
      <c r="F123" s="175"/>
      <c r="G123" s="115">
        <v>0</v>
      </c>
      <c r="H123" s="112">
        <v>0</v>
      </c>
      <c r="I123" s="116">
        <v>0</v>
      </c>
      <c r="J123" s="48">
        <f>SUM(G123:I123)</f>
        <v>0</v>
      </c>
    </row>
    <row r="124" spans="1:11" ht="13.9" customHeight="1" x14ac:dyDescent="0.25">
      <c r="A124" s="184" t="s">
        <v>87</v>
      </c>
      <c r="B124" s="185"/>
      <c r="C124" s="173"/>
      <c r="D124" s="174"/>
      <c r="E124" s="174"/>
      <c r="F124" s="175"/>
      <c r="G124" s="115">
        <v>0</v>
      </c>
      <c r="H124" s="112">
        <v>0</v>
      </c>
      <c r="I124" s="116">
        <v>0</v>
      </c>
      <c r="J124" s="48">
        <f>SUM(G124:I124)</f>
        <v>0</v>
      </c>
    </row>
    <row r="125" spans="1:11" ht="13.9" customHeight="1" x14ac:dyDescent="0.25">
      <c r="A125" s="160" t="s">
        <v>88</v>
      </c>
      <c r="B125" s="161"/>
      <c r="C125" s="230"/>
      <c r="D125" s="231"/>
      <c r="E125" s="231"/>
      <c r="F125" s="232"/>
      <c r="G125" s="83"/>
      <c r="H125" s="84"/>
      <c r="I125" s="82"/>
      <c r="J125" s="48"/>
    </row>
    <row r="126" spans="1:11" ht="13.9" customHeight="1" x14ac:dyDescent="0.25">
      <c r="A126" s="184" t="s">
        <v>89</v>
      </c>
      <c r="B126" s="185"/>
      <c r="C126" s="173"/>
      <c r="D126" s="174"/>
      <c r="E126" s="174"/>
      <c r="F126" s="175"/>
      <c r="G126" s="115">
        <v>0</v>
      </c>
      <c r="H126" s="112">
        <v>0</v>
      </c>
      <c r="I126" s="116">
        <v>0</v>
      </c>
      <c r="J126" s="48">
        <f>SUM(G126:I126)</f>
        <v>0</v>
      </c>
    </row>
    <row r="127" spans="1:11" ht="13.9" customHeight="1" x14ac:dyDescent="0.25">
      <c r="A127" s="184" t="s">
        <v>90</v>
      </c>
      <c r="B127" s="185"/>
      <c r="C127" s="173"/>
      <c r="D127" s="174"/>
      <c r="E127" s="174"/>
      <c r="F127" s="175"/>
      <c r="G127" s="115">
        <v>0</v>
      </c>
      <c r="H127" s="112">
        <v>0</v>
      </c>
      <c r="I127" s="116">
        <v>0</v>
      </c>
      <c r="J127" s="48">
        <f>SUM(G127:I127)</f>
        <v>0</v>
      </c>
    </row>
    <row r="128" spans="1:11" ht="13.9" customHeight="1" x14ac:dyDescent="0.25">
      <c r="A128" s="184" t="s">
        <v>91</v>
      </c>
      <c r="B128" s="185"/>
      <c r="C128" s="173"/>
      <c r="D128" s="174"/>
      <c r="E128" s="174"/>
      <c r="F128" s="175"/>
      <c r="G128" s="115">
        <v>0</v>
      </c>
      <c r="H128" s="112">
        <v>0</v>
      </c>
      <c r="I128" s="116">
        <v>0</v>
      </c>
      <c r="J128" s="48">
        <f>SUM(G128:I128)</f>
        <v>0</v>
      </c>
    </row>
    <row r="129" spans="1:11" ht="13.9" customHeight="1" x14ac:dyDescent="0.25">
      <c r="A129" s="160" t="s">
        <v>92</v>
      </c>
      <c r="B129" s="161"/>
      <c r="C129" s="173"/>
      <c r="D129" s="174"/>
      <c r="E129" s="174"/>
      <c r="F129" s="175"/>
      <c r="G129" s="115">
        <v>0</v>
      </c>
      <c r="H129" s="112">
        <v>0</v>
      </c>
      <c r="I129" s="116">
        <v>0</v>
      </c>
      <c r="J129" s="48">
        <f>SUM(G129:I129)</f>
        <v>0</v>
      </c>
    </row>
    <row r="130" spans="1:11" ht="13.9" customHeight="1" thickBot="1" x14ac:dyDescent="0.3">
      <c r="A130" s="192" t="s">
        <v>93</v>
      </c>
      <c r="B130" s="193"/>
      <c r="C130" s="193"/>
      <c r="D130" s="193"/>
      <c r="E130" s="193"/>
      <c r="F130" s="194"/>
      <c r="G130" s="67">
        <f>SUM(G122:G129)</f>
        <v>0</v>
      </c>
      <c r="H130" s="50">
        <f t="shared" ref="H130:J130" si="17">SUM(H122:H129)</f>
        <v>0</v>
      </c>
      <c r="I130" s="52">
        <f t="shared" si="17"/>
        <v>0</v>
      </c>
      <c r="J130" s="52">
        <f t="shared" si="17"/>
        <v>0</v>
      </c>
    </row>
    <row r="131" spans="1:11" x14ac:dyDescent="0.25">
      <c r="A131" s="157" t="s">
        <v>94</v>
      </c>
      <c r="B131" s="158"/>
      <c r="C131" s="158"/>
      <c r="D131" s="158"/>
      <c r="E131" s="158"/>
      <c r="F131" s="158"/>
      <c r="G131" s="158"/>
      <c r="H131" s="158"/>
      <c r="I131" s="158"/>
      <c r="J131" s="159"/>
    </row>
    <row r="132" spans="1:11" x14ac:dyDescent="0.25">
      <c r="A132" s="10"/>
      <c r="J132" s="11"/>
    </row>
    <row r="133" spans="1:11" ht="15" customHeight="1" x14ac:dyDescent="0.25">
      <c r="A133" s="10"/>
      <c r="J133" s="11"/>
    </row>
    <row r="134" spans="1:11" ht="15" customHeight="1" x14ac:dyDescent="0.25">
      <c r="A134" s="179" t="s">
        <v>95</v>
      </c>
      <c r="B134" s="180"/>
      <c r="C134" s="180"/>
      <c r="D134" s="180"/>
      <c r="E134" s="180"/>
      <c r="F134" s="180"/>
      <c r="G134" s="180"/>
      <c r="H134" s="180"/>
      <c r="I134" s="180"/>
      <c r="J134" s="181"/>
    </row>
    <row r="135" spans="1:11" s="3" customFormat="1" ht="15" customHeight="1" x14ac:dyDescent="0.35">
      <c r="A135" s="85"/>
      <c r="B135" s="22"/>
      <c r="C135" s="22"/>
      <c r="D135" s="22"/>
      <c r="E135" s="22"/>
      <c r="F135" s="22"/>
      <c r="G135" s="196" t="s">
        <v>96</v>
      </c>
      <c r="H135" s="197"/>
      <c r="I135" s="198"/>
      <c r="J135" s="56" t="s">
        <v>17</v>
      </c>
    </row>
    <row r="136" spans="1:11" s="3" customFormat="1" ht="19.899999999999999" customHeight="1" x14ac:dyDescent="0.35">
      <c r="A136" s="160"/>
      <c r="B136" s="161"/>
      <c r="C136" s="176" t="s">
        <v>97</v>
      </c>
      <c r="D136" s="177"/>
      <c r="E136" s="177"/>
      <c r="F136" s="178"/>
      <c r="G136" s="24" t="s">
        <v>20</v>
      </c>
      <c r="H136" s="25" t="s">
        <v>21</v>
      </c>
      <c r="I136" s="26" t="s">
        <v>22</v>
      </c>
      <c r="J136" s="26" t="s">
        <v>98</v>
      </c>
      <c r="K136" s="4"/>
    </row>
    <row r="137" spans="1:11" s="3" customFormat="1" ht="13.9" customHeight="1" x14ac:dyDescent="0.35">
      <c r="A137" s="160" t="s">
        <v>99</v>
      </c>
      <c r="B137" s="161"/>
      <c r="C137" s="189"/>
      <c r="D137" s="190"/>
      <c r="E137" s="190"/>
      <c r="F137" s="191"/>
      <c r="G137" s="115">
        <v>0</v>
      </c>
      <c r="H137" s="112">
        <v>0</v>
      </c>
      <c r="I137" s="116">
        <v>0</v>
      </c>
      <c r="J137" s="86">
        <f>SUM(G137:I137)</f>
        <v>0</v>
      </c>
    </row>
    <row r="138" spans="1:11" s="3" customFormat="1" ht="13.9" customHeight="1" x14ac:dyDescent="0.35">
      <c r="A138" s="160" t="s">
        <v>100</v>
      </c>
      <c r="B138" s="161"/>
      <c r="C138" s="189"/>
      <c r="D138" s="190"/>
      <c r="E138" s="190"/>
      <c r="F138" s="191"/>
      <c r="G138" s="115">
        <v>0</v>
      </c>
      <c r="H138" s="112">
        <v>0</v>
      </c>
      <c r="I138" s="116">
        <v>0</v>
      </c>
      <c r="J138" s="87">
        <f>SUM(G138:I138)</f>
        <v>0</v>
      </c>
    </row>
    <row r="139" spans="1:11" s="3" customFormat="1" ht="13.9" customHeight="1" thickBot="1" x14ac:dyDescent="0.4">
      <c r="A139" s="192" t="s">
        <v>101</v>
      </c>
      <c r="B139" s="193"/>
      <c r="C139" s="193"/>
      <c r="D139" s="193"/>
      <c r="E139" s="193"/>
      <c r="F139" s="194"/>
      <c r="G139" s="67">
        <f>SUM(G137:G138)</f>
        <v>0</v>
      </c>
      <c r="H139" s="50">
        <f t="shared" ref="H139:J139" si="18">SUM(H137:H138)</f>
        <v>0</v>
      </c>
      <c r="I139" s="52">
        <f t="shared" si="18"/>
        <v>0</v>
      </c>
      <c r="J139" s="52">
        <f t="shared" si="18"/>
        <v>0</v>
      </c>
    </row>
    <row r="140" spans="1:11" s="3" customFormat="1" x14ac:dyDescent="0.35">
      <c r="A140" s="157" t="s">
        <v>102</v>
      </c>
      <c r="B140" s="158"/>
      <c r="C140" s="158"/>
      <c r="D140" s="158"/>
      <c r="E140" s="158"/>
      <c r="F140" s="158"/>
      <c r="G140" s="158"/>
      <c r="H140" s="158"/>
      <c r="I140" s="158"/>
      <c r="J140" s="159"/>
    </row>
    <row r="141" spans="1:11" s="3" customFormat="1" x14ac:dyDescent="0.35">
      <c r="A141" s="8"/>
      <c r="J141" s="9"/>
    </row>
    <row r="142" spans="1:11" s="3" customFormat="1" ht="15" customHeight="1" thickBot="1" x14ac:dyDescent="0.4">
      <c r="A142" s="8"/>
      <c r="J142" s="9"/>
    </row>
    <row r="143" spans="1:11" s="3" customFormat="1" ht="15" customHeight="1" x14ac:dyDescent="0.35">
      <c r="A143" s="233" t="s">
        <v>103</v>
      </c>
      <c r="B143" s="234"/>
      <c r="C143" s="234"/>
      <c r="D143" s="234"/>
      <c r="E143" s="234"/>
      <c r="F143" s="234"/>
      <c r="G143" s="234"/>
      <c r="H143" s="234"/>
      <c r="I143" s="234"/>
      <c r="J143" s="235"/>
    </row>
    <row r="144" spans="1:11" s="3" customFormat="1" ht="15" customHeight="1" x14ac:dyDescent="0.35">
      <c r="A144" s="199"/>
      <c r="B144" s="200"/>
      <c r="C144" s="200"/>
      <c r="D144" s="200"/>
      <c r="E144" s="200"/>
      <c r="F144" s="201"/>
      <c r="G144" s="88" t="str">
        <f>G108</f>
        <v>Jaar 1</v>
      </c>
      <c r="H144" s="89" t="str">
        <f>H108</f>
        <v>Jaar 2</v>
      </c>
      <c r="I144" s="90" t="str">
        <f>I108</f>
        <v>Jaar 3</v>
      </c>
      <c r="J144" s="91" t="str">
        <f>J19</f>
        <v>Totaal</v>
      </c>
    </row>
    <row r="145" spans="1:10" s="3" customFormat="1" ht="15" customHeight="1" x14ac:dyDescent="0.35">
      <c r="A145" s="165" t="str">
        <f>A119</f>
        <v>PRIVATE INBRENG</v>
      </c>
      <c r="B145" s="166"/>
      <c r="C145" s="166"/>
      <c r="D145" s="166"/>
      <c r="E145" s="166"/>
      <c r="F145" s="167"/>
      <c r="G145" s="45">
        <f>G130</f>
        <v>0</v>
      </c>
      <c r="H145" s="46">
        <f t="shared" ref="H145:I145" si="19">H130</f>
        <v>0</v>
      </c>
      <c r="I145" s="47">
        <f t="shared" si="19"/>
        <v>0</v>
      </c>
      <c r="J145" s="48">
        <f>SUM(G145:I145)</f>
        <v>0</v>
      </c>
    </row>
    <row r="146" spans="1:10" s="3" customFormat="1" ht="15" customHeight="1" x14ac:dyDescent="0.35">
      <c r="A146" s="165" t="str">
        <f>A134</f>
        <v>PUBLIEKE INBRENG</v>
      </c>
      <c r="B146" s="166"/>
      <c r="C146" s="166"/>
      <c r="D146" s="166"/>
      <c r="E146" s="166"/>
      <c r="F146" s="167"/>
      <c r="G146" s="45">
        <f>G139</f>
        <v>0</v>
      </c>
      <c r="H146" s="46">
        <f t="shared" ref="H146:I146" si="20">H139</f>
        <v>0</v>
      </c>
      <c r="I146" s="47">
        <f t="shared" si="20"/>
        <v>0</v>
      </c>
      <c r="J146" s="48">
        <f>SUM(G146:I146)</f>
        <v>0</v>
      </c>
    </row>
    <row r="147" spans="1:10" s="3" customFormat="1" ht="15" customHeight="1" thickBot="1" x14ac:dyDescent="0.4">
      <c r="A147" s="171" t="s">
        <v>79</v>
      </c>
      <c r="B147" s="172"/>
      <c r="C147" s="172"/>
      <c r="D147" s="172"/>
      <c r="E147" s="172"/>
      <c r="F147" s="172"/>
      <c r="G147" s="92">
        <f>SUM(G145:G146)</f>
        <v>0</v>
      </c>
      <c r="H147" s="50">
        <f t="shared" ref="H147:J147" si="21">SUM(H145:H146)</f>
        <v>0</v>
      </c>
      <c r="I147" s="81">
        <f t="shared" si="21"/>
        <v>0</v>
      </c>
      <c r="J147" s="81">
        <f t="shared" si="21"/>
        <v>0</v>
      </c>
    </row>
    <row r="148" spans="1:10" s="3" customFormat="1" ht="15" customHeight="1" x14ac:dyDescent="0.35"/>
    <row r="149" spans="1:10" s="3" customFormat="1" ht="15" customHeight="1" thickBot="1" x14ac:dyDescent="0.4"/>
    <row r="150" spans="1:10" s="3" customFormat="1" ht="15" customHeight="1" x14ac:dyDescent="0.35">
      <c r="A150" s="186" t="s">
        <v>104</v>
      </c>
      <c r="B150" s="187"/>
      <c r="C150" s="187"/>
      <c r="D150" s="187"/>
      <c r="E150" s="187"/>
      <c r="F150" s="187"/>
      <c r="G150" s="187"/>
      <c r="H150" s="187"/>
      <c r="I150" s="187"/>
      <c r="J150" s="188"/>
    </row>
    <row r="151" spans="1:10" s="3" customFormat="1" ht="15" customHeight="1" x14ac:dyDescent="0.35">
      <c r="A151" s="202"/>
      <c r="B151" s="203"/>
      <c r="C151" s="203"/>
      <c r="D151" s="203"/>
      <c r="E151" s="203"/>
      <c r="F151" s="204"/>
      <c r="G151" s="196" t="s">
        <v>105</v>
      </c>
      <c r="H151" s="197"/>
      <c r="I151" s="198"/>
      <c r="J151" s="56" t="s">
        <v>17</v>
      </c>
    </row>
    <row r="152" spans="1:10" s="3" customFormat="1" ht="15" customHeight="1" x14ac:dyDescent="0.35">
      <c r="A152" s="202"/>
      <c r="B152" s="203"/>
      <c r="C152" s="203"/>
      <c r="D152" s="203"/>
      <c r="E152" s="203"/>
      <c r="F152" s="204"/>
      <c r="G152" s="24" t="s">
        <v>20</v>
      </c>
      <c r="H152" s="25" t="s">
        <v>21</v>
      </c>
      <c r="I152" s="26" t="s">
        <v>22</v>
      </c>
      <c r="J152" s="21" t="s">
        <v>106</v>
      </c>
    </row>
    <row r="153" spans="1:10" s="3" customFormat="1" ht="15" customHeight="1" x14ac:dyDescent="0.35">
      <c r="A153" s="160" t="s">
        <v>155</v>
      </c>
      <c r="B153" s="161"/>
      <c r="C153" s="161"/>
      <c r="D153" s="161"/>
      <c r="E153" s="161"/>
      <c r="F153" s="161"/>
      <c r="G153" s="93">
        <f>IF((G114-G147)&lt;=900000,(G114-G147),900000)</f>
        <v>0</v>
      </c>
      <c r="H153" s="94">
        <f t="shared" ref="H153:I153" si="22">IF((H114-H147)&lt;=900000,(H114-H147),900000)</f>
        <v>0</v>
      </c>
      <c r="I153" s="95">
        <f t="shared" si="22"/>
        <v>0</v>
      </c>
      <c r="J153" s="96">
        <f>IF(SUM(G153:I153)&lt;=900000,SUM(G153:I153),900000)</f>
        <v>0</v>
      </c>
    </row>
    <row r="154" spans="1:10" s="3" customFormat="1" ht="15" customHeight="1" thickBot="1" x14ac:dyDescent="0.4">
      <c r="A154" s="162" t="s">
        <v>107</v>
      </c>
      <c r="B154" s="163"/>
      <c r="C154" s="163"/>
      <c r="D154" s="163"/>
      <c r="E154" s="163"/>
      <c r="F154" s="163"/>
      <c r="G154" s="97" t="e">
        <f>G153/G114</f>
        <v>#DIV/0!</v>
      </c>
      <c r="H154" s="98" t="e">
        <f t="shared" ref="H154:J154" si="23">H153/H114</f>
        <v>#DIV/0!</v>
      </c>
      <c r="I154" s="99" t="e">
        <f t="shared" si="23"/>
        <v>#DIV/0!</v>
      </c>
      <c r="J154" s="99" t="e">
        <f t="shared" si="23"/>
        <v>#DIV/0!</v>
      </c>
    </row>
    <row r="155" spans="1:10" s="3" customFormat="1" ht="37.15" customHeight="1" x14ac:dyDescent="0.35">
      <c r="A155" s="195" t="s">
        <v>156</v>
      </c>
      <c r="B155" s="195"/>
      <c r="C155" s="195"/>
      <c r="D155" s="195"/>
      <c r="E155" s="195"/>
      <c r="F155" s="195"/>
      <c r="G155" s="195"/>
      <c r="H155" s="195"/>
      <c r="I155" s="195"/>
      <c r="J155" s="195"/>
    </row>
    <row r="156" spans="1:10" s="3" customFormat="1" x14ac:dyDescent="0.35"/>
    <row r="157" spans="1:10" x14ac:dyDescent="0.25">
      <c r="J157" s="3"/>
    </row>
  </sheetData>
  <sheetProtection insertRows="0"/>
  <mergeCells count="148">
    <mergeCell ref="G59:I59"/>
    <mergeCell ref="H15:J16"/>
    <mergeCell ref="A64:F64"/>
    <mergeCell ref="A65:F65"/>
    <mergeCell ref="A66:F66"/>
    <mergeCell ref="A67:F67"/>
    <mergeCell ref="A68:F68"/>
    <mergeCell ref="A69:F69"/>
    <mergeCell ref="A70:F70"/>
    <mergeCell ref="A63:F63"/>
    <mergeCell ref="A25:C25"/>
    <mergeCell ref="A24:C24"/>
    <mergeCell ref="A26:C26"/>
    <mergeCell ref="A27:C27"/>
    <mergeCell ref="A28:C28"/>
    <mergeCell ref="A29:C29"/>
    <mergeCell ref="A30:C30"/>
    <mergeCell ref="A31:C31"/>
    <mergeCell ref="A16:D16"/>
    <mergeCell ref="E19:G19"/>
    <mergeCell ref="A20:C20"/>
    <mergeCell ref="A21:C21"/>
    <mergeCell ref="A22:C22"/>
    <mergeCell ref="A23:C23"/>
    <mergeCell ref="A47:C47"/>
    <mergeCell ref="A48:J48"/>
    <mergeCell ref="A32:C32"/>
    <mergeCell ref="A33:C33"/>
    <mergeCell ref="A36:C36"/>
    <mergeCell ref="A37:C37"/>
    <mergeCell ref="A38:C38"/>
    <mergeCell ref="A39:C39"/>
    <mergeCell ref="A40:C40"/>
    <mergeCell ref="A41:C41"/>
    <mergeCell ref="A42:C42"/>
    <mergeCell ref="A43:C43"/>
    <mergeCell ref="A44:C44"/>
    <mergeCell ref="A45:C45"/>
    <mergeCell ref="A46:C46"/>
    <mergeCell ref="A1:J1"/>
    <mergeCell ref="A3:J3"/>
    <mergeCell ref="A4:B4"/>
    <mergeCell ref="A5:B5"/>
    <mergeCell ref="A6:B6"/>
    <mergeCell ref="A13:J13"/>
    <mergeCell ref="A7:B7"/>
    <mergeCell ref="C4:J4"/>
    <mergeCell ref="C5:J5"/>
    <mergeCell ref="C6:J6"/>
    <mergeCell ref="C7:J7"/>
    <mergeCell ref="A11:J11"/>
    <mergeCell ref="A9:J9"/>
    <mergeCell ref="A128:B128"/>
    <mergeCell ref="A129:B129"/>
    <mergeCell ref="C129:F129"/>
    <mergeCell ref="A143:J143"/>
    <mergeCell ref="C81:D81"/>
    <mergeCell ref="C82:D82"/>
    <mergeCell ref="C83:D83"/>
    <mergeCell ref="A91:F91"/>
    <mergeCell ref="C87:D87"/>
    <mergeCell ref="A107:J107"/>
    <mergeCell ref="A103:F103"/>
    <mergeCell ref="A130:F130"/>
    <mergeCell ref="A108:F108"/>
    <mergeCell ref="A117:J117"/>
    <mergeCell ref="A100:B100"/>
    <mergeCell ref="A101:B101"/>
    <mergeCell ref="A102:B102"/>
    <mergeCell ref="C86:D86"/>
    <mergeCell ref="C88:D88"/>
    <mergeCell ref="C89:D89"/>
    <mergeCell ref="A95:J95"/>
    <mergeCell ref="A97:B97"/>
    <mergeCell ref="A98:B98"/>
    <mergeCell ref="A99:B99"/>
    <mergeCell ref="A72:F72"/>
    <mergeCell ref="A73:F73"/>
    <mergeCell ref="A126:B126"/>
    <mergeCell ref="A127:B127"/>
    <mergeCell ref="A90:F90"/>
    <mergeCell ref="A71:F71"/>
    <mergeCell ref="A125:B125"/>
    <mergeCell ref="C122:F122"/>
    <mergeCell ref="C123:F123"/>
    <mergeCell ref="C124:F124"/>
    <mergeCell ref="C125:F125"/>
    <mergeCell ref="A60:B60"/>
    <mergeCell ref="A35:C35"/>
    <mergeCell ref="A55:J55"/>
    <mergeCell ref="A76:J76"/>
    <mergeCell ref="A92:J92"/>
    <mergeCell ref="A104:J104"/>
    <mergeCell ref="G120:I120"/>
    <mergeCell ref="C84:D84"/>
    <mergeCell ref="C85:D85"/>
    <mergeCell ref="D35:F35"/>
    <mergeCell ref="D59:F59"/>
    <mergeCell ref="H96:J96"/>
    <mergeCell ref="D52:F52"/>
    <mergeCell ref="G52:I52"/>
    <mergeCell ref="G35:I35"/>
    <mergeCell ref="A51:J51"/>
    <mergeCell ref="A54:B54"/>
    <mergeCell ref="A53:B53"/>
    <mergeCell ref="A58:J58"/>
    <mergeCell ref="A61:B61"/>
    <mergeCell ref="A79:J79"/>
    <mergeCell ref="G80:I80"/>
    <mergeCell ref="A75:F75"/>
    <mergeCell ref="A74:F74"/>
    <mergeCell ref="A137:B137"/>
    <mergeCell ref="A138:B138"/>
    <mergeCell ref="C136:F136"/>
    <mergeCell ref="C137:F137"/>
    <mergeCell ref="C138:F138"/>
    <mergeCell ref="A139:F139"/>
    <mergeCell ref="A155:J155"/>
    <mergeCell ref="A140:J140"/>
    <mergeCell ref="G135:I135"/>
    <mergeCell ref="G151:I151"/>
    <mergeCell ref="A144:F144"/>
    <mergeCell ref="A151:F151"/>
    <mergeCell ref="A152:F152"/>
    <mergeCell ref="A131:J131"/>
    <mergeCell ref="A153:F153"/>
    <mergeCell ref="A154:F154"/>
    <mergeCell ref="A109:F109"/>
    <mergeCell ref="A110:F110"/>
    <mergeCell ref="A111:F111"/>
    <mergeCell ref="A112:F112"/>
    <mergeCell ref="A113:F113"/>
    <mergeCell ref="A145:F145"/>
    <mergeCell ref="A146:F146"/>
    <mergeCell ref="A114:F114"/>
    <mergeCell ref="A147:F147"/>
    <mergeCell ref="C126:F126"/>
    <mergeCell ref="C127:F127"/>
    <mergeCell ref="C128:F128"/>
    <mergeCell ref="C121:F121"/>
    <mergeCell ref="A119:J119"/>
    <mergeCell ref="A122:B122"/>
    <mergeCell ref="A121:B121"/>
    <mergeCell ref="A123:B123"/>
    <mergeCell ref="A124:B124"/>
    <mergeCell ref="A150:J150"/>
    <mergeCell ref="A134:J134"/>
    <mergeCell ref="A136:B136"/>
  </mergeCells>
  <dataValidations count="1">
    <dataValidation type="list" allowBlank="1" showInputMessage="1" showErrorMessage="1" sqref="D21:D30" xr:uid="{FD86B23F-315F-47BE-8C10-2AFE16F9B24D}">
      <formula1>"w,b"</formula1>
    </dataValidation>
  </dataValidations>
  <pageMargins left="0.7" right="0.7" top="0.75" bottom="0.75" header="0.3" footer="0.3"/>
  <pageSetup paperSize="9" scale="97"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315-667B-4711-8C3A-F2FC70423F21}">
  <sheetPr>
    <pageSetUpPr fitToPage="1"/>
  </sheetPr>
  <dimension ref="A1:K122"/>
  <sheetViews>
    <sheetView topLeftCell="A27" workbookViewId="0">
      <selection activeCell="C4" sqref="C4:J4"/>
    </sheetView>
  </sheetViews>
  <sheetFormatPr defaultColWidth="8.81640625" defaultRowHeight="11.5" x14ac:dyDescent="0.25"/>
  <cols>
    <col min="1" max="1" width="30.7265625" style="1" customWidth="1"/>
    <col min="2" max="2" width="12.7265625" style="1" customWidth="1"/>
    <col min="3" max="6" width="10.7265625" style="1" customWidth="1"/>
    <col min="7" max="10" width="12.7265625" style="1" customWidth="1"/>
    <col min="11" max="11" width="9.26953125" style="1" bestFit="1" customWidth="1"/>
    <col min="12" max="16384" width="8.81640625" style="1"/>
  </cols>
  <sheetData>
    <row r="1" spans="1:10" s="3" customFormat="1" ht="19.899999999999999" customHeight="1" x14ac:dyDescent="0.35">
      <c r="A1" s="244" t="s">
        <v>108</v>
      </c>
      <c r="B1" s="244"/>
      <c r="C1" s="244"/>
      <c r="D1" s="244"/>
      <c r="E1" s="244"/>
      <c r="F1" s="244"/>
      <c r="G1" s="244"/>
      <c r="H1" s="244"/>
      <c r="I1" s="244"/>
      <c r="J1" s="244"/>
    </row>
    <row r="2" spans="1:10" s="3" customFormat="1" ht="15" customHeight="1" thickBot="1" x14ac:dyDescent="0.4"/>
    <row r="3" spans="1:10" s="3" customFormat="1" ht="15" customHeight="1" x14ac:dyDescent="0.35">
      <c r="A3" s="245" t="s">
        <v>109</v>
      </c>
      <c r="B3" s="246"/>
      <c r="C3" s="246"/>
      <c r="D3" s="246"/>
      <c r="E3" s="246"/>
      <c r="F3" s="246"/>
      <c r="G3" s="246"/>
      <c r="H3" s="246"/>
      <c r="I3" s="246"/>
      <c r="J3" s="247"/>
    </row>
    <row r="4" spans="1:10" s="3" customFormat="1" ht="27" customHeight="1" thickBot="1" x14ac:dyDescent="0.4">
      <c r="A4" s="294" t="s">
        <v>4</v>
      </c>
      <c r="B4" s="295"/>
      <c r="C4" s="296"/>
      <c r="D4" s="297"/>
      <c r="E4" s="297"/>
      <c r="F4" s="297"/>
      <c r="G4" s="297"/>
      <c r="H4" s="297"/>
      <c r="I4" s="297"/>
      <c r="J4" s="298"/>
    </row>
    <row r="5" spans="1:10" s="3" customFormat="1" ht="15" customHeight="1" thickBot="1" x14ac:dyDescent="0.4"/>
    <row r="6" spans="1:10" s="3" customFormat="1" ht="15" customHeight="1" x14ac:dyDescent="0.35">
      <c r="A6" s="186" t="s">
        <v>7</v>
      </c>
      <c r="B6" s="187"/>
      <c r="C6" s="187"/>
      <c r="D6" s="187"/>
      <c r="E6" s="187"/>
      <c r="F6" s="187"/>
      <c r="G6" s="187"/>
      <c r="H6" s="187"/>
      <c r="I6" s="187"/>
      <c r="J6" s="188"/>
    </row>
    <row r="7" spans="1:10" s="3" customFormat="1" ht="15" customHeight="1" x14ac:dyDescent="0.35">
      <c r="A7" s="12"/>
      <c r="B7" s="13"/>
      <c r="C7" s="13"/>
      <c r="D7" s="13"/>
      <c r="E7" s="13"/>
      <c r="F7" s="13"/>
      <c r="G7" s="13"/>
      <c r="H7" s="13"/>
      <c r="I7" s="13"/>
      <c r="J7" s="14"/>
    </row>
    <row r="8" spans="1:10" s="3" customFormat="1" ht="15" customHeight="1" x14ac:dyDescent="0.35">
      <c r="A8" s="179" t="s">
        <v>8</v>
      </c>
      <c r="B8" s="180"/>
      <c r="C8" s="180"/>
      <c r="D8" s="180"/>
      <c r="E8" s="180"/>
      <c r="F8" s="180"/>
      <c r="G8" s="180"/>
      <c r="H8" s="180"/>
      <c r="I8" s="180"/>
      <c r="J8" s="181"/>
    </row>
    <row r="9" spans="1:10" s="3" customFormat="1" ht="15" customHeight="1" x14ac:dyDescent="0.35">
      <c r="A9" s="273" t="s">
        <v>110</v>
      </c>
      <c r="B9" s="274"/>
      <c r="C9" s="274"/>
      <c r="D9" s="274"/>
      <c r="E9" s="274"/>
      <c r="F9" s="274"/>
      <c r="G9" s="274"/>
      <c r="H9" s="274"/>
      <c r="I9" s="274"/>
      <c r="J9" s="275"/>
    </row>
    <row r="10" spans="1:10" s="3" customFormat="1" ht="13.9" customHeight="1" x14ac:dyDescent="0.35">
      <c r="A10" s="299" t="s">
        <v>111</v>
      </c>
      <c r="B10" s="300"/>
      <c r="C10" s="300"/>
      <c r="D10" s="300"/>
      <c r="E10" s="300"/>
      <c r="F10" s="300"/>
      <c r="G10" s="300"/>
      <c r="H10" s="300"/>
      <c r="I10" s="300"/>
      <c r="J10" s="301"/>
    </row>
    <row r="11" spans="1:10" s="3" customFormat="1" ht="13.9" customHeight="1" x14ac:dyDescent="0.35">
      <c r="A11" s="302"/>
      <c r="B11" s="300"/>
      <c r="C11" s="300"/>
      <c r="D11" s="300"/>
      <c r="E11" s="300"/>
      <c r="F11" s="300"/>
      <c r="G11" s="300"/>
      <c r="H11" s="300"/>
      <c r="I11" s="300"/>
      <c r="J11" s="301"/>
    </row>
    <row r="12" spans="1:10" s="3" customFormat="1" ht="13.9" customHeight="1" x14ac:dyDescent="0.35">
      <c r="A12" s="302"/>
      <c r="B12" s="300"/>
      <c r="C12" s="300"/>
      <c r="D12" s="300"/>
      <c r="E12" s="300"/>
      <c r="F12" s="300"/>
      <c r="G12" s="300"/>
      <c r="H12" s="300"/>
      <c r="I12" s="300"/>
      <c r="J12" s="301"/>
    </row>
    <row r="13" spans="1:10" s="3" customFormat="1" ht="13.9" customHeight="1" x14ac:dyDescent="0.35">
      <c r="A13" s="302"/>
      <c r="B13" s="300"/>
      <c r="C13" s="300"/>
      <c r="D13" s="300"/>
      <c r="E13" s="300"/>
      <c r="F13" s="300"/>
      <c r="G13" s="300"/>
      <c r="H13" s="300"/>
      <c r="I13" s="300"/>
      <c r="J13" s="301"/>
    </row>
    <row r="14" spans="1:10" s="3" customFormat="1" ht="13.9" customHeight="1" x14ac:dyDescent="0.35">
      <c r="A14" s="302"/>
      <c r="B14" s="300"/>
      <c r="C14" s="300"/>
      <c r="D14" s="300"/>
      <c r="E14" s="300"/>
      <c r="F14" s="300"/>
      <c r="G14" s="300"/>
      <c r="H14" s="300"/>
      <c r="I14" s="300"/>
      <c r="J14" s="301"/>
    </row>
    <row r="15" spans="1:10" s="3" customFormat="1" ht="13.9" customHeight="1" x14ac:dyDescent="0.35">
      <c r="A15" s="302"/>
      <c r="B15" s="300"/>
      <c r="C15" s="300"/>
      <c r="D15" s="300"/>
      <c r="E15" s="300"/>
      <c r="F15" s="300"/>
      <c r="G15" s="300"/>
      <c r="H15" s="300"/>
      <c r="I15" s="300"/>
      <c r="J15" s="301"/>
    </row>
    <row r="16" spans="1:10" s="3" customFormat="1" ht="13.9" customHeight="1" x14ac:dyDescent="0.35">
      <c r="A16" s="302"/>
      <c r="B16" s="300"/>
      <c r="C16" s="300"/>
      <c r="D16" s="300"/>
      <c r="E16" s="300"/>
      <c r="F16" s="300"/>
      <c r="G16" s="300"/>
      <c r="H16" s="300"/>
      <c r="I16" s="300"/>
      <c r="J16" s="301"/>
    </row>
    <row r="17" spans="1:11" s="3" customFormat="1" ht="13.9" customHeight="1" x14ac:dyDescent="0.35">
      <c r="A17" s="302"/>
      <c r="B17" s="300"/>
      <c r="C17" s="300"/>
      <c r="D17" s="300"/>
      <c r="E17" s="300"/>
      <c r="F17" s="300"/>
      <c r="G17" s="300"/>
      <c r="H17" s="300"/>
      <c r="I17" s="300"/>
      <c r="J17" s="301"/>
    </row>
    <row r="18" spans="1:11" s="3" customFormat="1" ht="15" customHeight="1" x14ac:dyDescent="0.35">
      <c r="A18" s="273" t="s">
        <v>112</v>
      </c>
      <c r="B18" s="274"/>
      <c r="C18" s="274"/>
      <c r="D18" s="274"/>
      <c r="E18" s="274"/>
      <c r="F18" s="274"/>
      <c r="G18" s="274"/>
      <c r="H18" s="274"/>
      <c r="I18" s="274"/>
      <c r="J18" s="275"/>
    </row>
    <row r="19" spans="1:11" s="3" customFormat="1" ht="13.9" customHeight="1" x14ac:dyDescent="0.35">
      <c r="A19" s="285" t="s">
        <v>113</v>
      </c>
      <c r="B19" s="286"/>
      <c r="C19" s="286"/>
      <c r="D19" s="286"/>
      <c r="E19" s="286"/>
      <c r="F19" s="286"/>
      <c r="G19" s="286"/>
      <c r="H19" s="286"/>
      <c r="I19" s="286"/>
      <c r="J19" s="287"/>
    </row>
    <row r="20" spans="1:11" s="3" customFormat="1" ht="13.9" customHeight="1" x14ac:dyDescent="0.35">
      <c r="A20" s="285"/>
      <c r="B20" s="286"/>
      <c r="C20" s="286"/>
      <c r="D20" s="286"/>
      <c r="E20" s="286"/>
      <c r="F20" s="286"/>
      <c r="G20" s="286"/>
      <c r="H20" s="286"/>
      <c r="I20" s="286"/>
      <c r="J20" s="287"/>
    </row>
    <row r="21" spans="1:11" s="3" customFormat="1" ht="13.9" customHeight="1" x14ac:dyDescent="0.35">
      <c r="A21" s="285"/>
      <c r="B21" s="286"/>
      <c r="C21" s="286"/>
      <c r="D21" s="286"/>
      <c r="E21" s="286"/>
      <c r="F21" s="286"/>
      <c r="G21" s="286"/>
      <c r="H21" s="286"/>
      <c r="I21" s="286"/>
      <c r="J21" s="287"/>
    </row>
    <row r="22" spans="1:11" s="3" customFormat="1" ht="13.9" customHeight="1" x14ac:dyDescent="0.35">
      <c r="A22" s="285"/>
      <c r="B22" s="286"/>
      <c r="C22" s="286"/>
      <c r="D22" s="286"/>
      <c r="E22" s="286"/>
      <c r="F22" s="286"/>
      <c r="G22" s="286"/>
      <c r="H22" s="286"/>
      <c r="I22" s="286"/>
      <c r="J22" s="287"/>
    </row>
    <row r="23" spans="1:11" s="3" customFormat="1" ht="13.9" customHeight="1" x14ac:dyDescent="0.35">
      <c r="A23" s="285"/>
      <c r="B23" s="286"/>
      <c r="C23" s="286"/>
      <c r="D23" s="286"/>
      <c r="E23" s="286"/>
      <c r="F23" s="286"/>
      <c r="G23" s="286"/>
      <c r="H23" s="286"/>
      <c r="I23" s="286"/>
      <c r="J23" s="287"/>
    </row>
    <row r="24" spans="1:11" s="3" customFormat="1" ht="13.9" customHeight="1" x14ac:dyDescent="0.35">
      <c r="A24" s="285"/>
      <c r="B24" s="286"/>
      <c r="C24" s="286"/>
      <c r="D24" s="286"/>
      <c r="E24" s="286"/>
      <c r="F24" s="286"/>
      <c r="G24" s="286"/>
      <c r="H24" s="286"/>
      <c r="I24" s="286"/>
      <c r="J24" s="287"/>
    </row>
    <row r="25" spans="1:11" s="3" customFormat="1" ht="13.9" customHeight="1" x14ac:dyDescent="0.35">
      <c r="A25" s="285"/>
      <c r="B25" s="286"/>
      <c r="C25" s="286"/>
      <c r="D25" s="286"/>
      <c r="E25" s="286"/>
      <c r="F25" s="286"/>
      <c r="G25" s="286"/>
      <c r="H25" s="286"/>
      <c r="I25" s="286"/>
      <c r="J25" s="287"/>
    </row>
    <row r="26" spans="1:11" s="3" customFormat="1" ht="13.9" customHeight="1" thickBot="1" x14ac:dyDescent="0.4">
      <c r="A26" s="288"/>
      <c r="B26" s="289"/>
      <c r="C26" s="289"/>
      <c r="D26" s="289"/>
      <c r="E26" s="289"/>
      <c r="F26" s="289"/>
      <c r="G26" s="289"/>
      <c r="H26" s="289"/>
      <c r="I26" s="289"/>
      <c r="J26" s="290"/>
    </row>
    <row r="27" spans="1:11" s="3" customFormat="1" ht="11.5" customHeight="1" x14ac:dyDescent="0.25">
      <c r="A27" s="10"/>
      <c r="B27" s="1"/>
      <c r="C27" s="1"/>
      <c r="D27" s="1"/>
      <c r="E27" s="1"/>
      <c r="F27" s="1"/>
      <c r="G27" s="1"/>
      <c r="H27" s="1"/>
      <c r="I27" s="1"/>
      <c r="J27" s="11"/>
    </row>
    <row r="28" spans="1:11" s="3" customFormat="1" ht="15" customHeight="1" x14ac:dyDescent="0.25">
      <c r="A28" s="10"/>
      <c r="B28" s="1"/>
      <c r="C28" s="1"/>
      <c r="D28" s="1"/>
      <c r="E28" s="1"/>
      <c r="F28" s="1"/>
      <c r="G28" s="1"/>
      <c r="H28" s="1"/>
      <c r="I28" s="1"/>
      <c r="J28" s="11"/>
    </row>
    <row r="29" spans="1:11" s="3" customFormat="1" ht="15" customHeight="1" x14ac:dyDescent="0.35">
      <c r="A29" s="179" t="s">
        <v>34</v>
      </c>
      <c r="B29" s="180"/>
      <c r="C29" s="180"/>
      <c r="D29" s="180"/>
      <c r="E29" s="180"/>
      <c r="F29" s="180"/>
      <c r="G29" s="180"/>
      <c r="H29" s="180"/>
      <c r="I29" s="180"/>
      <c r="J29" s="181"/>
    </row>
    <row r="30" spans="1:11" ht="15" customHeight="1" x14ac:dyDescent="0.25">
      <c r="A30" s="273" t="s">
        <v>114</v>
      </c>
      <c r="B30" s="274"/>
      <c r="C30" s="274"/>
      <c r="D30" s="274"/>
      <c r="E30" s="274"/>
      <c r="F30" s="274"/>
      <c r="G30" s="274"/>
      <c r="H30" s="274"/>
      <c r="I30" s="274"/>
      <c r="J30" s="275"/>
    </row>
    <row r="31" spans="1:11" s="3" customFormat="1" ht="13.9" customHeight="1" x14ac:dyDescent="0.35">
      <c r="A31" s="285" t="s">
        <v>115</v>
      </c>
      <c r="B31" s="286"/>
      <c r="C31" s="286"/>
      <c r="D31" s="286"/>
      <c r="E31" s="286"/>
      <c r="F31" s="286"/>
      <c r="G31" s="286"/>
      <c r="H31" s="286"/>
      <c r="I31" s="286"/>
      <c r="J31" s="287"/>
      <c r="K31" s="5"/>
    </row>
    <row r="32" spans="1:11" s="3" customFormat="1" ht="13.9" customHeight="1" x14ac:dyDescent="0.35">
      <c r="A32" s="285"/>
      <c r="B32" s="286"/>
      <c r="C32" s="286"/>
      <c r="D32" s="286"/>
      <c r="E32" s="286"/>
      <c r="F32" s="286"/>
      <c r="G32" s="286"/>
      <c r="H32" s="286"/>
      <c r="I32" s="286"/>
      <c r="J32" s="287"/>
      <c r="K32" s="5"/>
    </row>
    <row r="33" spans="1:11" s="3" customFormat="1" ht="13.9" customHeight="1" x14ac:dyDescent="0.35">
      <c r="A33" s="285"/>
      <c r="B33" s="286"/>
      <c r="C33" s="286"/>
      <c r="D33" s="286"/>
      <c r="E33" s="286"/>
      <c r="F33" s="286"/>
      <c r="G33" s="286"/>
      <c r="H33" s="286"/>
      <c r="I33" s="286"/>
      <c r="J33" s="287"/>
      <c r="K33" s="5"/>
    </row>
    <row r="34" spans="1:11" s="3" customFormat="1" ht="13.9" customHeight="1" thickBot="1" x14ac:dyDescent="0.4">
      <c r="A34" s="288"/>
      <c r="B34" s="289"/>
      <c r="C34" s="289"/>
      <c r="D34" s="289"/>
      <c r="E34" s="289"/>
      <c r="F34" s="289"/>
      <c r="G34" s="289"/>
      <c r="H34" s="289"/>
      <c r="I34" s="289"/>
      <c r="J34" s="290"/>
      <c r="K34" s="5"/>
    </row>
    <row r="35" spans="1:11" s="3" customFormat="1" ht="11.5" customHeight="1" x14ac:dyDescent="0.25">
      <c r="A35" s="10"/>
      <c r="B35" s="1"/>
      <c r="C35" s="1"/>
      <c r="D35" s="1"/>
      <c r="E35" s="1"/>
      <c r="F35" s="1"/>
      <c r="G35" s="1"/>
      <c r="H35" s="1"/>
      <c r="I35" s="1"/>
      <c r="J35" s="11"/>
      <c r="K35" s="5"/>
    </row>
    <row r="36" spans="1:11" s="3" customFormat="1" ht="15" customHeight="1" x14ac:dyDescent="0.25">
      <c r="A36" s="10"/>
      <c r="B36" s="1"/>
      <c r="C36" s="1"/>
      <c r="D36" s="1"/>
      <c r="E36" s="1"/>
      <c r="F36" s="1"/>
      <c r="G36" s="1"/>
      <c r="H36" s="1"/>
      <c r="I36" s="1"/>
      <c r="J36" s="11"/>
      <c r="K36" s="5"/>
    </row>
    <row r="37" spans="1:11" s="3" customFormat="1" ht="13.9" customHeight="1" x14ac:dyDescent="0.35">
      <c r="A37" s="179" t="s">
        <v>41</v>
      </c>
      <c r="B37" s="180"/>
      <c r="C37" s="180"/>
      <c r="D37" s="180"/>
      <c r="E37" s="180"/>
      <c r="F37" s="180"/>
      <c r="G37" s="180"/>
      <c r="H37" s="180"/>
      <c r="I37" s="180"/>
      <c r="J37" s="181"/>
      <c r="K37" s="5"/>
    </row>
    <row r="38" spans="1:11" s="3" customFormat="1" ht="13.9" customHeight="1" x14ac:dyDescent="0.35">
      <c r="A38" s="291" t="s">
        <v>116</v>
      </c>
      <c r="B38" s="292"/>
      <c r="C38" s="292"/>
      <c r="D38" s="292"/>
      <c r="E38" s="292"/>
      <c r="F38" s="292"/>
      <c r="G38" s="292"/>
      <c r="H38" s="292"/>
      <c r="I38" s="292"/>
      <c r="J38" s="293"/>
    </row>
    <row r="39" spans="1:11" ht="13.9" customHeight="1" x14ac:dyDescent="0.25">
      <c r="A39" s="264" t="s">
        <v>117</v>
      </c>
      <c r="B39" s="265"/>
      <c r="C39" s="265"/>
      <c r="D39" s="265"/>
      <c r="E39" s="265"/>
      <c r="F39" s="265"/>
      <c r="G39" s="265"/>
      <c r="H39" s="265"/>
      <c r="I39" s="265"/>
      <c r="J39" s="266"/>
    </row>
    <row r="40" spans="1:11" ht="13.9" customHeight="1" x14ac:dyDescent="0.25">
      <c r="A40" s="267"/>
      <c r="B40" s="268"/>
      <c r="C40" s="268"/>
      <c r="D40" s="268"/>
      <c r="E40" s="268"/>
      <c r="F40" s="268"/>
      <c r="G40" s="268"/>
      <c r="H40" s="268"/>
      <c r="I40" s="268"/>
      <c r="J40" s="269"/>
    </row>
    <row r="41" spans="1:11" ht="13.9" customHeight="1" x14ac:dyDescent="0.25">
      <c r="A41" s="267"/>
      <c r="B41" s="268"/>
      <c r="C41" s="268"/>
      <c r="D41" s="268"/>
      <c r="E41" s="268"/>
      <c r="F41" s="268"/>
      <c r="G41" s="268"/>
      <c r="H41" s="268"/>
      <c r="I41" s="268"/>
      <c r="J41" s="269"/>
      <c r="K41" s="2"/>
    </row>
    <row r="42" spans="1:11" s="3" customFormat="1" ht="13.9" customHeight="1" x14ac:dyDescent="0.35">
      <c r="A42" s="267"/>
      <c r="B42" s="268"/>
      <c r="C42" s="268"/>
      <c r="D42" s="268"/>
      <c r="E42" s="268"/>
      <c r="F42" s="268"/>
      <c r="G42" s="268"/>
      <c r="H42" s="268"/>
      <c r="I42" s="268"/>
      <c r="J42" s="269"/>
    </row>
    <row r="43" spans="1:11" s="3" customFormat="1" ht="13.9" customHeight="1" x14ac:dyDescent="0.35">
      <c r="A43" s="267"/>
      <c r="B43" s="268"/>
      <c r="C43" s="268"/>
      <c r="D43" s="268"/>
      <c r="E43" s="268"/>
      <c r="F43" s="268"/>
      <c r="G43" s="268"/>
      <c r="H43" s="268"/>
      <c r="I43" s="268"/>
      <c r="J43" s="269"/>
    </row>
    <row r="44" spans="1:11" s="3" customFormat="1" ht="13.9" customHeight="1" x14ac:dyDescent="0.35">
      <c r="A44" s="267"/>
      <c r="B44" s="268"/>
      <c r="C44" s="268"/>
      <c r="D44" s="268"/>
      <c r="E44" s="268"/>
      <c r="F44" s="268"/>
      <c r="G44" s="268"/>
      <c r="H44" s="268"/>
      <c r="I44" s="268"/>
      <c r="J44" s="269"/>
    </row>
    <row r="45" spans="1:11" s="3" customFormat="1" ht="13.9" customHeight="1" x14ac:dyDescent="0.35">
      <c r="A45" s="267"/>
      <c r="B45" s="268"/>
      <c r="C45" s="268"/>
      <c r="D45" s="268"/>
      <c r="E45" s="268"/>
      <c r="F45" s="268"/>
      <c r="G45" s="268"/>
      <c r="H45" s="268"/>
      <c r="I45" s="268"/>
      <c r="J45" s="269"/>
    </row>
    <row r="46" spans="1:11" s="3" customFormat="1" ht="13.9" customHeight="1" x14ac:dyDescent="0.35">
      <c r="A46" s="267"/>
      <c r="B46" s="268"/>
      <c r="C46" s="268"/>
      <c r="D46" s="268"/>
      <c r="E46" s="268"/>
      <c r="F46" s="268"/>
      <c r="G46" s="268"/>
      <c r="H46" s="268"/>
      <c r="I46" s="268"/>
      <c r="J46" s="269"/>
    </row>
    <row r="47" spans="1:11" s="3" customFormat="1" ht="13.9" customHeight="1" x14ac:dyDescent="0.35">
      <c r="A47" s="267"/>
      <c r="B47" s="268"/>
      <c r="C47" s="268"/>
      <c r="D47" s="268"/>
      <c r="E47" s="268"/>
      <c r="F47" s="268"/>
      <c r="G47" s="268"/>
      <c r="H47" s="268"/>
      <c r="I47" s="268"/>
      <c r="J47" s="269"/>
    </row>
    <row r="48" spans="1:11" s="3" customFormat="1" ht="13.9" customHeight="1" x14ac:dyDescent="0.35">
      <c r="A48" s="267"/>
      <c r="B48" s="268"/>
      <c r="C48" s="268"/>
      <c r="D48" s="268"/>
      <c r="E48" s="268"/>
      <c r="F48" s="268"/>
      <c r="G48" s="268"/>
      <c r="H48" s="268"/>
      <c r="I48" s="268"/>
      <c r="J48" s="269"/>
    </row>
    <row r="49" spans="1:10" s="3" customFormat="1" ht="13.9" customHeight="1" x14ac:dyDescent="0.35">
      <c r="A49" s="267"/>
      <c r="B49" s="268"/>
      <c r="C49" s="268"/>
      <c r="D49" s="268"/>
      <c r="E49" s="268"/>
      <c r="F49" s="268"/>
      <c r="G49" s="268"/>
      <c r="H49" s="268"/>
      <c r="I49" s="268"/>
      <c r="J49" s="269"/>
    </row>
    <row r="50" spans="1:10" s="3" customFormat="1" ht="13.9" customHeight="1" x14ac:dyDescent="0.35">
      <c r="A50" s="270"/>
      <c r="B50" s="271"/>
      <c r="C50" s="271"/>
      <c r="D50" s="271"/>
      <c r="E50" s="271"/>
      <c r="F50" s="271"/>
      <c r="G50" s="271"/>
      <c r="H50" s="271"/>
      <c r="I50" s="271"/>
      <c r="J50" s="272"/>
    </row>
    <row r="51" spans="1:10" s="3" customFormat="1" ht="13.9" customHeight="1" x14ac:dyDescent="0.35">
      <c r="A51" s="273" t="s">
        <v>118</v>
      </c>
      <c r="B51" s="274"/>
      <c r="C51" s="274"/>
      <c r="D51" s="274"/>
      <c r="E51" s="274"/>
      <c r="F51" s="274"/>
      <c r="G51" s="274"/>
      <c r="H51" s="274"/>
      <c r="I51" s="274"/>
      <c r="J51" s="275"/>
    </row>
    <row r="52" spans="1:10" s="3" customFormat="1" ht="13.9" customHeight="1" x14ac:dyDescent="0.35">
      <c r="A52" s="285" t="s">
        <v>119</v>
      </c>
      <c r="B52" s="286"/>
      <c r="C52" s="286"/>
      <c r="D52" s="286"/>
      <c r="E52" s="286"/>
      <c r="F52" s="286"/>
      <c r="G52" s="286"/>
      <c r="H52" s="286"/>
      <c r="I52" s="286"/>
      <c r="J52" s="287"/>
    </row>
    <row r="53" spans="1:10" s="3" customFormat="1" ht="13.9" customHeight="1" x14ac:dyDescent="0.35">
      <c r="A53" s="285"/>
      <c r="B53" s="286"/>
      <c r="C53" s="286"/>
      <c r="D53" s="286"/>
      <c r="E53" s="286"/>
      <c r="F53" s="286"/>
      <c r="G53" s="286"/>
      <c r="H53" s="286"/>
      <c r="I53" s="286"/>
      <c r="J53" s="287"/>
    </row>
    <row r="54" spans="1:10" s="3" customFormat="1" ht="13.9" customHeight="1" x14ac:dyDescent="0.35">
      <c r="A54" s="285"/>
      <c r="B54" s="286"/>
      <c r="C54" s="286"/>
      <c r="D54" s="286"/>
      <c r="E54" s="286"/>
      <c r="F54" s="286"/>
      <c r="G54" s="286"/>
      <c r="H54" s="286"/>
      <c r="I54" s="286"/>
      <c r="J54" s="287"/>
    </row>
    <row r="55" spans="1:10" s="3" customFormat="1" ht="13.9" customHeight="1" thickBot="1" x14ac:dyDescent="0.4">
      <c r="A55" s="288"/>
      <c r="B55" s="289"/>
      <c r="C55" s="289"/>
      <c r="D55" s="289"/>
      <c r="E55" s="289"/>
      <c r="F55" s="289"/>
      <c r="G55" s="289"/>
      <c r="H55" s="289"/>
      <c r="I55" s="289"/>
      <c r="J55" s="290"/>
    </row>
    <row r="56" spans="1:10" s="3" customFormat="1" ht="11.5" customHeight="1" x14ac:dyDescent="0.25">
      <c r="A56" s="10"/>
      <c r="B56" s="1"/>
      <c r="C56" s="1"/>
      <c r="D56" s="1"/>
      <c r="E56" s="1"/>
      <c r="F56" s="1"/>
      <c r="G56" s="1"/>
      <c r="H56" s="1"/>
      <c r="I56" s="1"/>
      <c r="J56" s="11"/>
    </row>
    <row r="57" spans="1:10" s="3" customFormat="1" ht="15" customHeight="1" x14ac:dyDescent="0.25">
      <c r="A57" s="10"/>
      <c r="B57" s="1"/>
      <c r="C57" s="1"/>
      <c r="D57" s="1"/>
      <c r="E57" s="1"/>
      <c r="F57" s="1"/>
      <c r="G57" s="1"/>
      <c r="H57" s="1"/>
      <c r="I57" s="1"/>
      <c r="J57" s="11"/>
    </row>
    <row r="58" spans="1:10" s="3" customFormat="1" ht="13.9" customHeight="1" x14ac:dyDescent="0.35">
      <c r="A58" s="179" t="s">
        <v>57</v>
      </c>
      <c r="B58" s="180"/>
      <c r="C58" s="180"/>
      <c r="D58" s="180"/>
      <c r="E58" s="180"/>
      <c r="F58" s="180"/>
      <c r="G58" s="180"/>
      <c r="H58" s="180"/>
      <c r="I58" s="180"/>
      <c r="J58" s="181"/>
    </row>
    <row r="59" spans="1:10" s="3" customFormat="1" ht="13.9" customHeight="1" x14ac:dyDescent="0.35">
      <c r="A59" s="273" t="s">
        <v>120</v>
      </c>
      <c r="B59" s="274"/>
      <c r="C59" s="274"/>
      <c r="D59" s="274"/>
      <c r="E59" s="274"/>
      <c r="F59" s="274"/>
      <c r="G59" s="274"/>
      <c r="H59" s="274"/>
      <c r="I59" s="274"/>
      <c r="J59" s="275"/>
    </row>
    <row r="60" spans="1:10" s="3" customFormat="1" ht="13.9" customHeight="1" x14ac:dyDescent="0.35">
      <c r="A60" s="285" t="s">
        <v>121</v>
      </c>
      <c r="B60" s="286"/>
      <c r="C60" s="286"/>
      <c r="D60" s="286"/>
      <c r="E60" s="286"/>
      <c r="F60" s="286"/>
      <c r="G60" s="286"/>
      <c r="H60" s="286"/>
      <c r="I60" s="286"/>
      <c r="J60" s="287"/>
    </row>
    <row r="61" spans="1:10" s="3" customFormat="1" ht="13.9" customHeight="1" x14ac:dyDescent="0.35">
      <c r="A61" s="285"/>
      <c r="B61" s="286"/>
      <c r="C61" s="286"/>
      <c r="D61" s="286"/>
      <c r="E61" s="286"/>
      <c r="F61" s="286"/>
      <c r="G61" s="286"/>
      <c r="H61" s="286"/>
      <c r="I61" s="286"/>
      <c r="J61" s="287"/>
    </row>
    <row r="62" spans="1:10" s="3" customFormat="1" ht="13.9" customHeight="1" x14ac:dyDescent="0.35">
      <c r="A62" s="285"/>
      <c r="B62" s="286"/>
      <c r="C62" s="286"/>
      <c r="D62" s="286"/>
      <c r="E62" s="286"/>
      <c r="F62" s="286"/>
      <c r="G62" s="286"/>
      <c r="H62" s="286"/>
      <c r="I62" s="286"/>
      <c r="J62" s="287"/>
    </row>
    <row r="63" spans="1:10" s="3" customFormat="1" ht="13.9" customHeight="1" thickBot="1" x14ac:dyDescent="0.4">
      <c r="A63" s="288"/>
      <c r="B63" s="289"/>
      <c r="C63" s="289"/>
      <c r="D63" s="289"/>
      <c r="E63" s="289"/>
      <c r="F63" s="289"/>
      <c r="G63" s="289"/>
      <c r="H63" s="289"/>
      <c r="I63" s="289"/>
      <c r="J63" s="290"/>
    </row>
    <row r="64" spans="1:10" s="3" customFormat="1" ht="11.5" customHeight="1" x14ac:dyDescent="0.25">
      <c r="A64" s="10"/>
      <c r="B64" s="1"/>
      <c r="C64" s="1"/>
      <c r="D64" s="1"/>
      <c r="E64" s="1"/>
      <c r="F64" s="1"/>
      <c r="G64" s="101"/>
      <c r="H64" s="101"/>
      <c r="I64" s="101"/>
      <c r="J64" s="102"/>
    </row>
    <row r="65" spans="1:10" s="3" customFormat="1" ht="15" customHeight="1" x14ac:dyDescent="0.25">
      <c r="A65" s="10"/>
      <c r="B65" s="1"/>
      <c r="C65" s="1"/>
      <c r="D65" s="1"/>
      <c r="E65" s="1"/>
      <c r="F65" s="1"/>
      <c r="G65" s="1"/>
      <c r="H65" s="1"/>
      <c r="I65" s="1"/>
      <c r="J65" s="11"/>
    </row>
    <row r="66" spans="1:10" s="3" customFormat="1" ht="13.9" customHeight="1" x14ac:dyDescent="0.35">
      <c r="A66" s="179" t="s">
        <v>68</v>
      </c>
      <c r="B66" s="180"/>
      <c r="C66" s="180"/>
      <c r="D66" s="180"/>
      <c r="E66" s="180"/>
      <c r="F66" s="180"/>
      <c r="G66" s="180"/>
      <c r="H66" s="180"/>
      <c r="I66" s="180"/>
      <c r="J66" s="181"/>
    </row>
    <row r="67" spans="1:10" s="3" customFormat="1" ht="13.9" customHeight="1" x14ac:dyDescent="0.35">
      <c r="A67" s="273" t="s">
        <v>122</v>
      </c>
      <c r="B67" s="274"/>
      <c r="C67" s="274"/>
      <c r="D67" s="274"/>
      <c r="E67" s="274"/>
      <c r="F67" s="274"/>
      <c r="G67" s="274"/>
      <c r="H67" s="274"/>
      <c r="I67" s="274"/>
      <c r="J67" s="275"/>
    </row>
    <row r="68" spans="1:10" ht="15" customHeight="1" x14ac:dyDescent="0.25">
      <c r="A68" s="285" t="s">
        <v>123</v>
      </c>
      <c r="B68" s="286"/>
      <c r="C68" s="286"/>
      <c r="D68" s="286"/>
      <c r="E68" s="286"/>
      <c r="F68" s="286"/>
      <c r="G68" s="286"/>
      <c r="H68" s="286"/>
      <c r="I68" s="286"/>
      <c r="J68" s="287"/>
    </row>
    <row r="69" spans="1:10" ht="15" customHeight="1" x14ac:dyDescent="0.25">
      <c r="A69" s="285"/>
      <c r="B69" s="286"/>
      <c r="C69" s="286"/>
      <c r="D69" s="286"/>
      <c r="E69" s="286"/>
      <c r="F69" s="286"/>
      <c r="G69" s="286"/>
      <c r="H69" s="286"/>
      <c r="I69" s="286"/>
      <c r="J69" s="287"/>
    </row>
    <row r="70" spans="1:10" ht="15" customHeight="1" x14ac:dyDescent="0.25">
      <c r="A70" s="285"/>
      <c r="B70" s="286"/>
      <c r="C70" s="286"/>
      <c r="D70" s="286"/>
      <c r="E70" s="286"/>
      <c r="F70" s="286"/>
      <c r="G70" s="286"/>
      <c r="H70" s="286"/>
      <c r="I70" s="286"/>
      <c r="J70" s="287"/>
    </row>
    <row r="71" spans="1:10" ht="15" customHeight="1" thickBot="1" x14ac:dyDescent="0.3">
      <c r="A71" s="288"/>
      <c r="B71" s="289"/>
      <c r="C71" s="289"/>
      <c r="D71" s="289"/>
      <c r="E71" s="289"/>
      <c r="F71" s="289"/>
      <c r="G71" s="289"/>
      <c r="H71" s="289"/>
      <c r="I71" s="289"/>
      <c r="J71" s="290"/>
    </row>
    <row r="72" spans="1:10" ht="15" customHeight="1" x14ac:dyDescent="0.25">
      <c r="A72" s="103"/>
      <c r="J72" s="103"/>
    </row>
    <row r="73" spans="1:10" ht="15" customHeight="1" thickBot="1" x14ac:dyDescent="0.3">
      <c r="A73" s="104"/>
    </row>
    <row r="74" spans="1:10" s="3" customFormat="1" ht="13.9" customHeight="1" x14ac:dyDescent="0.35">
      <c r="A74" s="186" t="s">
        <v>80</v>
      </c>
      <c r="B74" s="187"/>
      <c r="C74" s="187"/>
      <c r="D74" s="187"/>
      <c r="E74" s="187"/>
      <c r="F74" s="187"/>
      <c r="G74" s="187"/>
      <c r="H74" s="187"/>
      <c r="I74" s="187"/>
      <c r="J74" s="188"/>
    </row>
    <row r="75" spans="1:10" s="3" customFormat="1" ht="13.9" customHeight="1" x14ac:dyDescent="0.25">
      <c r="A75" s="10"/>
      <c r="B75" s="1"/>
      <c r="C75" s="1"/>
      <c r="D75" s="1"/>
      <c r="E75" s="1"/>
      <c r="F75" s="1"/>
      <c r="G75" s="1"/>
      <c r="H75" s="1"/>
      <c r="I75" s="1"/>
      <c r="J75" s="11"/>
    </row>
    <row r="76" spans="1:10" s="3" customFormat="1" ht="13.9" customHeight="1" x14ac:dyDescent="0.35">
      <c r="A76" s="179" t="s">
        <v>81</v>
      </c>
      <c r="B76" s="180"/>
      <c r="C76" s="180"/>
      <c r="D76" s="180"/>
      <c r="E76" s="180"/>
      <c r="F76" s="180"/>
      <c r="G76" s="180"/>
      <c r="H76" s="180"/>
      <c r="I76" s="180"/>
      <c r="J76" s="181"/>
    </row>
    <row r="77" spans="1:10" s="3" customFormat="1" ht="13.9" customHeight="1" x14ac:dyDescent="0.35">
      <c r="A77" s="273" t="s">
        <v>124</v>
      </c>
      <c r="B77" s="274"/>
      <c r="C77" s="274"/>
      <c r="D77" s="274"/>
      <c r="E77" s="274"/>
      <c r="F77" s="274"/>
      <c r="G77" s="274"/>
      <c r="H77" s="274"/>
      <c r="I77" s="274"/>
      <c r="J77" s="275"/>
    </row>
    <row r="78" spans="1:10" ht="13.9" customHeight="1" x14ac:dyDescent="0.25">
      <c r="A78" s="276" t="s">
        <v>125</v>
      </c>
      <c r="B78" s="277"/>
      <c r="C78" s="277"/>
      <c r="D78" s="277"/>
      <c r="E78" s="277"/>
      <c r="F78" s="277"/>
      <c r="G78" s="277"/>
      <c r="H78" s="277"/>
      <c r="I78" s="277"/>
      <c r="J78" s="278"/>
    </row>
    <row r="79" spans="1:10" ht="13.9" customHeight="1" x14ac:dyDescent="0.25">
      <c r="A79" s="279"/>
      <c r="B79" s="280"/>
      <c r="C79" s="280"/>
      <c r="D79" s="280"/>
      <c r="E79" s="280"/>
      <c r="F79" s="280"/>
      <c r="G79" s="280"/>
      <c r="H79" s="280"/>
      <c r="I79" s="280"/>
      <c r="J79" s="281"/>
    </row>
    <row r="80" spans="1:10" ht="13.9" customHeight="1" x14ac:dyDescent="0.25">
      <c r="A80" s="279"/>
      <c r="B80" s="280"/>
      <c r="C80" s="280"/>
      <c r="D80" s="280"/>
      <c r="E80" s="280"/>
      <c r="F80" s="280"/>
      <c r="G80" s="280"/>
      <c r="H80" s="280"/>
      <c r="I80" s="280"/>
      <c r="J80" s="281"/>
    </row>
    <row r="81" spans="1:10" ht="13.9" customHeight="1" x14ac:dyDescent="0.25">
      <c r="A81" s="279"/>
      <c r="B81" s="280"/>
      <c r="C81" s="280"/>
      <c r="D81" s="280"/>
      <c r="E81" s="280"/>
      <c r="F81" s="280"/>
      <c r="G81" s="280"/>
      <c r="H81" s="280"/>
      <c r="I81" s="280"/>
      <c r="J81" s="281"/>
    </row>
    <row r="82" spans="1:10" ht="13.9" customHeight="1" x14ac:dyDescent="0.25">
      <c r="A82" s="279"/>
      <c r="B82" s="280"/>
      <c r="C82" s="280"/>
      <c r="D82" s="280"/>
      <c r="E82" s="280"/>
      <c r="F82" s="280"/>
      <c r="G82" s="280"/>
      <c r="H82" s="280"/>
      <c r="I82" s="280"/>
      <c r="J82" s="281"/>
    </row>
    <row r="83" spans="1:10" ht="13.9" customHeight="1" x14ac:dyDescent="0.25">
      <c r="A83" s="279"/>
      <c r="B83" s="280"/>
      <c r="C83" s="280"/>
      <c r="D83" s="280"/>
      <c r="E83" s="280"/>
      <c r="F83" s="280"/>
      <c r="G83" s="280"/>
      <c r="H83" s="280"/>
      <c r="I83" s="280"/>
      <c r="J83" s="281"/>
    </row>
    <row r="84" spans="1:10" ht="13.9" customHeight="1" thickBot="1" x14ac:dyDescent="0.3">
      <c r="A84" s="282"/>
      <c r="B84" s="283"/>
      <c r="C84" s="283"/>
      <c r="D84" s="283"/>
      <c r="E84" s="283"/>
      <c r="F84" s="283"/>
      <c r="G84" s="283"/>
      <c r="H84" s="283"/>
      <c r="I84" s="283"/>
      <c r="J84" s="284"/>
    </row>
    <row r="85" spans="1:10" ht="11.5" customHeight="1" x14ac:dyDescent="0.25">
      <c r="A85" s="10"/>
      <c r="J85" s="11"/>
    </row>
    <row r="86" spans="1:10" ht="15" customHeight="1" x14ac:dyDescent="0.25">
      <c r="A86" s="10"/>
      <c r="J86" s="11"/>
    </row>
    <row r="87" spans="1:10" ht="13.9" customHeight="1" x14ac:dyDescent="0.25">
      <c r="A87" s="179" t="s">
        <v>95</v>
      </c>
      <c r="B87" s="180"/>
      <c r="C87" s="180"/>
      <c r="D87" s="180"/>
      <c r="E87" s="180"/>
      <c r="F87" s="180"/>
      <c r="G87" s="180"/>
      <c r="H87" s="180"/>
      <c r="I87" s="180"/>
      <c r="J87" s="181"/>
    </row>
    <row r="88" spans="1:10" ht="13.9" customHeight="1" x14ac:dyDescent="0.25">
      <c r="A88" s="273" t="s">
        <v>126</v>
      </c>
      <c r="B88" s="274"/>
      <c r="C88" s="274"/>
      <c r="D88" s="274"/>
      <c r="E88" s="274"/>
      <c r="F88" s="274"/>
      <c r="G88" s="274"/>
      <c r="H88" s="274"/>
      <c r="I88" s="274"/>
      <c r="J88" s="275"/>
    </row>
    <row r="89" spans="1:10" ht="15" customHeight="1" x14ac:dyDescent="0.25">
      <c r="A89" s="276" t="s">
        <v>127</v>
      </c>
      <c r="B89" s="277"/>
      <c r="C89" s="277"/>
      <c r="D89" s="277"/>
      <c r="E89" s="277"/>
      <c r="F89" s="277"/>
      <c r="G89" s="277"/>
      <c r="H89" s="277"/>
      <c r="I89" s="277"/>
      <c r="J89" s="278"/>
    </row>
    <row r="90" spans="1:10" ht="15" customHeight="1" x14ac:dyDescent="0.25">
      <c r="A90" s="279"/>
      <c r="B90" s="280"/>
      <c r="C90" s="280"/>
      <c r="D90" s="280"/>
      <c r="E90" s="280"/>
      <c r="F90" s="280"/>
      <c r="G90" s="280"/>
      <c r="H90" s="280"/>
      <c r="I90" s="280"/>
      <c r="J90" s="281"/>
    </row>
    <row r="91" spans="1:10" ht="13.9" customHeight="1" x14ac:dyDescent="0.25">
      <c r="A91" s="279"/>
      <c r="B91" s="280"/>
      <c r="C91" s="280"/>
      <c r="D91" s="280"/>
      <c r="E91" s="280"/>
      <c r="F91" s="280"/>
      <c r="G91" s="280"/>
      <c r="H91" s="280"/>
      <c r="I91" s="280"/>
      <c r="J91" s="281"/>
    </row>
    <row r="92" spans="1:10" ht="13.9" customHeight="1" thickBot="1" x14ac:dyDescent="0.3">
      <c r="A92" s="282"/>
      <c r="B92" s="283"/>
      <c r="C92" s="283"/>
      <c r="D92" s="283"/>
      <c r="E92" s="283"/>
      <c r="F92" s="283"/>
      <c r="G92" s="283"/>
      <c r="H92" s="283"/>
      <c r="I92" s="283"/>
      <c r="J92" s="284"/>
    </row>
    <row r="93" spans="1:10" ht="13.9" customHeight="1" x14ac:dyDescent="0.25"/>
    <row r="94" spans="1:10" ht="13.9" customHeight="1" x14ac:dyDescent="0.25"/>
    <row r="95" spans="1:10" ht="13.9" customHeight="1" x14ac:dyDescent="0.25"/>
    <row r="96" spans="1:10" ht="13.9" customHeight="1" x14ac:dyDescent="0.25"/>
    <row r="99" spans="1:11" ht="15" customHeight="1" x14ac:dyDescent="0.25"/>
    <row r="100" spans="1:11" ht="15" customHeight="1" x14ac:dyDescent="0.25"/>
    <row r="101" spans="1:11" s="3" customFormat="1" ht="15" customHeight="1" x14ac:dyDescent="0.25">
      <c r="A101" s="1"/>
      <c r="B101" s="1"/>
      <c r="C101" s="1"/>
      <c r="D101" s="1"/>
      <c r="E101" s="1"/>
      <c r="F101" s="1"/>
      <c r="G101" s="1"/>
      <c r="H101" s="1"/>
      <c r="I101" s="1"/>
      <c r="J101" s="1"/>
    </row>
    <row r="102" spans="1:11" s="3" customFormat="1" ht="19.899999999999999" customHeight="1" x14ac:dyDescent="0.25">
      <c r="A102" s="1"/>
      <c r="B102" s="1"/>
      <c r="C102" s="1"/>
      <c r="D102" s="1"/>
      <c r="E102" s="1"/>
      <c r="F102" s="1"/>
      <c r="G102" s="1"/>
      <c r="H102" s="1"/>
      <c r="I102" s="1"/>
      <c r="J102" s="1"/>
      <c r="K102" s="4"/>
    </row>
    <row r="103" spans="1:11" s="3" customFormat="1" ht="13.9" customHeight="1" x14ac:dyDescent="0.25">
      <c r="A103" s="1"/>
      <c r="B103" s="1"/>
      <c r="C103" s="1"/>
      <c r="D103" s="1"/>
      <c r="E103" s="1"/>
      <c r="F103" s="1"/>
      <c r="G103" s="1"/>
      <c r="H103" s="1"/>
      <c r="I103" s="1"/>
      <c r="J103" s="1"/>
    </row>
    <row r="104" spans="1:11" s="3" customFormat="1" ht="13.9" customHeight="1" x14ac:dyDescent="0.25">
      <c r="A104" s="1"/>
      <c r="B104" s="1"/>
      <c r="C104" s="1"/>
      <c r="D104" s="1"/>
      <c r="E104" s="1"/>
      <c r="F104" s="1"/>
      <c r="G104" s="1"/>
      <c r="H104" s="1"/>
      <c r="I104" s="1"/>
      <c r="J104" s="1"/>
    </row>
    <row r="105" spans="1:11" s="3" customFormat="1" ht="13.9" customHeight="1" x14ac:dyDescent="0.25">
      <c r="A105" s="1"/>
      <c r="B105" s="1"/>
      <c r="C105" s="1"/>
      <c r="D105" s="1"/>
      <c r="E105" s="1"/>
      <c r="F105" s="1"/>
      <c r="G105" s="1"/>
      <c r="H105" s="1"/>
      <c r="I105" s="1"/>
      <c r="J105" s="1"/>
    </row>
    <row r="106" spans="1:11" s="3" customFormat="1" x14ac:dyDescent="0.25">
      <c r="A106" s="1"/>
      <c r="B106" s="1"/>
      <c r="C106" s="1"/>
      <c r="D106" s="1"/>
      <c r="E106" s="1"/>
      <c r="F106" s="1"/>
      <c r="G106" s="1"/>
      <c r="H106" s="1"/>
      <c r="I106" s="1"/>
      <c r="J106" s="1"/>
    </row>
    <row r="107" spans="1:11" s="3" customFormat="1" x14ac:dyDescent="0.25">
      <c r="A107" s="1"/>
      <c r="B107" s="1"/>
      <c r="C107" s="1"/>
      <c r="D107" s="1"/>
      <c r="E107" s="1"/>
      <c r="F107" s="1"/>
      <c r="G107" s="1"/>
      <c r="H107" s="1"/>
      <c r="I107" s="1"/>
      <c r="J107" s="1"/>
    </row>
    <row r="108" spans="1:11" s="3" customFormat="1" ht="15" customHeight="1" x14ac:dyDescent="0.25">
      <c r="A108" s="1"/>
      <c r="B108" s="1"/>
      <c r="C108" s="1"/>
      <c r="D108" s="1"/>
      <c r="E108" s="1"/>
      <c r="F108" s="1"/>
      <c r="G108" s="1"/>
      <c r="H108" s="1"/>
      <c r="I108" s="1"/>
      <c r="J108" s="1"/>
    </row>
    <row r="109" spans="1:11" s="3" customFormat="1" ht="15" customHeight="1" x14ac:dyDescent="0.25">
      <c r="A109" s="1"/>
      <c r="B109" s="1"/>
      <c r="C109" s="1"/>
      <c r="D109" s="1"/>
      <c r="E109" s="1"/>
      <c r="F109" s="1"/>
      <c r="G109" s="1"/>
      <c r="H109" s="1"/>
      <c r="I109" s="1"/>
      <c r="J109" s="1"/>
    </row>
    <row r="110" spans="1:11" s="3" customFormat="1" ht="15" customHeight="1" x14ac:dyDescent="0.25">
      <c r="A110" s="1"/>
      <c r="B110" s="1"/>
      <c r="C110" s="1"/>
      <c r="D110" s="1"/>
      <c r="E110" s="1"/>
      <c r="F110" s="1"/>
      <c r="G110" s="1"/>
      <c r="H110" s="1"/>
      <c r="I110" s="1"/>
      <c r="J110" s="1"/>
    </row>
    <row r="111" spans="1:11" s="3" customFormat="1" ht="15" customHeight="1" x14ac:dyDescent="0.25">
      <c r="A111" s="1"/>
      <c r="B111" s="1"/>
      <c r="C111" s="1"/>
      <c r="D111" s="1"/>
      <c r="E111" s="1"/>
      <c r="F111" s="1"/>
      <c r="G111" s="1"/>
      <c r="H111" s="1"/>
      <c r="I111" s="1"/>
      <c r="J111" s="1"/>
    </row>
    <row r="112" spans="1:11" s="3" customFormat="1" ht="15" customHeight="1" x14ac:dyDescent="0.25">
      <c r="A112" s="1"/>
      <c r="B112" s="1"/>
      <c r="C112" s="1"/>
      <c r="D112" s="1"/>
      <c r="E112" s="1"/>
      <c r="F112" s="1"/>
      <c r="G112" s="1"/>
      <c r="H112" s="1"/>
      <c r="I112" s="1"/>
      <c r="J112" s="1"/>
    </row>
    <row r="113" spans="1:10" s="3" customFormat="1" ht="15" customHeight="1" x14ac:dyDescent="0.25">
      <c r="A113" s="1"/>
      <c r="B113" s="1"/>
      <c r="C113" s="1"/>
      <c r="D113" s="1"/>
      <c r="E113" s="1"/>
      <c r="F113" s="1"/>
      <c r="G113" s="1"/>
      <c r="H113" s="1"/>
      <c r="I113" s="1"/>
      <c r="J113" s="1"/>
    </row>
    <row r="114" spans="1:10" s="3" customFormat="1" ht="15" customHeight="1" x14ac:dyDescent="0.25">
      <c r="A114" s="1"/>
      <c r="B114" s="1"/>
      <c r="C114" s="1"/>
      <c r="D114" s="1"/>
      <c r="E114" s="1"/>
      <c r="F114" s="1"/>
      <c r="G114" s="1"/>
      <c r="H114" s="1"/>
      <c r="I114" s="1"/>
      <c r="J114" s="1"/>
    </row>
    <row r="115" spans="1:10" s="3" customFormat="1" ht="15" customHeight="1" x14ac:dyDescent="0.25">
      <c r="A115" s="1"/>
      <c r="B115" s="1"/>
      <c r="C115" s="1"/>
      <c r="D115" s="1"/>
      <c r="E115" s="1"/>
      <c r="F115" s="1"/>
      <c r="G115" s="1"/>
      <c r="H115" s="1"/>
      <c r="I115" s="1"/>
      <c r="J115" s="1"/>
    </row>
    <row r="116" spans="1:10" s="3" customFormat="1" ht="15" customHeight="1" x14ac:dyDescent="0.25">
      <c r="A116" s="1"/>
      <c r="B116" s="1"/>
      <c r="C116" s="1"/>
      <c r="D116" s="1"/>
      <c r="E116" s="1"/>
      <c r="F116" s="1"/>
      <c r="G116" s="1"/>
      <c r="H116" s="1"/>
      <c r="I116" s="1"/>
      <c r="J116" s="1"/>
    </row>
    <row r="117" spans="1:10" s="3" customFormat="1" ht="15" customHeight="1" x14ac:dyDescent="0.25">
      <c r="A117" s="1"/>
      <c r="B117" s="1"/>
      <c r="C117" s="1"/>
      <c r="D117" s="1"/>
      <c r="E117" s="1"/>
      <c r="F117" s="1"/>
      <c r="G117" s="1"/>
      <c r="H117" s="1"/>
      <c r="I117" s="1"/>
      <c r="J117" s="1"/>
    </row>
    <row r="118" spans="1:10" s="3" customFormat="1" ht="15" customHeight="1" x14ac:dyDescent="0.25">
      <c r="A118" s="1"/>
      <c r="B118" s="1"/>
      <c r="C118" s="1"/>
      <c r="D118" s="1"/>
      <c r="E118" s="1"/>
      <c r="F118" s="1"/>
      <c r="G118" s="1"/>
      <c r="H118" s="1"/>
      <c r="I118" s="1"/>
      <c r="J118" s="1"/>
    </row>
    <row r="119" spans="1:10" s="3" customFormat="1" ht="15" customHeight="1" x14ac:dyDescent="0.25">
      <c r="A119" s="1"/>
      <c r="B119" s="1"/>
      <c r="C119" s="1"/>
      <c r="D119" s="1"/>
      <c r="E119" s="1"/>
      <c r="F119" s="1"/>
      <c r="G119" s="1"/>
      <c r="H119" s="1"/>
      <c r="I119" s="1"/>
      <c r="J119" s="1"/>
    </row>
    <row r="120" spans="1:10" s="3" customFormat="1" ht="15" customHeight="1" x14ac:dyDescent="0.25">
      <c r="A120" s="1"/>
      <c r="B120" s="1"/>
      <c r="C120" s="1"/>
      <c r="D120" s="1"/>
      <c r="E120" s="1"/>
      <c r="F120" s="1"/>
      <c r="G120" s="1"/>
      <c r="H120" s="1"/>
      <c r="I120" s="1"/>
      <c r="J120" s="1"/>
    </row>
    <row r="121" spans="1:10" s="3" customFormat="1" ht="37.15" customHeight="1" x14ac:dyDescent="0.25">
      <c r="A121" s="1"/>
      <c r="B121" s="1"/>
      <c r="C121" s="1"/>
      <c r="D121" s="1"/>
      <c r="E121" s="1"/>
      <c r="F121" s="1"/>
      <c r="G121" s="1"/>
      <c r="H121" s="1"/>
      <c r="I121" s="1"/>
      <c r="J121" s="1"/>
    </row>
    <row r="122" spans="1:10" s="3" customFormat="1" x14ac:dyDescent="0.25">
      <c r="A122" s="1"/>
      <c r="B122" s="1"/>
      <c r="C122" s="1"/>
      <c r="D122" s="1"/>
      <c r="E122" s="1"/>
      <c r="F122" s="1"/>
      <c r="G122" s="1"/>
      <c r="H122" s="1"/>
      <c r="I122" s="1"/>
      <c r="J122" s="1"/>
    </row>
  </sheetData>
  <mergeCells count="31">
    <mergeCell ref="A1:J1"/>
    <mergeCell ref="A3:J3"/>
    <mergeCell ref="A38:J38"/>
    <mergeCell ref="A37:J37"/>
    <mergeCell ref="A29:J29"/>
    <mergeCell ref="A8:J8"/>
    <mergeCell ref="A4:B4"/>
    <mergeCell ref="C4:J4"/>
    <mergeCell ref="A6:J6"/>
    <mergeCell ref="A10:J17"/>
    <mergeCell ref="A19:J26"/>
    <mergeCell ref="A31:J34"/>
    <mergeCell ref="A9:J9"/>
    <mergeCell ref="A30:J30"/>
    <mergeCell ref="A18:J18"/>
    <mergeCell ref="A39:J50"/>
    <mergeCell ref="A77:J77"/>
    <mergeCell ref="A88:J88"/>
    <mergeCell ref="A89:J92"/>
    <mergeCell ref="A87:J87"/>
    <mergeCell ref="A51:J51"/>
    <mergeCell ref="A52:J55"/>
    <mergeCell ref="A59:J59"/>
    <mergeCell ref="A66:J66"/>
    <mergeCell ref="A78:J84"/>
    <mergeCell ref="A74:J74"/>
    <mergeCell ref="A76:J76"/>
    <mergeCell ref="A60:J63"/>
    <mergeCell ref="A67:J67"/>
    <mergeCell ref="A68:J71"/>
    <mergeCell ref="A58:J58"/>
  </mergeCells>
  <pageMargins left="0.7" right="0.7" top="0.75" bottom="0.75" header="0.3" footer="0.3"/>
  <pageSetup paperSize="9" scale="9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77A9-04C5-4FFC-8DB6-E425DF051C93}">
  <sheetPr>
    <pageSetUpPr fitToPage="1"/>
  </sheetPr>
  <dimension ref="A1:J39"/>
  <sheetViews>
    <sheetView tabSelected="1" workbookViewId="0">
      <selection activeCell="G37" sqref="G37"/>
    </sheetView>
  </sheetViews>
  <sheetFormatPr defaultColWidth="8.81640625" defaultRowHeight="11.5" x14ac:dyDescent="0.25"/>
  <cols>
    <col min="1" max="1" width="30.7265625" style="1" customWidth="1"/>
    <col min="2" max="2" width="12.7265625" style="1" customWidth="1"/>
    <col min="3" max="6" width="10.7265625" style="1" customWidth="1"/>
    <col min="7" max="10" width="12.7265625" style="1" customWidth="1"/>
    <col min="11" max="11" width="9.26953125" style="1" bestFit="1" customWidth="1"/>
    <col min="12" max="16384" width="8.81640625" style="1"/>
  </cols>
  <sheetData>
    <row r="1" spans="1:10" s="3" customFormat="1" ht="19.899999999999999" customHeight="1" x14ac:dyDescent="0.35">
      <c r="A1" s="244" t="s">
        <v>128</v>
      </c>
      <c r="B1" s="244"/>
      <c r="C1" s="244"/>
      <c r="D1" s="244"/>
      <c r="E1" s="244"/>
      <c r="F1" s="244"/>
      <c r="G1" s="244"/>
      <c r="H1" s="244"/>
      <c r="I1" s="244"/>
      <c r="J1" s="244"/>
    </row>
    <row r="2" spans="1:10" s="3" customFormat="1" ht="15" customHeight="1" x14ac:dyDescent="0.35">
      <c r="A2" s="306" t="s">
        <v>129</v>
      </c>
      <c r="B2" s="306"/>
      <c r="C2" s="306"/>
      <c r="D2" s="306"/>
      <c r="E2" s="306"/>
      <c r="F2" s="306"/>
      <c r="G2" s="306"/>
      <c r="H2" s="306"/>
      <c r="I2" s="306"/>
      <c r="J2" s="306"/>
    </row>
    <row r="3" spans="1:10" s="3" customFormat="1" ht="15" customHeight="1" thickBot="1" x14ac:dyDescent="0.4"/>
    <row r="4" spans="1:10" s="3" customFormat="1" ht="15" customHeight="1" x14ac:dyDescent="0.35">
      <c r="A4" s="245" t="s">
        <v>1</v>
      </c>
      <c r="B4" s="246"/>
      <c r="C4" s="246"/>
      <c r="D4" s="246"/>
      <c r="E4" s="246"/>
      <c r="F4" s="246"/>
      <c r="G4" s="246"/>
      <c r="H4" s="246"/>
      <c r="I4" s="246"/>
      <c r="J4" s="247"/>
    </row>
    <row r="5" spans="1:10" s="3" customFormat="1" ht="15" customHeight="1" x14ac:dyDescent="0.35">
      <c r="A5" s="165" t="s">
        <v>2</v>
      </c>
      <c r="B5" s="166"/>
      <c r="C5" s="243"/>
      <c r="D5" s="243"/>
      <c r="E5" s="243"/>
      <c r="F5" s="243"/>
      <c r="G5" s="243"/>
      <c r="H5" s="243"/>
      <c r="I5" s="243"/>
      <c r="J5" s="250"/>
    </row>
    <row r="6" spans="1:10" s="3" customFormat="1" ht="15" customHeight="1" x14ac:dyDescent="0.35">
      <c r="A6" s="165" t="s">
        <v>3</v>
      </c>
      <c r="B6" s="166"/>
      <c r="C6" s="243"/>
      <c r="D6" s="243"/>
      <c r="E6" s="243"/>
      <c r="F6" s="243"/>
      <c r="G6" s="243"/>
      <c r="H6" s="243"/>
      <c r="I6" s="243"/>
      <c r="J6" s="250"/>
    </row>
    <row r="7" spans="1:10" s="3" customFormat="1" ht="15" customHeight="1" x14ac:dyDescent="0.35">
      <c r="A7" s="165" t="s">
        <v>130</v>
      </c>
      <c r="B7" s="166"/>
      <c r="C7" s="243"/>
      <c r="D7" s="243"/>
      <c r="E7" s="243"/>
      <c r="F7" s="243"/>
      <c r="G7" s="243"/>
      <c r="H7" s="243"/>
      <c r="I7" s="243"/>
      <c r="J7" s="250"/>
    </row>
    <row r="8" spans="1:10" s="3" customFormat="1" ht="27" customHeight="1" thickBot="1" x14ac:dyDescent="0.4">
      <c r="A8" s="248" t="s">
        <v>5</v>
      </c>
      <c r="B8" s="249"/>
      <c r="C8" s="304"/>
      <c r="D8" s="304"/>
      <c r="E8" s="304"/>
      <c r="F8" s="304"/>
      <c r="G8" s="304"/>
      <c r="H8" s="304"/>
      <c r="I8" s="304"/>
      <c r="J8" s="305"/>
    </row>
    <row r="9" spans="1:10" s="3" customFormat="1" ht="15" customHeight="1" x14ac:dyDescent="0.35"/>
    <row r="10" spans="1:10" s="3" customFormat="1" ht="15" customHeight="1" thickBot="1" x14ac:dyDescent="0.4"/>
    <row r="11" spans="1:10" s="3" customFormat="1" ht="15" customHeight="1" x14ac:dyDescent="0.35">
      <c r="A11" s="233" t="s">
        <v>131</v>
      </c>
      <c r="B11" s="234"/>
      <c r="C11" s="234"/>
      <c r="D11" s="234"/>
      <c r="E11" s="234"/>
      <c r="F11" s="234"/>
      <c r="G11" s="234"/>
      <c r="H11" s="234"/>
      <c r="I11" s="234"/>
      <c r="J11" s="235"/>
    </row>
    <row r="12" spans="1:10" ht="15" customHeight="1" x14ac:dyDescent="0.25">
      <c r="A12" s="239"/>
      <c r="B12" s="240"/>
      <c r="C12" s="240"/>
      <c r="D12" s="240"/>
      <c r="E12" s="240"/>
      <c r="F12" s="241"/>
      <c r="G12" s="74" t="s">
        <v>20</v>
      </c>
      <c r="H12" s="75" t="s">
        <v>21</v>
      </c>
      <c r="I12" s="76" t="s">
        <v>22</v>
      </c>
      <c r="J12" s="56" t="s">
        <v>17</v>
      </c>
    </row>
    <row r="13" spans="1:10" ht="15" customHeight="1" x14ac:dyDescent="0.25">
      <c r="A13" s="227" t="s">
        <v>132</v>
      </c>
      <c r="B13" s="228"/>
      <c r="C13" s="228"/>
      <c r="D13" s="228"/>
      <c r="E13" s="228"/>
      <c r="F13" s="229"/>
      <c r="G13" s="111">
        <f>'Begrotingsaanvraag per partner'!G114</f>
        <v>0</v>
      </c>
      <c r="H13" s="125">
        <f>'Begrotingsaanvraag per partner'!H114</f>
        <v>0</v>
      </c>
      <c r="I13" s="113">
        <f>'Begrotingsaanvraag per partner'!I114</f>
        <v>0</v>
      </c>
      <c r="J13" s="48">
        <f t="shared" ref="J13:J18" si="0">SUM(G13:I13)</f>
        <v>0</v>
      </c>
    </row>
    <row r="14" spans="1:10" ht="15" customHeight="1" x14ac:dyDescent="0.25">
      <c r="A14" s="227" t="s">
        <v>133</v>
      </c>
      <c r="B14" s="228"/>
      <c r="C14" s="228"/>
      <c r="D14" s="228"/>
      <c r="E14" s="228"/>
      <c r="F14" s="229"/>
      <c r="G14" s="111">
        <v>0</v>
      </c>
      <c r="H14" s="125">
        <v>0</v>
      </c>
      <c r="I14" s="113">
        <v>0</v>
      </c>
      <c r="J14" s="48">
        <f t="shared" si="0"/>
        <v>0</v>
      </c>
    </row>
    <row r="15" spans="1:10" ht="15" customHeight="1" x14ac:dyDescent="0.25">
      <c r="A15" s="227" t="s">
        <v>134</v>
      </c>
      <c r="B15" s="228"/>
      <c r="C15" s="228"/>
      <c r="D15" s="228"/>
      <c r="E15" s="228"/>
      <c r="F15" s="229"/>
      <c r="G15" s="111">
        <v>0</v>
      </c>
      <c r="H15" s="125">
        <v>0</v>
      </c>
      <c r="I15" s="113">
        <v>0</v>
      </c>
      <c r="J15" s="48">
        <f t="shared" si="0"/>
        <v>0</v>
      </c>
    </row>
    <row r="16" spans="1:10" ht="15" customHeight="1" x14ac:dyDescent="0.25">
      <c r="A16" s="227" t="s">
        <v>135</v>
      </c>
      <c r="B16" s="228"/>
      <c r="C16" s="228"/>
      <c r="D16" s="228"/>
      <c r="E16" s="228"/>
      <c r="F16" s="229"/>
      <c r="G16" s="111">
        <v>0</v>
      </c>
      <c r="H16" s="125">
        <v>0</v>
      </c>
      <c r="I16" s="113">
        <v>0</v>
      </c>
      <c r="J16" s="48">
        <f t="shared" si="0"/>
        <v>0</v>
      </c>
    </row>
    <row r="17" spans="1:10" ht="15" customHeight="1" x14ac:dyDescent="0.25">
      <c r="A17" s="227" t="s">
        <v>136</v>
      </c>
      <c r="B17" s="228"/>
      <c r="C17" s="228"/>
      <c r="D17" s="228"/>
      <c r="E17" s="228"/>
      <c r="F17" s="229"/>
      <c r="G17" s="111">
        <v>0</v>
      </c>
      <c r="H17" s="125">
        <v>0</v>
      </c>
      <c r="I17" s="113">
        <v>0</v>
      </c>
      <c r="J17" s="48">
        <f t="shared" si="0"/>
        <v>0</v>
      </c>
    </row>
    <row r="18" spans="1:10" ht="15" customHeight="1" x14ac:dyDescent="0.25">
      <c r="A18" s="227" t="s">
        <v>137</v>
      </c>
      <c r="B18" s="228"/>
      <c r="C18" s="228"/>
      <c r="D18" s="228"/>
      <c r="E18" s="228"/>
      <c r="F18" s="229"/>
      <c r="G18" s="111">
        <v>0</v>
      </c>
      <c r="H18" s="125">
        <v>0</v>
      </c>
      <c r="I18" s="113">
        <v>0</v>
      </c>
      <c r="J18" s="48">
        <f t="shared" si="0"/>
        <v>0</v>
      </c>
    </row>
    <row r="19" spans="1:10" ht="15" customHeight="1" thickBot="1" x14ac:dyDescent="0.3">
      <c r="A19" s="168" t="s">
        <v>79</v>
      </c>
      <c r="B19" s="169"/>
      <c r="C19" s="169"/>
      <c r="D19" s="169"/>
      <c r="E19" s="169"/>
      <c r="F19" s="170"/>
      <c r="G19" s="78">
        <f>SUM(G13:G18)</f>
        <v>0</v>
      </c>
      <c r="H19" s="79">
        <f>SUM(H13:H18)</f>
        <v>0</v>
      </c>
      <c r="I19" s="80">
        <f>SUM(I13:I18)</f>
        <v>0</v>
      </c>
      <c r="J19" s="81">
        <f>SUM(J13:J18)</f>
        <v>0</v>
      </c>
    </row>
    <row r="20" spans="1:10" ht="15" customHeight="1" x14ac:dyDescent="0.25"/>
    <row r="21" spans="1:10" ht="15" customHeight="1" thickBot="1" x14ac:dyDescent="0.3"/>
    <row r="22" spans="1:10" s="3" customFormat="1" ht="15" customHeight="1" x14ac:dyDescent="0.35">
      <c r="A22" s="233" t="s">
        <v>138</v>
      </c>
      <c r="B22" s="234"/>
      <c r="C22" s="234"/>
      <c r="D22" s="234"/>
      <c r="E22" s="234"/>
      <c r="F22" s="234"/>
      <c r="G22" s="234"/>
      <c r="H22" s="234"/>
      <c r="I22" s="234"/>
      <c r="J22" s="235"/>
    </row>
    <row r="23" spans="1:10" s="3" customFormat="1" ht="15" customHeight="1" x14ac:dyDescent="0.35">
      <c r="A23" s="199"/>
      <c r="B23" s="200"/>
      <c r="C23" s="200"/>
      <c r="D23" s="200"/>
      <c r="E23" s="200"/>
      <c r="F23" s="201"/>
      <c r="G23" s="88" t="str">
        <f>G12</f>
        <v>Jaar 1</v>
      </c>
      <c r="H23" s="89" t="str">
        <f>H12</f>
        <v>Jaar 2</v>
      </c>
      <c r="I23" s="90" t="str">
        <f>I12</f>
        <v>Jaar 3</v>
      </c>
      <c r="J23" s="91" t="str">
        <f>J12</f>
        <v>Totaal</v>
      </c>
    </row>
    <row r="24" spans="1:10" s="3" customFormat="1" ht="15" customHeight="1" x14ac:dyDescent="0.35">
      <c r="A24" s="242" t="str">
        <f t="shared" ref="A24:A29" si="1">A13</f>
        <v xml:space="preserve">Hoofdaanvrager: </v>
      </c>
      <c r="B24" s="243"/>
      <c r="C24" s="243"/>
      <c r="D24" s="243"/>
      <c r="E24" s="243"/>
      <c r="F24" s="303"/>
      <c r="G24" s="111">
        <f>'Begrotingsaanvraag per partner'!G147</f>
        <v>0</v>
      </c>
      <c r="H24" s="112">
        <f>'Begrotingsaanvraag per partner'!H147</f>
        <v>0</v>
      </c>
      <c r="I24" s="113">
        <f>'Begrotingsaanvraag per partner'!I147</f>
        <v>0</v>
      </c>
      <c r="J24" s="48">
        <f>SUM(G24:I24)</f>
        <v>0</v>
      </c>
    </row>
    <row r="25" spans="1:10" s="3" customFormat="1" ht="15" customHeight="1" x14ac:dyDescent="0.35">
      <c r="A25" s="227" t="str">
        <f t="shared" si="1"/>
        <v xml:space="preserve">Partner 1: </v>
      </c>
      <c r="B25" s="228"/>
      <c r="C25" s="228"/>
      <c r="D25" s="228"/>
      <c r="E25" s="228"/>
      <c r="F25" s="229"/>
      <c r="G25" s="111">
        <v>0</v>
      </c>
      <c r="H25" s="112">
        <v>0</v>
      </c>
      <c r="I25" s="113">
        <v>0</v>
      </c>
      <c r="J25" s="48">
        <f t="shared" ref="J25:J27" si="2">SUM(G25:I25)</f>
        <v>0</v>
      </c>
    </row>
    <row r="26" spans="1:10" s="3" customFormat="1" ht="15" customHeight="1" x14ac:dyDescent="0.35">
      <c r="A26" s="227" t="str">
        <f t="shared" si="1"/>
        <v>Partner 2:</v>
      </c>
      <c r="B26" s="228"/>
      <c r="C26" s="228"/>
      <c r="D26" s="228"/>
      <c r="E26" s="228"/>
      <c r="F26" s="229"/>
      <c r="G26" s="111">
        <v>0</v>
      </c>
      <c r="H26" s="112">
        <v>0</v>
      </c>
      <c r="I26" s="113">
        <v>0</v>
      </c>
      <c r="J26" s="48">
        <f t="shared" si="2"/>
        <v>0</v>
      </c>
    </row>
    <row r="27" spans="1:10" s="3" customFormat="1" ht="15" customHeight="1" x14ac:dyDescent="0.35">
      <c r="A27" s="227" t="str">
        <f t="shared" si="1"/>
        <v>Partner 3:</v>
      </c>
      <c r="B27" s="228"/>
      <c r="C27" s="228"/>
      <c r="D27" s="228"/>
      <c r="E27" s="228"/>
      <c r="F27" s="229"/>
      <c r="G27" s="111">
        <v>0</v>
      </c>
      <c r="H27" s="112">
        <v>0</v>
      </c>
      <c r="I27" s="113">
        <v>0</v>
      </c>
      <c r="J27" s="48">
        <f t="shared" si="2"/>
        <v>0</v>
      </c>
    </row>
    <row r="28" spans="1:10" s="3" customFormat="1" ht="15" customHeight="1" x14ac:dyDescent="0.35">
      <c r="A28" s="242" t="str">
        <f t="shared" si="1"/>
        <v>Partner 4:</v>
      </c>
      <c r="B28" s="243"/>
      <c r="C28" s="243"/>
      <c r="D28" s="243"/>
      <c r="E28" s="243"/>
      <c r="F28" s="303"/>
      <c r="G28" s="111">
        <v>0</v>
      </c>
      <c r="H28" s="112">
        <v>0</v>
      </c>
      <c r="I28" s="113">
        <v>0</v>
      </c>
      <c r="J28" s="48">
        <f>SUM(G28:I28)</f>
        <v>0</v>
      </c>
    </row>
    <row r="29" spans="1:10" s="3" customFormat="1" ht="15" customHeight="1" x14ac:dyDescent="0.35">
      <c r="A29" s="227" t="str">
        <f t="shared" si="1"/>
        <v>Partner 5:</v>
      </c>
      <c r="B29" s="228"/>
      <c r="C29" s="228"/>
      <c r="D29" s="228"/>
      <c r="E29" s="228"/>
      <c r="F29" s="229"/>
      <c r="G29" s="115">
        <v>0</v>
      </c>
      <c r="H29" s="112">
        <v>0</v>
      </c>
      <c r="I29" s="116">
        <v>0</v>
      </c>
      <c r="J29" s="48">
        <f>SUM(G29:I29)</f>
        <v>0</v>
      </c>
    </row>
    <row r="30" spans="1:10" s="3" customFormat="1" ht="15" customHeight="1" thickBot="1" x14ac:dyDescent="0.4">
      <c r="A30" s="171" t="s">
        <v>79</v>
      </c>
      <c r="B30" s="172"/>
      <c r="C30" s="172"/>
      <c r="D30" s="172"/>
      <c r="E30" s="172"/>
      <c r="F30" s="172"/>
      <c r="G30" s="92">
        <f>SUM(G24:G29)</f>
        <v>0</v>
      </c>
      <c r="H30" s="126">
        <f>SUM(H24:H29)</f>
        <v>0</v>
      </c>
      <c r="I30" s="81">
        <f>SUM(I24:I29)</f>
        <v>0</v>
      </c>
      <c r="J30" s="81">
        <f t="shared" ref="J30" si="3">SUM(J24:J28)</f>
        <v>0</v>
      </c>
    </row>
    <row r="31" spans="1:10" s="3" customFormat="1" ht="15" customHeight="1" x14ac:dyDescent="0.35"/>
    <row r="32" spans="1:10" s="3" customFormat="1" ht="15" customHeight="1" thickBot="1" x14ac:dyDescent="0.4"/>
    <row r="33" spans="1:10" s="3" customFormat="1" ht="15" customHeight="1" x14ac:dyDescent="0.35">
      <c r="A33" s="186" t="s">
        <v>104</v>
      </c>
      <c r="B33" s="187"/>
      <c r="C33" s="187"/>
      <c r="D33" s="187"/>
      <c r="E33" s="187"/>
      <c r="F33" s="187"/>
      <c r="G33" s="187"/>
      <c r="H33" s="187"/>
      <c r="I33" s="187"/>
      <c r="J33" s="188"/>
    </row>
    <row r="34" spans="1:10" s="3" customFormat="1" ht="15" customHeight="1" x14ac:dyDescent="0.35">
      <c r="A34" s="202"/>
      <c r="B34" s="203"/>
      <c r="C34" s="203"/>
      <c r="D34" s="203"/>
      <c r="E34" s="203"/>
      <c r="F34" s="204"/>
      <c r="G34" s="196" t="s">
        <v>105</v>
      </c>
      <c r="H34" s="197"/>
      <c r="I34" s="198"/>
      <c r="J34" s="56" t="s">
        <v>17</v>
      </c>
    </row>
    <row r="35" spans="1:10" s="3" customFormat="1" ht="15" customHeight="1" x14ac:dyDescent="0.35">
      <c r="A35" s="202"/>
      <c r="B35" s="203"/>
      <c r="C35" s="203"/>
      <c r="D35" s="203"/>
      <c r="E35" s="203"/>
      <c r="F35" s="204"/>
      <c r="G35" s="24" t="s">
        <v>20</v>
      </c>
      <c r="H35" s="25" t="s">
        <v>21</v>
      </c>
      <c r="I35" s="26" t="s">
        <v>22</v>
      </c>
      <c r="J35" s="21" t="s">
        <v>106</v>
      </c>
    </row>
    <row r="36" spans="1:10" s="3" customFormat="1" ht="15" customHeight="1" x14ac:dyDescent="0.35">
      <c r="A36" s="160" t="s">
        <v>155</v>
      </c>
      <c r="B36" s="161"/>
      <c r="C36" s="161"/>
      <c r="D36" s="161"/>
      <c r="E36" s="161"/>
      <c r="F36" s="161"/>
      <c r="G36" s="93">
        <f>IF((G19-G30)&lt;=900000,(G19-G30),900000)</f>
        <v>0</v>
      </c>
      <c r="H36" s="94">
        <f>IF((H19-H30)&lt;=900000,(H19-H30),900000)</f>
        <v>0</v>
      </c>
      <c r="I36" s="95">
        <f>IF((I19-I30)&lt;=900000,(I19-I30),900000)</f>
        <v>0</v>
      </c>
      <c r="J36" s="96">
        <f>IF(SUM(G36:I36)&lt;=900000,SUM(G36:I36),900000)</f>
        <v>0</v>
      </c>
    </row>
    <row r="37" spans="1:10" s="3" customFormat="1" ht="15" customHeight="1" thickBot="1" x14ac:dyDescent="0.4">
      <c r="A37" s="162" t="s">
        <v>107</v>
      </c>
      <c r="B37" s="163"/>
      <c r="C37" s="163"/>
      <c r="D37" s="163"/>
      <c r="E37" s="163"/>
      <c r="F37" s="163"/>
      <c r="G37" s="97" t="e">
        <f>G36/G19</f>
        <v>#DIV/0!</v>
      </c>
      <c r="H37" s="98" t="e">
        <f>H36/H19</f>
        <v>#DIV/0!</v>
      </c>
      <c r="I37" s="99" t="e">
        <f>I36/I19</f>
        <v>#DIV/0!</v>
      </c>
      <c r="J37" s="99" t="e">
        <f>J36/J19</f>
        <v>#DIV/0!</v>
      </c>
    </row>
    <row r="38" spans="1:10" s="3" customFormat="1" x14ac:dyDescent="0.35"/>
    <row r="39" spans="1:10" x14ac:dyDescent="0.25">
      <c r="J39" s="3"/>
    </row>
  </sheetData>
  <mergeCells count="35">
    <mergeCell ref="A1:J1"/>
    <mergeCell ref="A4:J4"/>
    <mergeCell ref="A5:B5"/>
    <mergeCell ref="C5:J5"/>
    <mergeCell ref="A6:B6"/>
    <mergeCell ref="C6:J6"/>
    <mergeCell ref="A2:J2"/>
    <mergeCell ref="A12:F12"/>
    <mergeCell ref="A13:F13"/>
    <mergeCell ref="A14:F14"/>
    <mergeCell ref="A15:F15"/>
    <mergeCell ref="A7:B7"/>
    <mergeCell ref="C7:J7"/>
    <mergeCell ref="A8:B8"/>
    <mergeCell ref="C8:J8"/>
    <mergeCell ref="A11:J11"/>
    <mergeCell ref="A33:J33"/>
    <mergeCell ref="A25:F25"/>
    <mergeCell ref="A26:F26"/>
    <mergeCell ref="A27:F27"/>
    <mergeCell ref="A16:F16"/>
    <mergeCell ref="A19:F19"/>
    <mergeCell ref="A17:F17"/>
    <mergeCell ref="A22:J22"/>
    <mergeCell ref="A23:F23"/>
    <mergeCell ref="A24:F24"/>
    <mergeCell ref="A28:F28"/>
    <mergeCell ref="A30:F30"/>
    <mergeCell ref="A18:F18"/>
    <mergeCell ref="A29:F29"/>
    <mergeCell ref="A34:F34"/>
    <mergeCell ref="G34:I34"/>
    <mergeCell ref="A35:F35"/>
    <mergeCell ref="A36:F36"/>
    <mergeCell ref="A37:F37"/>
  </mergeCells>
  <pageMargins left="0.7" right="0.7" top="0.75" bottom="0.75" header="0.3" footer="0.3"/>
  <pageSetup paperSize="9" scale="97" fitToHeight="0" orientation="landscape" horizontalDpi="300" verticalDpi="300" r:id="rId1"/>
  <ignoredErrors>
    <ignoredError sqref="G13:I13 G24:I2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1481-4B24-4FA3-9DF5-96804274ECB0}">
  <dimension ref="A1:J19"/>
  <sheetViews>
    <sheetView workbookViewId="0">
      <selection activeCell="B5" sqref="B5"/>
    </sheetView>
  </sheetViews>
  <sheetFormatPr defaultRowHeight="14.5" x14ac:dyDescent="0.35"/>
  <cols>
    <col min="1" max="1" width="30.7265625" customWidth="1"/>
    <col min="2" max="2" width="12.7265625" customWidth="1"/>
    <col min="3" max="6" width="10.7265625" customWidth="1"/>
    <col min="7" max="10" width="12.7265625" customWidth="1"/>
  </cols>
  <sheetData>
    <row r="1" spans="1:10" ht="18" x14ac:dyDescent="0.35">
      <c r="A1" s="244" t="s">
        <v>139</v>
      </c>
      <c r="B1" s="244"/>
      <c r="C1" s="244"/>
      <c r="D1" s="244"/>
      <c r="E1" s="244"/>
      <c r="F1" s="244"/>
      <c r="G1" s="244"/>
      <c r="H1" s="244"/>
      <c r="I1" s="244"/>
      <c r="J1" s="244"/>
    </row>
    <row r="2" spans="1:10" ht="15" thickBot="1" x14ac:dyDescent="0.4"/>
    <row r="3" spans="1:10" ht="14.5" customHeight="1" x14ac:dyDescent="0.35">
      <c r="A3" s="322" t="s">
        <v>140</v>
      </c>
      <c r="B3" s="323"/>
      <c r="C3" s="323"/>
      <c r="D3" s="323"/>
      <c r="E3" s="323"/>
      <c r="F3" s="323"/>
      <c r="G3" s="323"/>
      <c r="H3" s="323"/>
      <c r="I3" s="323"/>
      <c r="J3" s="324"/>
    </row>
    <row r="4" spans="1:10" ht="15" thickBot="1" x14ac:dyDescent="0.4">
      <c r="A4" s="325"/>
      <c r="B4" s="326"/>
      <c r="C4" s="326"/>
      <c r="D4" s="326"/>
      <c r="E4" s="326"/>
      <c r="F4" s="326"/>
      <c r="G4" s="326"/>
      <c r="H4" s="326"/>
      <c r="I4" s="326"/>
      <c r="J4" s="327"/>
    </row>
    <row r="5" spans="1:10" x14ac:dyDescent="0.35">
      <c r="A5" s="134"/>
      <c r="B5" s="134"/>
      <c r="C5" s="134"/>
      <c r="D5" s="134"/>
      <c r="E5" s="134"/>
      <c r="F5" s="134"/>
      <c r="G5" s="134"/>
      <c r="H5" s="134"/>
      <c r="I5" s="134"/>
      <c r="J5" s="134"/>
    </row>
    <row r="6" spans="1:10" ht="14.5" customHeight="1" x14ac:dyDescent="0.35">
      <c r="A6" s="328" t="s">
        <v>141</v>
      </c>
      <c r="B6" s="329"/>
      <c r="C6" s="329"/>
      <c r="D6" s="329"/>
      <c r="E6" s="329"/>
      <c r="F6" s="329"/>
      <c r="G6" s="329"/>
      <c r="H6" s="329"/>
      <c r="I6" s="329"/>
      <c r="J6" s="330"/>
    </row>
    <row r="7" spans="1:10" x14ac:dyDescent="0.35">
      <c r="A7" s="331"/>
      <c r="B7" s="156"/>
      <c r="C7" s="156"/>
      <c r="D7" s="156"/>
      <c r="E7" s="156"/>
      <c r="F7" s="156"/>
      <c r="G7" s="156"/>
      <c r="H7" s="156"/>
      <c r="I7" s="156"/>
      <c r="J7" s="332"/>
    </row>
    <row r="8" spans="1:10" x14ac:dyDescent="0.35">
      <c r="A8" s="331"/>
      <c r="B8" s="156"/>
      <c r="C8" s="156"/>
      <c r="D8" s="156"/>
      <c r="E8" s="156"/>
      <c r="F8" s="156"/>
      <c r="G8" s="156"/>
      <c r="H8" s="156"/>
      <c r="I8" s="156"/>
      <c r="J8" s="332"/>
    </row>
    <row r="9" spans="1:10" x14ac:dyDescent="0.35">
      <c r="A9" s="331"/>
      <c r="B9" s="156"/>
      <c r="C9" s="156"/>
      <c r="D9" s="156"/>
      <c r="E9" s="156"/>
      <c r="F9" s="156"/>
      <c r="G9" s="156"/>
      <c r="H9" s="156"/>
      <c r="I9" s="156"/>
      <c r="J9" s="332"/>
    </row>
    <row r="10" spans="1:10" x14ac:dyDescent="0.35">
      <c r="A10" s="331"/>
      <c r="B10" s="156"/>
      <c r="C10" s="156"/>
      <c r="D10" s="156"/>
      <c r="E10" s="156"/>
      <c r="F10" s="156"/>
      <c r="G10" s="156"/>
      <c r="H10" s="156"/>
      <c r="I10" s="156"/>
      <c r="J10" s="332"/>
    </row>
    <row r="11" spans="1:10" x14ac:dyDescent="0.35">
      <c r="A11" s="333"/>
      <c r="B11" s="334"/>
      <c r="C11" s="334"/>
      <c r="D11" s="334"/>
      <c r="E11" s="334"/>
      <c r="F11" s="334"/>
      <c r="G11" s="334"/>
      <c r="H11" s="334"/>
      <c r="I11" s="334"/>
      <c r="J11" s="335"/>
    </row>
    <row r="12" spans="1:10" ht="15" thickBot="1" x14ac:dyDescent="0.4"/>
    <row r="13" spans="1:10" x14ac:dyDescent="0.35">
      <c r="A13" s="336" t="s">
        <v>142</v>
      </c>
      <c r="B13" s="337"/>
      <c r="C13" s="337"/>
      <c r="D13" s="337"/>
      <c r="E13" s="337"/>
      <c r="F13" s="337"/>
      <c r="G13" s="337"/>
      <c r="H13" s="337"/>
      <c r="I13" s="337"/>
      <c r="J13" s="338"/>
    </row>
    <row r="14" spans="1:10" ht="28.9" customHeight="1" x14ac:dyDescent="0.35">
      <c r="A14" s="135" t="s">
        <v>143</v>
      </c>
      <c r="B14" s="136" t="s">
        <v>144</v>
      </c>
      <c r="C14" s="339" t="s">
        <v>145</v>
      </c>
      <c r="D14" s="339"/>
      <c r="E14" s="340" t="s">
        <v>146</v>
      </c>
      <c r="F14" s="340"/>
      <c r="G14" s="341" t="s">
        <v>147</v>
      </c>
      <c r="H14" s="342"/>
      <c r="I14" s="341" t="s">
        <v>148</v>
      </c>
      <c r="J14" s="343"/>
    </row>
    <row r="15" spans="1:10" ht="15" customHeight="1" x14ac:dyDescent="0.35">
      <c r="A15" s="137" t="s">
        <v>149</v>
      </c>
      <c r="B15" s="138">
        <v>0</v>
      </c>
      <c r="C15" s="307">
        <v>1</v>
      </c>
      <c r="D15" s="308"/>
      <c r="E15" s="307">
        <v>1</v>
      </c>
      <c r="F15" s="308"/>
      <c r="G15" s="309">
        <v>12</v>
      </c>
      <c r="H15" s="310"/>
      <c r="I15" s="311">
        <f>IF(B15&gt;G15,"FOUT",(B15*C15*E15))</f>
        <v>0</v>
      </c>
      <c r="J15" s="312"/>
    </row>
    <row r="16" spans="1:10" ht="15" customHeight="1" x14ac:dyDescent="0.35">
      <c r="A16" s="139" t="s">
        <v>150</v>
      </c>
      <c r="B16" s="140"/>
      <c r="C16" s="316"/>
      <c r="D16" s="317"/>
      <c r="E16" s="316"/>
      <c r="F16" s="317"/>
      <c r="G16" s="318"/>
      <c r="H16" s="319"/>
      <c r="I16" s="320"/>
      <c r="J16" s="321"/>
    </row>
    <row r="17" spans="1:10" x14ac:dyDescent="0.35">
      <c r="A17" s="141" t="s">
        <v>151</v>
      </c>
      <c r="B17" s="138">
        <v>0</v>
      </c>
      <c r="C17" s="307">
        <v>1</v>
      </c>
      <c r="D17" s="308"/>
      <c r="E17" s="307">
        <v>1</v>
      </c>
      <c r="F17" s="308"/>
      <c r="G17" s="309">
        <v>12</v>
      </c>
      <c r="H17" s="310"/>
      <c r="I17" s="311">
        <f>IF((B17/B18)&gt;G17,"FOUT",((B17/B18)*C17*E17*12))</f>
        <v>0</v>
      </c>
      <c r="J17" s="312"/>
    </row>
    <row r="18" spans="1:10" ht="15" thickBot="1" x14ac:dyDescent="0.4">
      <c r="A18" s="142" t="s">
        <v>152</v>
      </c>
      <c r="B18" s="143">
        <v>210</v>
      </c>
      <c r="C18" s="144"/>
      <c r="D18" s="144"/>
      <c r="E18" s="144"/>
      <c r="F18" s="144"/>
      <c r="G18" s="145"/>
      <c r="H18" s="145"/>
      <c r="I18" s="146"/>
      <c r="J18" s="147"/>
    </row>
    <row r="19" spans="1:10" ht="316.14999999999998" customHeight="1" thickBot="1" x14ac:dyDescent="0.4">
      <c r="A19" s="313" t="s">
        <v>153</v>
      </c>
      <c r="B19" s="314"/>
      <c r="C19" s="314"/>
      <c r="D19" s="314"/>
      <c r="E19" s="314"/>
      <c r="F19" s="314"/>
      <c r="G19" s="314"/>
      <c r="H19" s="314"/>
      <c r="I19" s="314"/>
      <c r="J19" s="315"/>
    </row>
  </sheetData>
  <mergeCells count="21">
    <mergeCell ref="A1:J1"/>
    <mergeCell ref="A3:J4"/>
    <mergeCell ref="A6:J11"/>
    <mergeCell ref="A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A19:J19"/>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a9ec0f0-7796-43d0-ac1f-4c8c46ee0bd1" xsi:nil="true"/>
    <lcf76f155ced4ddcb4097134ff3c332f xmlns="ec2496bc-6f9e-4484-bf75-8b735f0b0828">
      <Terms xmlns="http://schemas.microsoft.com/office/infopath/2007/PartnerControls"/>
    </lcf76f155ced4ddcb4097134ff3c332f>
    <Jaar xmlns="7be28e6d-f5fb-4588-8b94-cf05c481824e" xsi:nil="true"/>
    <Dossier xmlns="7be28e6d-f5fb-4588-8b94-cf05c481824e" xsi:nil="true"/>
    <DocumentSetDescription xmlns="http://schemas.microsoft.com/sharepoint/v3" xsi:nil="true"/>
    <Datum xmlns="ec2496bc-6f9e-4484-bf75-8b735f0b0828" xsi:nil="true"/>
    <Dossierbehandelaar xmlns="7be28e6d-f5fb-4588-8b94-cf05c481824e">
      <UserInfo>
        <DisplayName>Dooms Evy</DisplayName>
        <AccountId>28</AccountId>
        <AccountType/>
      </UserInfo>
      <UserInfo>
        <DisplayName>Walravens Nils</DisplayName>
        <AccountId>501</AccountId>
        <AccountType/>
      </UserInfo>
    </Dossierbehandelaar>
    <lafdc95836964fc5a82eb2c6e5f9045c xmlns="7be28e6d-f5fb-4588-8b94-cf05c481824e">
      <Terms xmlns="http://schemas.microsoft.com/office/infopath/2007/PartnerControls"/>
    </lafdc95836964fc5a82eb2c6e5f9045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6D2AE2EA574B40956B44826D451C45" ma:contentTypeVersion="27" ma:contentTypeDescription="Een nieuw document maken." ma:contentTypeScope="" ma:versionID="99f09ef9cd6000a1e1f96f58b2bb46a7">
  <xsd:schema xmlns:xsd="http://www.w3.org/2001/XMLSchema" xmlns:xs="http://www.w3.org/2001/XMLSchema" xmlns:p="http://schemas.microsoft.com/office/2006/metadata/properties" xmlns:ns1="http://schemas.microsoft.com/sharepoint/v3" xmlns:ns2="7be28e6d-f5fb-4588-8b94-cf05c481824e" xmlns:ns3="ec2496bc-6f9e-4484-bf75-8b735f0b0828" xmlns:ns4="9a9ec0f0-7796-43d0-ac1f-4c8c46ee0bd1" targetNamespace="http://schemas.microsoft.com/office/2006/metadata/properties" ma:root="true" ma:fieldsID="8d6817b86fc82ed40582c245ea5c4149" ns1:_="" ns2:_="" ns3:_="" ns4:_="">
    <xsd:import namespace="http://schemas.microsoft.com/sharepoint/v3"/>
    <xsd:import namespace="7be28e6d-f5fb-4588-8b94-cf05c481824e"/>
    <xsd:import namespace="ec2496bc-6f9e-4484-bf75-8b735f0b0828"/>
    <xsd:import namespace="9a9ec0f0-7796-43d0-ac1f-4c8c46ee0bd1"/>
    <xsd:element name="properties">
      <xsd:complexType>
        <xsd:sequence>
          <xsd:element name="documentManagement">
            <xsd:complexType>
              <xsd:all>
                <xsd:element ref="ns2:Dossierbehandelaar" minOccurs="0"/>
                <xsd:element ref="ns2:Dossier" minOccurs="0"/>
                <xsd:element ref="ns2:Jaar" minOccurs="0"/>
                <xsd:element ref="ns3:MediaServiceMetadata" minOccurs="0"/>
                <xsd:element ref="ns3:MediaServiceFastMetadata" minOccurs="0"/>
                <xsd:element ref="ns3:MediaServiceAutoKeyPoints" minOccurs="0"/>
                <xsd:element ref="ns3:MediaServiceKeyPoints" minOccurs="0"/>
                <xsd:element ref="ns1:DocumentSetDescription" minOccurs="0"/>
                <xsd:element ref="ns3:MediaServiceDateTaken" minOccurs="0"/>
                <xsd:element ref="ns3:MediaServiceAutoTags" minOccurs="0"/>
                <xsd:element ref="ns3:MediaLengthInSeconds" minOccurs="0"/>
                <xsd:element ref="ns2:SharedWithUsers" minOccurs="0"/>
                <xsd:element ref="ns2:SharedWithDetails" minOccurs="0"/>
                <xsd:element ref="ns2:lafdc95836964fc5a82eb2c6e5f9045c" minOccurs="0"/>
                <xsd:element ref="ns4:TaxCatchAll" minOccurs="0"/>
                <xsd:element ref="ns3:lcf76f155ced4ddcb4097134ff3c332f" minOccurs="0"/>
                <xsd:element ref="ns3:MediaServiceOCR" minOccurs="0"/>
                <xsd:element ref="ns3:MediaServiceGenerationTime" minOccurs="0"/>
                <xsd:element ref="ns3:MediaServiceEventHashCode" minOccurs="0"/>
                <xsd:element ref="ns3:Datum"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5"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28e6d-f5fb-4588-8b94-cf05c481824e" elementFormDefault="qualified">
    <xsd:import namespace="http://schemas.microsoft.com/office/2006/documentManagement/types"/>
    <xsd:import namespace="http://schemas.microsoft.com/office/infopath/2007/PartnerControls"/>
    <xsd:element name="Dossierbehandelaar" ma:index="8" nillable="true" ma:displayName="Dossierbehandelaar" ma:format="Dropdown" ma:list="UserInfo" ma:SharePointGroup="0" ma:internalName="Dossierbehandelaar"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ssier" ma:index="9" nillable="true" ma:displayName="Dossiernummer (KRIS)" ma:indexed="true" ma:internalName="Dossier">
      <xsd:simpleType>
        <xsd:restriction base="dms:Text">
          <xsd:maxLength value="255"/>
        </xsd:restriction>
      </xsd:simpleType>
    </xsd:element>
    <xsd:element name="Jaar" ma:index="10" nillable="true" ma:displayName="Jaar" ma:format="RadioButtons" ma:indexed="true" ma:internalName="Jaar">
      <xsd:simpleType>
        <xsd:restriction base="dms:Choice">
          <xsd:enumeration value="ALGEMEEN"/>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lafdc95836964fc5a82eb2c6e5f9045c" ma:index="22" nillable="true" ma:taxonomy="true" ma:internalName="lafdc95836964fc5a82eb2c6e5f9045c" ma:taxonomyFieldName="WerkingMM" ma:displayName="Werking" ma:indexed="true" ma:default="" ma:fieldId="{5afdc958-3696-4fc5-a82e-b2c6e5f9045c}" ma:sspId="49ca8161-7180-459b-a0ef-1a71cf6ffea5" ma:termSetId="a2ad202d-647b-4e1c-9af8-44f8ec3bf0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2496bc-6f9e-4484-bf75-8b735f0b082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Datum" ma:index="29" nillable="true" ma:displayName="Datum" ma:format="DateTime" ma:internalName="Datum">
      <xsd:simpleType>
        <xsd:restriction base="dms:DateTim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Location" ma:index="3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e0168dd-3179-4b2d-8fe7-fd4c647143c0}" ma:internalName="TaxCatchAll" ma:showField="CatchAllData" ma:web="7be28e6d-f5fb-4588-8b94-cf05c48182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D227CF-33BB-448C-8B1F-B14C145667FA}">
  <ds:schemaRefs>
    <ds:schemaRef ds:uri="http://schemas.microsoft.com/office/2006/metadata/properties"/>
    <ds:schemaRef ds:uri="http://schemas.microsoft.com/office/infopath/2007/PartnerControls"/>
    <ds:schemaRef ds:uri="945b6f5e-ef50-4853-a159-a9c8354b2ae9"/>
    <ds:schemaRef ds:uri="9a9ec0f0-7796-43d0-ac1f-4c8c46ee0bd1"/>
    <ds:schemaRef ds:uri="ec2496bc-6f9e-4484-bf75-8b735f0b0828"/>
    <ds:schemaRef ds:uri="7be28e6d-f5fb-4588-8b94-cf05c481824e"/>
    <ds:schemaRef ds:uri="http://schemas.microsoft.com/sharepoint/v3"/>
  </ds:schemaRefs>
</ds:datastoreItem>
</file>

<file path=customXml/itemProps2.xml><?xml version="1.0" encoding="utf-8"?>
<ds:datastoreItem xmlns:ds="http://schemas.openxmlformats.org/officeDocument/2006/customXml" ds:itemID="{B75D5CD2-011A-494C-B71A-BB8344B08DC5}">
  <ds:schemaRefs>
    <ds:schemaRef ds:uri="http://schemas.microsoft.com/sharepoint/v3/contenttype/forms"/>
  </ds:schemaRefs>
</ds:datastoreItem>
</file>

<file path=customXml/itemProps3.xml><?xml version="1.0" encoding="utf-8"?>
<ds:datastoreItem xmlns:ds="http://schemas.openxmlformats.org/officeDocument/2006/customXml" ds:itemID="{9197F779-9BAE-4489-A5B0-B64F616788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LEES DIT EERST</vt:lpstr>
      <vt:lpstr>Begrotingsaanvraag per partner</vt:lpstr>
      <vt:lpstr>Toelichting begr.aanvraag</vt:lpstr>
      <vt:lpstr>Totalen begroting</vt:lpstr>
      <vt:lpstr>Berekening personeelsinzet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Herck, Johan</dc:creator>
  <cp:keywords/>
  <dc:description/>
  <cp:lastModifiedBy>Dooms Evy</cp:lastModifiedBy>
  <cp:revision/>
  <dcterms:created xsi:type="dcterms:W3CDTF">2020-04-23T12:14:38Z</dcterms:created>
  <dcterms:modified xsi:type="dcterms:W3CDTF">2025-02-24T15:25:59Z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0x010100506D2AE2EA574B40956B44826D451C45</vt:lpwstr>
  </property>
  <property fmtid="{D5CDD505-2E9C-101B-9397-08002B2CF9AE}" pid="3" name="MediaServiceImageTags">
    <vt:lpwstr/>
  </property>
  <property fmtid="{D5CDD505-2E9C-101B-9397-08002B2CF9AE}" pid="4" name="WerkingMM">
    <vt:lpwstr/>
  </property>
</Properties>
</file>