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vlaamseoverheid.sharepoint.com/sites/VLAIO-SP-SubVN/Oproep/Oproep City of Things 2025/Lancering/"/>
    </mc:Choice>
  </mc:AlternateContent>
  <xr:revisionPtr revIDLastSave="0" documentId="8_{03C66FCD-CC99-40C7-ABB2-31CFB019593F}" xr6:coauthVersionLast="47" xr6:coauthVersionMax="47" xr10:uidLastSave="{00000000-0000-0000-0000-000000000000}"/>
  <bookViews>
    <workbookView xWindow="-28920" yWindow="-120" windowWidth="29040" windowHeight="15720" activeTab="3"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4" l="1"/>
  <c r="I36" i="4"/>
  <c r="H36" i="4"/>
  <c r="G36" i="4"/>
  <c r="J153" i="1"/>
  <c r="I153" i="1"/>
  <c r="H153" i="1"/>
  <c r="G153" i="1"/>
  <c r="J65" i="1"/>
  <c r="J66" i="1"/>
  <c r="J67" i="1"/>
  <c r="J68" i="1"/>
  <c r="J69" i="1"/>
  <c r="J70" i="1"/>
  <c r="J71" i="1"/>
  <c r="J72" i="1"/>
  <c r="J73" i="1"/>
  <c r="J74" i="1"/>
  <c r="J64" i="1"/>
  <c r="I17" i="6" l="1"/>
  <c r="I15" i="6"/>
  <c r="I75" i="1" l="1"/>
  <c r="I61" i="1"/>
  <c r="H61" i="1"/>
  <c r="G61" i="1"/>
  <c r="H75" i="1"/>
  <c r="G75" i="1"/>
  <c r="J75" i="1"/>
  <c r="J29" i="4" l="1"/>
  <c r="A29" i="4"/>
  <c r="J18" i="4"/>
  <c r="J25" i="4" l="1"/>
  <c r="J26" i="4"/>
  <c r="J27" i="4"/>
  <c r="A28" i="4"/>
  <c r="A27" i="4"/>
  <c r="A26" i="4"/>
  <c r="A25" i="4"/>
  <c r="A24" i="4"/>
  <c r="J23" i="4"/>
  <c r="J17" i="4"/>
  <c r="J15" i="4"/>
  <c r="I23" i="4"/>
  <c r="H23" i="4"/>
  <c r="G23" i="4"/>
  <c r="J28" i="4" l="1"/>
  <c r="J16" i="4"/>
  <c r="I103" i="1"/>
  <c r="H103" i="1"/>
  <c r="G99" i="1"/>
  <c r="G100" i="1"/>
  <c r="G101" i="1"/>
  <c r="G102" i="1"/>
  <c r="J14" i="4" l="1"/>
  <c r="I111" i="1" l="1"/>
  <c r="G111" i="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H21"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4" i="4" s="1"/>
  <c r="I30" i="4" s="1"/>
  <c r="H147" i="1"/>
  <c r="H24" i="4" s="1"/>
  <c r="H30" i="4" s="1"/>
  <c r="J146" i="1"/>
  <c r="J145" i="1"/>
  <c r="G147" i="1"/>
  <c r="G24" i="4" s="1"/>
  <c r="G30" i="4" s="1"/>
  <c r="J130" i="1"/>
  <c r="J24" i="4" l="1"/>
  <c r="J30" i="4" s="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A37" i="1"/>
  <c r="A38" i="1"/>
  <c r="A39" i="1"/>
  <c r="E54" i="1" l="1"/>
  <c r="E61" i="1"/>
  <c r="E33" i="1"/>
  <c r="J32" i="1"/>
  <c r="J33" i="1" s="1"/>
  <c r="E17" i="1"/>
  <c r="F17" i="1"/>
  <c r="G17" i="1"/>
  <c r="A1" i="1"/>
  <c r="D61" i="1" l="1"/>
  <c r="D54" i="1"/>
  <c r="I44" i="1"/>
  <c r="I45" i="1"/>
  <c r="I46" i="1"/>
  <c r="I38" i="1"/>
  <c r="I39" i="1"/>
  <c r="I37" i="1"/>
  <c r="I40" i="1"/>
  <c r="I41" i="1"/>
  <c r="I42" i="1"/>
  <c r="I43" i="1"/>
  <c r="H43" i="1"/>
  <c r="H45" i="1"/>
  <c r="H44" i="1"/>
  <c r="H38" i="1"/>
  <c r="H46" i="1"/>
  <c r="H39" i="1"/>
  <c r="H37" i="1"/>
  <c r="H40" i="1"/>
  <c r="H41" i="1"/>
  <c r="H42" i="1"/>
  <c r="G44" i="1"/>
  <c r="G45" i="1"/>
  <c r="G46" i="1"/>
  <c r="G40" i="1"/>
  <c r="G41" i="1"/>
  <c r="G37" i="1"/>
  <c r="G43" i="1"/>
  <c r="G39" i="1"/>
  <c r="G42" i="1"/>
  <c r="G38" i="1"/>
  <c r="H31" i="1"/>
  <c r="J40" i="1" l="1"/>
  <c r="J41" i="1"/>
  <c r="J39" i="1"/>
  <c r="J43" i="1"/>
  <c r="J45" i="1"/>
  <c r="J42" i="1"/>
  <c r="J38" i="1"/>
  <c r="I47" i="1"/>
  <c r="I109" i="1" s="1"/>
  <c r="H54" i="1"/>
  <c r="H110" i="1" s="1"/>
  <c r="I54" i="1"/>
  <c r="I110" i="1" s="1"/>
  <c r="G54" i="1"/>
  <c r="G110" i="1" s="1"/>
  <c r="G47" i="1"/>
  <c r="G109" i="1" s="1"/>
  <c r="J37" i="1"/>
  <c r="H47" i="1"/>
  <c r="H109" i="1" s="1"/>
  <c r="J44" i="1"/>
  <c r="J46" i="1"/>
  <c r="I114" i="1" l="1"/>
  <c r="H114" i="1"/>
  <c r="J110" i="1"/>
  <c r="G114" i="1"/>
  <c r="J109" i="1"/>
  <c r="J47" i="1"/>
  <c r="J54" i="1"/>
  <c r="G13" i="4" l="1"/>
  <c r="I154" i="1"/>
  <c r="I13" i="4"/>
  <c r="H154" i="1"/>
  <c r="H13" i="4"/>
  <c r="H19" i="4" s="1"/>
  <c r="J114" i="1"/>
  <c r="G19" i="4" l="1"/>
  <c r="I19" i="4"/>
  <c r="J154" i="1"/>
  <c r="G154" i="1"/>
  <c r="J13" i="4"/>
  <c r="J19" i="4" s="1"/>
  <c r="I37" i="4" l="1"/>
  <c r="J37" i="4"/>
  <c r="H37" i="4"/>
  <c r="G37" i="4" l="1"/>
</calcChain>
</file>

<file path=xl/sharedStrings.xml><?xml version="1.0" encoding="utf-8"?>
<sst xmlns="http://schemas.openxmlformats.org/spreadsheetml/2006/main" count="227" uniqueCount="157">
  <si>
    <t>RICHTLIJNEN BIJ HET INVULLEN VAN DIT SJABLOON. Lees deze aandachtig voor u start.</t>
  </si>
  <si>
    <t>PROJECTGEGEVENS</t>
  </si>
  <si>
    <t>Projecttitel/werkingssubsidie voor:</t>
  </si>
  <si>
    <t>Projectperiode (xx/xx/20xx - xx/xx/20xx)</t>
  </si>
  <si>
    <t>Naam organisatie, onderneming, instelling:</t>
  </si>
  <si>
    <t>Contactpersoon voor bijkomende informatie (naam, functie, telefoonnummer en e-mailadres):</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</si>
  <si>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</si>
  <si>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KOSTENZIJDE</t>
  </si>
  <si>
    <t>PERSONEELSKOSTEN</t>
  </si>
  <si>
    <t>A - BEPALEN AANTAL UREN OP JAARBASIS</t>
  </si>
  <si>
    <t>Projectjaar 1</t>
  </si>
  <si>
    <t>Projectjaar 2</t>
  </si>
  <si>
    <t>Projectjaar 3</t>
  </si>
  <si>
    <t>'projectjaar 1'= de eerste 12 maanden van de projectperiode</t>
  </si>
  <si>
    <t>Aantal gepresteerde uren op jaarbasis (1):</t>
  </si>
  <si>
    <t>B - PERSONEEL - INZET IN MENSMAANDEN</t>
  </si>
  <si>
    <t>Ingezette mensmaanden op het project</t>
  </si>
  <si>
    <t>Totaal</t>
  </si>
  <si>
    <t>Naam of personeelscategorie</t>
  </si>
  <si>
    <t>Code (2)</t>
  </si>
  <si>
    <t>Jaar 1</t>
  </si>
  <si>
    <t>Jaar 2</t>
  </si>
  <si>
    <t>Jaar 3</t>
  </si>
  <si>
    <t>Ingezette mensmaanden</t>
  </si>
  <si>
    <t>Aanvaarde mensmaanden</t>
  </si>
  <si>
    <t>TOTAAL INGEZETTE MENSMAANDEN</t>
  </si>
  <si>
    <t>TOTAAL AANVAARDE MENSMAANDEN (3)</t>
  </si>
  <si>
    <t>TOTAAL AANVAARDE MENSJAREN (3)</t>
  </si>
  <si>
    <t>C - PERSONEEL - BEREKENING PERSONEELSKOST</t>
  </si>
  <si>
    <t>Bruto maandloon / Jaarloon (4)</t>
  </si>
  <si>
    <t>Personeelskost op het project per projectjaar</t>
  </si>
  <si>
    <t>Personeelskost</t>
  </si>
  <si>
    <t>TOTAAL PERSONEELSKOST</t>
  </si>
  <si>
    <t>(1) Voor het aantal gepresteerde uren op jaarbasis wordt door VLAIO uitgegaan van 1.596 uur. Dit komt overeen met een 38-uren week (of 7u36min per dag) x 210 werkdagen.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Voor de mogelijks daarop volgende projectjaren kan een indexatie van 2% worden toegepast. 
Ingeval er met barema's wordt gewerkt (code 'b' ingevuld in sectie B, kolom D), dient hier het jaarloon te worden ingevuld.</t>
  </si>
  <si>
    <t>OVERHEADKOSTEN</t>
  </si>
  <si>
    <t>Aantal mensjaren per projectjaar</t>
  </si>
  <si>
    <t>Overheadkosten per projectjaar</t>
  </si>
  <si>
    <t>Overhead/ mensjaar (5)</t>
  </si>
  <si>
    <t>Overheadkost</t>
  </si>
  <si>
    <t>Berekende overheadkosten per jaar en in totaal</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</si>
  <si>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</si>
  <si>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WERKINGSKOSTEN</t>
  </si>
  <si>
    <t>Plafond werkingskosten per projectjaar</t>
  </si>
  <si>
    <t>Ingediende werkingskost per projectjaar</t>
  </si>
  <si>
    <t>Plafond werkingskost/mensjaar (6)</t>
  </si>
  <si>
    <t>Totaal Jaar 1 (7)</t>
  </si>
  <si>
    <t>Totaal Jaar 2 (7)</t>
  </si>
  <si>
    <t>Totaal Jaar 3 (7)</t>
  </si>
  <si>
    <t>Werkingskost (excl. BTW)</t>
  </si>
  <si>
    <t>Werkingskosten exclusief BTW per projectjaar en in totaal</t>
  </si>
  <si>
    <t>Detail van de werkingskosten: omschrijving per kost</t>
  </si>
  <si>
    <t>Detail Jaar 1</t>
  </si>
  <si>
    <t>Detail Jaar 2</t>
  </si>
  <si>
    <t>Detail Jaar 3</t>
  </si>
  <si>
    <t>NIET-RECUPEREERBARE BTW (Indien van toepassing)(8)</t>
  </si>
  <si>
    <t>TOTALE WERKINGSKOST (houdt rekening met de niet-recupereerbare BTW, indien van toepassing)</t>
  </si>
  <si>
    <r>
      <t xml:space="preserve">(6) De werkingskosten kunnen tot een plafond van 25.000 €/mensjaar excl BTW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xml:space="preserve">.
(7) In deze velden wordt de door u verwachte werkingskost getoond, dit is de som van de detailkosten exclusief BTW .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 </t>
    </r>
  </si>
  <si>
    <t>EXTERNE PRESTATIES</t>
  </si>
  <si>
    <t xml:space="preserve">Kost externe prestaties per projectjaar (excl BTW) </t>
  </si>
  <si>
    <t>Naam van leverancier/aanbieder
Naam van managementvennootschap (9)</t>
  </si>
  <si>
    <t>Ondernemings nummer (BExxx.xxx.xxx)</t>
  </si>
  <si>
    <t>Omschrijving</t>
  </si>
  <si>
    <t>Kostendriver (10)</t>
  </si>
  <si>
    <t>Land</t>
  </si>
  <si>
    <t>Externe prestaties 
(excl BTW) (11)</t>
  </si>
  <si>
    <t>NIET-RECUPEREERBARE BTW (Indien van toepassing)(12)</t>
  </si>
  <si>
    <t>TOTALE KOST EXTERNE PRESTATIES</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</si>
  <si>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</si>
  <si>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INVESTERINGSKOSTEN</t>
  </si>
  <si>
    <t>Afschrijvingskost per projectjaar (15)</t>
  </si>
  <si>
    <t>Omschrijving van de geactiveerde uitgaven (13)</t>
  </si>
  <si>
    <t>Aankoop-bedrag 
(excl BTW)</t>
  </si>
  <si>
    <t>Economische levensduur 
(in maanden)</t>
  </si>
  <si>
    <t>Gebruiks-periode in het project 
(in maanden)</t>
  </si>
  <si>
    <t>Benuttings-graad ten laste van het project (%)</t>
  </si>
  <si>
    <t>Totale afschrijvingskost (14)</t>
  </si>
  <si>
    <t>TOTALE INVESTERINGSKOSTEN</t>
  </si>
  <si>
    <r>
      <t xml:space="preserve">(13) Enkel de afschrijvingskosten m.b.t. investeringen die specifiek noodzakelijk zijn voor de uitvoering van het project komen in aanmerking. Investeringen moeten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</si>
  <si>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TOTAAL KOSTENZIJDE</t>
  </si>
  <si>
    <t>TOTAAL PER PROJECTJAAR</t>
  </si>
  <si>
    <t>ONTVANGSTENZIJDE</t>
  </si>
  <si>
    <t>PRIVATE INBRENG</t>
  </si>
  <si>
    <t>Private inbreng per projectjaar</t>
  </si>
  <si>
    <t>Omschrijving (16)</t>
  </si>
  <si>
    <t>Private inbreng</t>
  </si>
  <si>
    <t>Eigen inbreng</t>
  </si>
  <si>
    <t>- cash</t>
  </si>
  <si>
    <t>- in natura</t>
  </si>
  <si>
    <t>Opbrengsten of ontvangsten</t>
  </si>
  <si>
    <t>- cash sponsoring</t>
  </si>
  <si>
    <t>- sponsoring in natura</t>
  </si>
  <si>
    <t>- projecteigen opbrengsten</t>
  </si>
  <si>
    <t xml:space="preserve">Andere private inbreng (specifieer nader): </t>
  </si>
  <si>
    <t>TOTAAL PRIVATE INBRENG</t>
  </si>
  <si>
    <t>(16) Geef in het veld Omschrijving een korte duiding, in het bijzonder bij de 'projecteigen opbrengsten' en 'Andere private inbreng'</t>
  </si>
  <si>
    <t>PUBLIEKE INBRENG</t>
  </si>
  <si>
    <t>Publieke inbreng per projectjaar</t>
  </si>
  <si>
    <t>Omschrijving (17)</t>
  </si>
  <si>
    <t>Publieke inbreng</t>
  </si>
  <si>
    <t>Elders gevraagde of verkegen subsidies</t>
  </si>
  <si>
    <t>Andere publieke inbreng (specifieer nader):</t>
  </si>
  <si>
    <t>TOTAAL PUBLIEKE INBRENG</t>
  </si>
  <si>
    <t>(17) Geef in het veld Omschrijving een korte duiding: lijst de 'Elders gevraagde of verkregen subsidies op' en/of omschrijf kort de 'Andere publieke inbreng'</t>
  </si>
  <si>
    <t>TOTAAL ONTVANGSTENZIJDE (EXCLUSIEF NETTO TE FINANCIEREN SALDO)</t>
  </si>
  <si>
    <t xml:space="preserve">NETTO TE FINANCIEREN SALDO </t>
  </si>
  <si>
    <t>Netto te financieren saldo per projectjaar</t>
  </si>
  <si>
    <t>NFS</t>
  </si>
  <si>
    <t xml:space="preserve">NFS als aandeel van de totale projectkosten </t>
  </si>
  <si>
    <t>TOELICHTING bij de begrotingsaanvraag</t>
  </si>
  <si>
    <t>Dit tabblad is ingevuld voor de volgende PARTNER(S)</t>
  </si>
  <si>
    <t>Toelichting bij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</si>
  <si>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</si>
  <si>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Bewijslast van de personeelskosten</t>
  </si>
  <si>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
- tijdsregistratie / tijdsbestedingstabellen;
- bewijs van betaling van overuren indien van toepassing;
- overzicht van prestaties van de medewerkers voor andere gesubsidieerde projecten.
ZIE OOK DE RUIMERE TOELICHTING IN DE CONTROLERICHTLIJNEN!</t>
  </si>
  <si>
    <t>Bewijslast van de overheadkosten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</si>
  <si>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</si>
  <si>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Toelichting bij de werkingskosten</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</si>
  <si>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</si>
  <si>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</si>
  <si>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 xml:space="preserve">De bewijsstukken van de werkingskosten zijn facturen of andere boekhoudkindige documenten met:
- prestatiedatum binnen de projectperiode;
- datum van de factuur die wordt geacht te vallen ten laatste 15 dagen na einddatum van het project;
- verwijzing naar het project duidelijk aanwezig op de factuur.
</t>
  </si>
  <si>
    <t>Bewijslast van de externe prestaties</t>
  </si>
  <si>
    <t xml:space="preserve">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t>
  </si>
  <si>
    <t>Bewijslast van de investeringskosten</t>
  </si>
  <si>
    <t xml:space="preserve">U dient de investeringskosten toe te lichten en te motiveren in de projectaanvraag.
Indien het gaat om nieuwe investeringen, dient u de investeringskost te kunnen bewijzen via een offerte of factuur.
Indien het gaat om een deel van de afschrijving van een reeds gedane investering, dient u de afschrijvingstaballen en het overzicht van de balansrekeningen te kunnen voorleggen aan het Agentschap.
</t>
  </si>
  <si>
    <t>Bewijslast van de private inbreng</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</si>
  <si>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</si>
  <si>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Bewijslast van de publieke inbreng</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</si>
  <si>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</si>
  <si>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TOTAALOVERZICHT BEGROTING Projectsubsidie/werkingssubsidie</t>
  </si>
  <si>
    <t>Dit tabblad moet enkel ingevuld worden wanneer er meerdere partners betrokken zijn in het project</t>
  </si>
  <si>
    <r>
      <t xml:space="preserve">Naam of instelling van </t>
    </r>
    <r>
      <rPr>
        <b/>
        <u/>
        <sz val="9"/>
        <color theme="1"/>
        <rFont val="Arial"/>
        <family val="2"/>
      </rPr>
      <t>de hoofdaanvrager:</t>
    </r>
    <r>
      <rPr>
        <sz val="9"/>
        <color theme="1"/>
        <rFont val="Arial"/>
        <family val="2"/>
      </rPr>
      <t>:</t>
    </r>
  </si>
  <si>
    <t>TOTALEN KOSTENZIJDE</t>
  </si>
  <si>
    <t xml:space="preserve">Hoofdaanvrager: </t>
  </si>
  <si>
    <t xml:space="preserve">Partner 1: </t>
  </si>
  <si>
    <t>Partner 2:</t>
  </si>
  <si>
    <t>Partner 3:</t>
  </si>
  <si>
    <t>Partner 4:</t>
  </si>
  <si>
    <t>Partner 5:</t>
  </si>
  <si>
    <t>TOTALEN ONTVANGSTENZIJDE (EXCLUSIEF NETTO TE FINANCIEREN SALDO)</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</si>
  <si>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</si>
  <si>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</si>
  <si>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die u berekent kan 12 mensmaanden zijn, aagezien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dan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</si>
  <si>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</si>
  <si>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</si>
  <si>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</si>
  <si>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</si>
  <si>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</si>
  <si>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</si>
  <si>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</si>
  <si>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</si>
  <si>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</si>
  <si>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</si>
  <si>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</si>
  <si>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corrigeer dit in de tabel als dat in uw geval anders is.
Conform de controlerichtlijnen kan dit max. 226 werkdagen/jaar zijn. U dient  dan ook het aantal uren op jaarbasis aan te passen in tabel A van de personeelskost 
op het tabblad 'Begrotingsaanvraag'.
-% van tewerkstelling: Volgens de arbeidsovereenkomst. Bij voltijdse tewerkstelling: 100%, halftijdse tewerkstelling: 50%, enz.
-% van inzet op het project: De tijdsbesteding die de medewerker doet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</si>
  <si>
    <r>
      <t>Dit Excelbestand kan worden gebruikt voor de begrotingsopmaak en -aanvraag voor de project- of werkingssubsidie. Het bestaat uit volgende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je dient te kunnen voorleggen aan VLAIO;
3) tabblad '</t>
    </r>
    <r>
      <rPr>
        <b/>
        <sz val="11"/>
        <color theme="1"/>
        <rFont val="Calibri"/>
        <family val="2"/>
        <scheme val="minor"/>
      </rPr>
      <t>Totalen begroting</t>
    </r>
    <r>
      <rPr>
        <sz val="11"/>
        <color theme="1"/>
        <rFont val="Calibri"/>
        <family val="2"/>
        <scheme val="minor"/>
      </rPr>
      <t>', waarin je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dat een rekenhulp biedt om de personeelsinzet in mensmaande te berekenen.
Enkel de witte en gele velden kunnen ingevuld worden. De grijze velden zijn ofwel informatief ofwel berekende velden die niet editeerbaar zijn. 
Elke partner van het project dient een afzonderlijke versie van het tabblad 'Begrotingsaanvraag per partner' in te vullen. Je kan dit tabblad eenvoudig kopiëren door rechts te klikken op de naam van het tabblad. Door hierop te dubbelklikken kan je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VLAIO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je als bijlage bij de oproep of afzonderlijk bezorgd. 
Je</t>
    </r>
    <r>
      <rPr>
        <b/>
        <sz val="11"/>
        <color theme="1"/>
        <rFont val="Calibri"/>
        <family val="2"/>
        <scheme val="minor"/>
      </rPr>
      <t xml:space="preserve"> dient deze Controlerichtlijnen in ieder geval te hanteren en in acht te nemen bij het invullen van dit sjabloon!
</t>
    </r>
    <r>
      <rPr>
        <sz val="11"/>
        <color theme="1"/>
        <rFont val="Calibri"/>
        <family val="2"/>
        <scheme val="minor"/>
      </rPr>
      <t xml:space="preserve">
</t>
    </r>
  </si>
  <si>
    <r>
      <t xml:space="preserve">Bedrag van het Netto te Financieren Saldo (NFS) per projectjaar en in totaal (18) </t>
    </r>
    <r>
      <rPr>
        <sz val="9"/>
        <color rgb="FFFF0000"/>
        <rFont val="Arial"/>
        <family val="2"/>
      </rPr>
      <t>en maximaal 2.000.000 euro</t>
    </r>
  </si>
  <si>
    <t xml:space="preserve">(18)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Het bedrag van de subsidie kan maximaal gelijk zijn aan het NFS. In deze oproep kan het NFS maximaal 2.000.000 euro bedragen, voor alle partners van het project samen.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</si>
</sst>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6"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s>
  <borders count="5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s>
  <cellStyleXfs count="2">
    <xf numFmtId="0" fontId="0" fillId="0" borderId="0"/>
    <xf numFmtId="9" fontId="7" fillId="0" borderId="0" applyFont="0" applyFill="0" applyBorder="0" applyAlignment="0" applyProtection="0"/>
  </cellStyleXfs>
  <cellXfs count="344">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3" fontId="6" fillId="5" borderId="0" xfId="0" applyNumberFormat="1" applyFont="1" applyFill="1" applyAlignment="1">
      <alignment horizontal="center" vertical="center"/>
    </xf>
    <xf numFmtId="0" fontId="2"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3" xfId="0" applyFont="1" applyBorder="1"/>
    <xf numFmtId="0" fontId="1" fillId="0" borderId="14" xfId="0" applyFont="1"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xf numFmtId="0" fontId="1" fillId="4" borderId="35" xfId="0" applyFont="1" applyFill="1" applyBorder="1" applyAlignment="1">
      <alignment horizontal="center" vertical="center"/>
    </xf>
    <xf numFmtId="0" fontId="1" fillId="4" borderId="0" xfId="0" applyFont="1" applyFill="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10" fontId="1" fillId="4" borderId="15" xfId="1" applyNumberFormat="1" applyFont="1" applyFill="1" applyBorder="1" applyAlignment="1">
      <alignment vertical="center" wrapText="1"/>
    </xf>
    <xf numFmtId="10" fontId="1" fillId="4" borderId="46" xfId="1" applyNumberFormat="1" applyFont="1" applyFill="1" applyBorder="1" applyAlignment="1">
      <alignment vertical="center" wrapText="1"/>
    </xf>
    <xf numFmtId="10" fontId="1" fillId="4" borderId="17" xfId="1" applyNumberFormat="1" applyFont="1" applyFill="1" applyBorder="1" applyAlignment="1">
      <alignment vertical="center" wrapText="1"/>
    </xf>
    <xf numFmtId="0" fontId="1" fillId="0" borderId="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1" xfId="0" applyFont="1" applyBorder="1"/>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19" xfId="0" applyNumberFormat="1" applyFont="1" applyBorder="1" applyAlignment="1" applyProtection="1">
      <alignment vertical="center"/>
      <protection locked="0"/>
    </xf>
    <xf numFmtId="164" fontId="5" fillId="4" borderId="46" xfId="0" applyNumberFormat="1" applyFont="1" applyFill="1" applyBorder="1" applyAlignment="1">
      <alignment vertical="center"/>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4" xfId="0" applyFill="1" applyBorder="1"/>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5" fillId="4" borderId="22" xfId="0" applyNumberFormat="1" applyFont="1" applyFill="1" applyBorder="1" applyAlignment="1">
      <alignment vertical="center"/>
    </xf>
    <xf numFmtId="164" fontId="5" fillId="4" borderId="5" xfId="0" applyNumberFormat="1" applyFont="1" applyFill="1" applyBorder="1" applyAlignment="1">
      <alignment vertical="center"/>
    </xf>
    <xf numFmtId="164" fontId="5" fillId="4" borderId="23" xfId="0" applyNumberFormat="1" applyFont="1" applyFill="1" applyBorder="1" applyAlignment="1">
      <alignment horizontal="right" vertical="center"/>
    </xf>
    <xf numFmtId="0" fontId="13" fillId="0" borderId="0" xfId="0" applyFont="1" applyAlignment="1">
      <alignment horizontal="left"/>
    </xf>
    <xf numFmtId="0" fontId="0" fillId="0" borderId="0" xfId="0" applyAlignment="1">
      <alignment horizontal="left"/>
    </xf>
    <xf numFmtId="0" fontId="0" fillId="0" borderId="0" xfId="0" applyAlignment="1">
      <alignment horizontal="left" vertical="top" wrapText="1"/>
    </xf>
    <xf numFmtId="0" fontId="1" fillId="4" borderId="22"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1" fillId="0" borderId="5" xfId="0" applyFont="1" applyBorder="1" applyAlignment="1" applyProtection="1">
      <alignment horizontal="left" vertical="center" wrapText="1"/>
      <protection locked="0"/>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4" xfId="0" applyFont="1" applyBorder="1" applyAlignment="1" applyProtection="1">
      <alignment horizontal="left" vertical="center"/>
      <protection locked="0"/>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3" xfId="0" applyFont="1" applyFill="1" applyBorder="1" applyAlignment="1">
      <alignment horizontal="left" vertical="center"/>
    </xf>
    <xf numFmtId="0" fontId="1" fillId="4" borderId="0" xfId="0" applyFont="1" applyFill="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13" xfId="0" applyFont="1" applyFill="1" applyBorder="1" applyAlignment="1">
      <alignment horizontal="left"/>
    </xf>
    <xf numFmtId="0" fontId="1" fillId="4" borderId="0" xfId="0" applyFont="1" applyFill="1" applyAlignment="1">
      <alignment horizontal="left"/>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4"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22" xfId="0" applyFont="1" applyBorder="1" applyAlignment="1" applyProtection="1">
      <alignment horizontal="left" vertical="top"/>
      <protection locked="0"/>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1" fillId="0" borderId="51"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11" fillId="0" borderId="44" xfId="0" applyFont="1" applyBorder="1" applyAlignment="1" applyProtection="1">
      <alignment horizontal="left" vertical="top" wrapText="1"/>
      <protection locked="0"/>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5" fillId="2" borderId="0" xfId="0" applyFont="1" applyFill="1" applyAlignment="1">
      <alignment horizontal="center" vertical="center"/>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0" fillId="0" borderId="25" xfId="0" applyBorder="1" applyAlignment="1">
      <alignment horizontal="left" vertical="top" wrapText="1"/>
    </xf>
    <xf numFmtId="0" fontId="0" fillId="0" borderId="41"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9" fontId="0" fillId="0" borderId="18" xfId="1" applyFont="1" applyBorder="1" applyAlignment="1" applyProtection="1">
      <alignment horizontal="center" vertical="center"/>
      <protection locked="0"/>
    </xf>
    <xf numFmtId="9" fontId="0" fillId="0" borderId="58"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9" fontId="0" fillId="4" borderId="18" xfId="1" applyFont="1" applyFill="1" applyBorder="1" applyAlignment="1">
      <alignment horizontal="center" vertical="center"/>
    </xf>
    <xf numFmtId="9" fontId="0" fillId="4" borderId="58" xfId="1" applyFont="1" applyFill="1" applyBorder="1" applyAlignment="1">
      <alignment horizontal="center" vertical="center"/>
    </xf>
    <xf numFmtId="0" fontId="0" fillId="4" borderId="18" xfId="0" applyFill="1" applyBorder="1" applyAlignment="1">
      <alignment horizontal="center" vertical="center"/>
    </xf>
    <xf numFmtId="0" fontId="0" fillId="4" borderId="58"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8"/>
  <sheetViews>
    <sheetView workbookViewId="0">
      <selection activeCell="A3" sqref="A3:O38"/>
    </sheetView>
  </sheetViews>
  <sheetFormatPr defaultRowHeight="14.4" x14ac:dyDescent="0.3"/>
  <sheetData>
    <row r="1" spans="1:15" x14ac:dyDescent="0.3">
      <c r="A1" s="154" t="s">
        <v>0</v>
      </c>
      <c r="B1" s="154"/>
      <c r="C1" s="154"/>
      <c r="D1" s="154"/>
      <c r="E1" s="154"/>
      <c r="F1" s="154"/>
      <c r="G1" s="154"/>
      <c r="H1" s="154"/>
      <c r="I1" s="154"/>
      <c r="J1" s="154"/>
      <c r="K1" s="154"/>
      <c r="L1" s="154"/>
      <c r="M1" s="154"/>
      <c r="N1" s="154"/>
      <c r="O1" s="154"/>
    </row>
    <row r="2" spans="1:15" x14ac:dyDescent="0.3">
      <c r="A2" s="155"/>
      <c r="B2" s="155"/>
      <c r="C2" s="155"/>
      <c r="D2" s="155"/>
      <c r="E2" s="155"/>
      <c r="F2" s="155"/>
      <c r="G2" s="155"/>
      <c r="H2" s="155"/>
      <c r="I2" s="155"/>
      <c r="J2" s="155"/>
      <c r="K2" s="155"/>
      <c r="L2" s="155"/>
      <c r="M2" s="155"/>
      <c r="N2" s="155"/>
      <c r="O2" s="155"/>
    </row>
    <row r="3" spans="1:15" ht="14.55" customHeight="1" x14ac:dyDescent="0.3">
      <c r="A3" s="156" t="s">
        <v>154</v>
      </c>
      <c r="B3" s="156"/>
      <c r="C3" s="156"/>
      <c r="D3" s="156"/>
      <c r="E3" s="156"/>
      <c r="F3" s="156"/>
      <c r="G3" s="156"/>
      <c r="H3" s="156"/>
      <c r="I3" s="156"/>
      <c r="J3" s="156"/>
      <c r="K3" s="156"/>
      <c r="L3" s="156"/>
      <c r="M3" s="156"/>
      <c r="N3" s="156"/>
      <c r="O3" s="156"/>
    </row>
    <row r="4" spans="1:15" x14ac:dyDescent="0.3">
      <c r="A4" s="156"/>
      <c r="B4" s="156"/>
      <c r="C4" s="156"/>
      <c r="D4" s="156"/>
      <c r="E4" s="156"/>
      <c r="F4" s="156"/>
      <c r="G4" s="156"/>
      <c r="H4" s="156"/>
      <c r="I4" s="156"/>
      <c r="J4" s="156"/>
      <c r="K4" s="156"/>
      <c r="L4" s="156"/>
      <c r="M4" s="156"/>
      <c r="N4" s="156"/>
      <c r="O4" s="156"/>
    </row>
    <row r="5" spans="1:15" x14ac:dyDescent="0.3">
      <c r="A5" s="156"/>
      <c r="B5" s="156"/>
      <c r="C5" s="156"/>
      <c r="D5" s="156"/>
      <c r="E5" s="156"/>
      <c r="F5" s="156"/>
      <c r="G5" s="156"/>
      <c r="H5" s="156"/>
      <c r="I5" s="156"/>
      <c r="J5" s="156"/>
      <c r="K5" s="156"/>
      <c r="L5" s="156"/>
      <c r="M5" s="156"/>
      <c r="N5" s="156"/>
      <c r="O5" s="156"/>
    </row>
    <row r="6" spans="1:15" x14ac:dyDescent="0.3">
      <c r="A6" s="156"/>
      <c r="B6" s="156"/>
      <c r="C6" s="156"/>
      <c r="D6" s="156"/>
      <c r="E6" s="156"/>
      <c r="F6" s="156"/>
      <c r="G6" s="156"/>
      <c r="H6" s="156"/>
      <c r="I6" s="156"/>
      <c r="J6" s="156"/>
      <c r="K6" s="156"/>
      <c r="L6" s="156"/>
      <c r="M6" s="156"/>
      <c r="N6" s="156"/>
      <c r="O6" s="156"/>
    </row>
    <row r="7" spans="1:15" x14ac:dyDescent="0.3">
      <c r="A7" s="156"/>
      <c r="B7" s="156"/>
      <c r="C7" s="156"/>
      <c r="D7" s="156"/>
      <c r="E7" s="156"/>
      <c r="F7" s="156"/>
      <c r="G7" s="156"/>
      <c r="H7" s="156"/>
      <c r="I7" s="156"/>
      <c r="J7" s="156"/>
      <c r="K7" s="156"/>
      <c r="L7" s="156"/>
      <c r="M7" s="156"/>
      <c r="N7" s="156"/>
      <c r="O7" s="156"/>
    </row>
    <row r="8" spans="1:15" x14ac:dyDescent="0.3">
      <c r="A8" s="156"/>
      <c r="B8" s="156"/>
      <c r="C8" s="156"/>
      <c r="D8" s="156"/>
      <c r="E8" s="156"/>
      <c r="F8" s="156"/>
      <c r="G8" s="156"/>
      <c r="H8" s="156"/>
      <c r="I8" s="156"/>
      <c r="J8" s="156"/>
      <c r="K8" s="156"/>
      <c r="L8" s="156"/>
      <c r="M8" s="156"/>
      <c r="N8" s="156"/>
      <c r="O8" s="156"/>
    </row>
    <row r="9" spans="1:15" x14ac:dyDescent="0.3">
      <c r="A9" s="156"/>
      <c r="B9" s="156"/>
      <c r="C9" s="156"/>
      <c r="D9" s="156"/>
      <c r="E9" s="156"/>
      <c r="F9" s="156"/>
      <c r="G9" s="156"/>
      <c r="H9" s="156"/>
      <c r="I9" s="156"/>
      <c r="J9" s="156"/>
      <c r="K9" s="156"/>
      <c r="L9" s="156"/>
      <c r="M9" s="156"/>
      <c r="N9" s="156"/>
      <c r="O9" s="156"/>
    </row>
    <row r="10" spans="1:15" x14ac:dyDescent="0.3">
      <c r="A10" s="156"/>
      <c r="B10" s="156"/>
      <c r="C10" s="156"/>
      <c r="D10" s="156"/>
      <c r="E10" s="156"/>
      <c r="F10" s="156"/>
      <c r="G10" s="156"/>
      <c r="H10" s="156"/>
      <c r="I10" s="156"/>
      <c r="J10" s="156"/>
      <c r="K10" s="156"/>
      <c r="L10" s="156"/>
      <c r="M10" s="156"/>
      <c r="N10" s="156"/>
      <c r="O10" s="156"/>
    </row>
    <row r="11" spans="1:15" x14ac:dyDescent="0.3">
      <c r="A11" s="156"/>
      <c r="B11" s="156"/>
      <c r="C11" s="156"/>
      <c r="D11" s="156"/>
      <c r="E11" s="156"/>
      <c r="F11" s="156"/>
      <c r="G11" s="156"/>
      <c r="H11" s="156"/>
      <c r="I11" s="156"/>
      <c r="J11" s="156"/>
      <c r="K11" s="156"/>
      <c r="L11" s="156"/>
      <c r="M11" s="156"/>
      <c r="N11" s="156"/>
      <c r="O11" s="156"/>
    </row>
    <row r="12" spans="1:15" x14ac:dyDescent="0.3">
      <c r="A12" s="156"/>
      <c r="B12" s="156"/>
      <c r="C12" s="156"/>
      <c r="D12" s="156"/>
      <c r="E12" s="156"/>
      <c r="F12" s="156"/>
      <c r="G12" s="156"/>
      <c r="H12" s="156"/>
      <c r="I12" s="156"/>
      <c r="J12" s="156"/>
      <c r="K12" s="156"/>
      <c r="L12" s="156"/>
      <c r="M12" s="156"/>
      <c r="N12" s="156"/>
      <c r="O12" s="156"/>
    </row>
    <row r="13" spans="1:15" x14ac:dyDescent="0.3">
      <c r="A13" s="156"/>
      <c r="B13" s="156"/>
      <c r="C13" s="156"/>
      <c r="D13" s="156"/>
      <c r="E13" s="156"/>
      <c r="F13" s="156"/>
      <c r="G13" s="156"/>
      <c r="H13" s="156"/>
      <c r="I13" s="156"/>
      <c r="J13" s="156"/>
      <c r="K13" s="156"/>
      <c r="L13" s="156"/>
      <c r="M13" s="156"/>
      <c r="N13" s="156"/>
      <c r="O13" s="156"/>
    </row>
    <row r="14" spans="1:15" x14ac:dyDescent="0.3">
      <c r="A14" s="156"/>
      <c r="B14" s="156"/>
      <c r="C14" s="156"/>
      <c r="D14" s="156"/>
      <c r="E14" s="156"/>
      <c r="F14" s="156"/>
      <c r="G14" s="156"/>
      <c r="H14" s="156"/>
      <c r="I14" s="156"/>
      <c r="J14" s="156"/>
      <c r="K14" s="156"/>
      <c r="L14" s="156"/>
      <c r="M14" s="156"/>
      <c r="N14" s="156"/>
      <c r="O14" s="156"/>
    </row>
    <row r="15" spans="1:15" x14ac:dyDescent="0.3">
      <c r="A15" s="156"/>
      <c r="B15" s="156"/>
      <c r="C15" s="156"/>
      <c r="D15" s="156"/>
      <c r="E15" s="156"/>
      <c r="F15" s="156"/>
      <c r="G15" s="156"/>
      <c r="H15" s="156"/>
      <c r="I15" s="156"/>
      <c r="J15" s="156"/>
      <c r="K15" s="156"/>
      <c r="L15" s="156"/>
      <c r="M15" s="156"/>
      <c r="N15" s="156"/>
      <c r="O15" s="156"/>
    </row>
    <row r="16" spans="1:15" x14ac:dyDescent="0.3">
      <c r="A16" s="156"/>
      <c r="B16" s="156"/>
      <c r="C16" s="156"/>
      <c r="D16" s="156"/>
      <c r="E16" s="156"/>
      <c r="F16" s="156"/>
      <c r="G16" s="156"/>
      <c r="H16" s="156"/>
      <c r="I16" s="156"/>
      <c r="J16" s="156"/>
      <c r="K16" s="156"/>
      <c r="L16" s="156"/>
      <c r="M16" s="156"/>
      <c r="N16" s="156"/>
      <c r="O16" s="156"/>
    </row>
    <row r="17" spans="1:15" x14ac:dyDescent="0.3">
      <c r="A17" s="156"/>
      <c r="B17" s="156"/>
      <c r="C17" s="156"/>
      <c r="D17" s="156"/>
      <c r="E17" s="156"/>
      <c r="F17" s="156"/>
      <c r="G17" s="156"/>
      <c r="H17" s="156"/>
      <c r="I17" s="156"/>
      <c r="J17" s="156"/>
      <c r="K17" s="156"/>
      <c r="L17" s="156"/>
      <c r="M17" s="156"/>
      <c r="N17" s="156"/>
      <c r="O17" s="156"/>
    </row>
    <row r="18" spans="1:15" x14ac:dyDescent="0.3">
      <c r="A18" s="156"/>
      <c r="B18" s="156"/>
      <c r="C18" s="156"/>
      <c r="D18" s="156"/>
      <c r="E18" s="156"/>
      <c r="F18" s="156"/>
      <c r="G18" s="156"/>
      <c r="H18" s="156"/>
      <c r="I18" s="156"/>
      <c r="J18" s="156"/>
      <c r="K18" s="156"/>
      <c r="L18" s="156"/>
      <c r="M18" s="156"/>
      <c r="N18" s="156"/>
      <c r="O18" s="156"/>
    </row>
    <row r="19" spans="1:15" x14ac:dyDescent="0.3">
      <c r="A19" s="156"/>
      <c r="B19" s="156"/>
      <c r="C19" s="156"/>
      <c r="D19" s="156"/>
      <c r="E19" s="156"/>
      <c r="F19" s="156"/>
      <c r="G19" s="156"/>
      <c r="H19" s="156"/>
      <c r="I19" s="156"/>
      <c r="J19" s="156"/>
      <c r="K19" s="156"/>
      <c r="L19" s="156"/>
      <c r="M19" s="156"/>
      <c r="N19" s="156"/>
      <c r="O19" s="156"/>
    </row>
    <row r="20" spans="1:15" x14ac:dyDescent="0.3">
      <c r="A20" s="156"/>
      <c r="B20" s="156"/>
      <c r="C20" s="156"/>
      <c r="D20" s="156"/>
      <c r="E20" s="156"/>
      <c r="F20" s="156"/>
      <c r="G20" s="156"/>
      <c r="H20" s="156"/>
      <c r="I20" s="156"/>
      <c r="J20" s="156"/>
      <c r="K20" s="156"/>
      <c r="L20" s="156"/>
      <c r="M20" s="156"/>
      <c r="N20" s="156"/>
      <c r="O20" s="156"/>
    </row>
    <row r="21" spans="1:15" x14ac:dyDescent="0.3">
      <c r="A21" s="156"/>
      <c r="B21" s="156"/>
      <c r="C21" s="156"/>
      <c r="D21" s="156"/>
      <c r="E21" s="156"/>
      <c r="F21" s="156"/>
      <c r="G21" s="156"/>
      <c r="H21" s="156"/>
      <c r="I21" s="156"/>
      <c r="J21" s="156"/>
      <c r="K21" s="156"/>
      <c r="L21" s="156"/>
      <c r="M21" s="156"/>
      <c r="N21" s="156"/>
      <c r="O21" s="156"/>
    </row>
    <row r="22" spans="1:15" x14ac:dyDescent="0.3">
      <c r="A22" s="156"/>
      <c r="B22" s="156"/>
      <c r="C22" s="156"/>
      <c r="D22" s="156"/>
      <c r="E22" s="156"/>
      <c r="F22" s="156"/>
      <c r="G22" s="156"/>
      <c r="H22" s="156"/>
      <c r="I22" s="156"/>
      <c r="J22" s="156"/>
      <c r="K22" s="156"/>
      <c r="L22" s="156"/>
      <c r="M22" s="156"/>
      <c r="N22" s="156"/>
      <c r="O22" s="156"/>
    </row>
    <row r="23" spans="1:15" x14ac:dyDescent="0.3">
      <c r="A23" s="156"/>
      <c r="B23" s="156"/>
      <c r="C23" s="156"/>
      <c r="D23" s="156"/>
      <c r="E23" s="156"/>
      <c r="F23" s="156"/>
      <c r="G23" s="156"/>
      <c r="H23" s="156"/>
      <c r="I23" s="156"/>
      <c r="J23" s="156"/>
      <c r="K23" s="156"/>
      <c r="L23" s="156"/>
      <c r="M23" s="156"/>
      <c r="N23" s="156"/>
      <c r="O23" s="156"/>
    </row>
    <row r="24" spans="1:15" x14ac:dyDescent="0.3">
      <c r="A24" s="156"/>
      <c r="B24" s="156"/>
      <c r="C24" s="156"/>
      <c r="D24" s="156"/>
      <c r="E24" s="156"/>
      <c r="F24" s="156"/>
      <c r="G24" s="156"/>
      <c r="H24" s="156"/>
      <c r="I24" s="156"/>
      <c r="J24" s="156"/>
      <c r="K24" s="156"/>
      <c r="L24" s="156"/>
      <c r="M24" s="156"/>
      <c r="N24" s="156"/>
      <c r="O24" s="156"/>
    </row>
    <row r="25" spans="1:15" x14ac:dyDescent="0.3">
      <c r="A25" s="156"/>
      <c r="B25" s="156"/>
      <c r="C25" s="156"/>
      <c r="D25" s="156"/>
      <c r="E25" s="156"/>
      <c r="F25" s="156"/>
      <c r="G25" s="156"/>
      <c r="H25" s="156"/>
      <c r="I25" s="156"/>
      <c r="J25" s="156"/>
      <c r="K25" s="156"/>
      <c r="L25" s="156"/>
      <c r="M25" s="156"/>
      <c r="N25" s="156"/>
      <c r="O25" s="156"/>
    </row>
    <row r="26" spans="1:15" x14ac:dyDescent="0.3">
      <c r="A26" s="156"/>
      <c r="B26" s="156"/>
      <c r="C26" s="156"/>
      <c r="D26" s="156"/>
      <c r="E26" s="156"/>
      <c r="F26" s="156"/>
      <c r="G26" s="156"/>
      <c r="H26" s="156"/>
      <c r="I26" s="156"/>
      <c r="J26" s="156"/>
      <c r="K26" s="156"/>
      <c r="L26" s="156"/>
      <c r="M26" s="156"/>
      <c r="N26" s="156"/>
      <c r="O26" s="156"/>
    </row>
    <row r="27" spans="1:15" x14ac:dyDescent="0.3">
      <c r="A27" s="156"/>
      <c r="B27" s="156"/>
      <c r="C27" s="156"/>
      <c r="D27" s="156"/>
      <c r="E27" s="156"/>
      <c r="F27" s="156"/>
      <c r="G27" s="156"/>
      <c r="H27" s="156"/>
      <c r="I27" s="156"/>
      <c r="J27" s="156"/>
      <c r="K27" s="156"/>
      <c r="L27" s="156"/>
      <c r="M27" s="156"/>
      <c r="N27" s="156"/>
      <c r="O27" s="156"/>
    </row>
    <row r="28" spans="1:15" x14ac:dyDescent="0.3">
      <c r="A28" s="156"/>
      <c r="B28" s="156"/>
      <c r="C28" s="156"/>
      <c r="D28" s="156"/>
      <c r="E28" s="156"/>
      <c r="F28" s="156"/>
      <c r="G28" s="156"/>
      <c r="H28" s="156"/>
      <c r="I28" s="156"/>
      <c r="J28" s="156"/>
      <c r="K28" s="156"/>
      <c r="L28" s="156"/>
      <c r="M28" s="156"/>
      <c r="N28" s="156"/>
      <c r="O28" s="156"/>
    </row>
    <row r="29" spans="1:15" x14ac:dyDescent="0.3">
      <c r="A29" s="156"/>
      <c r="B29" s="156"/>
      <c r="C29" s="156"/>
      <c r="D29" s="156"/>
      <c r="E29" s="156"/>
      <c r="F29" s="156"/>
      <c r="G29" s="156"/>
      <c r="H29" s="156"/>
      <c r="I29" s="156"/>
      <c r="J29" s="156"/>
      <c r="K29" s="156"/>
      <c r="L29" s="156"/>
      <c r="M29" s="156"/>
      <c r="N29" s="156"/>
      <c r="O29" s="156"/>
    </row>
    <row r="30" spans="1:15" x14ac:dyDescent="0.3">
      <c r="A30" s="156"/>
      <c r="B30" s="156"/>
      <c r="C30" s="156"/>
      <c r="D30" s="156"/>
      <c r="E30" s="156"/>
      <c r="F30" s="156"/>
      <c r="G30" s="156"/>
      <c r="H30" s="156"/>
      <c r="I30" s="156"/>
      <c r="J30" s="156"/>
      <c r="K30" s="156"/>
      <c r="L30" s="156"/>
      <c r="M30" s="156"/>
      <c r="N30" s="156"/>
      <c r="O30" s="156"/>
    </row>
    <row r="31" spans="1:15" x14ac:dyDescent="0.3">
      <c r="A31" s="156"/>
      <c r="B31" s="156"/>
      <c r="C31" s="156"/>
      <c r="D31" s="156"/>
      <c r="E31" s="156"/>
      <c r="F31" s="156"/>
      <c r="G31" s="156"/>
      <c r="H31" s="156"/>
      <c r="I31" s="156"/>
      <c r="J31" s="156"/>
      <c r="K31" s="156"/>
      <c r="L31" s="156"/>
      <c r="M31" s="156"/>
      <c r="N31" s="156"/>
      <c r="O31" s="156"/>
    </row>
    <row r="32" spans="1:15" x14ac:dyDescent="0.3">
      <c r="A32" s="156"/>
      <c r="B32" s="156"/>
      <c r="C32" s="156"/>
      <c r="D32" s="156"/>
      <c r="E32" s="156"/>
      <c r="F32" s="156"/>
      <c r="G32" s="156"/>
      <c r="H32" s="156"/>
      <c r="I32" s="156"/>
      <c r="J32" s="156"/>
      <c r="K32" s="156"/>
      <c r="L32" s="156"/>
      <c r="M32" s="156"/>
      <c r="N32" s="156"/>
      <c r="O32" s="156"/>
    </row>
    <row r="33" spans="1:15" x14ac:dyDescent="0.3">
      <c r="A33" s="156"/>
      <c r="B33" s="156"/>
      <c r="C33" s="156"/>
      <c r="D33" s="156"/>
      <c r="E33" s="156"/>
      <c r="F33" s="156"/>
      <c r="G33" s="156"/>
      <c r="H33" s="156"/>
      <c r="I33" s="156"/>
      <c r="J33" s="156"/>
      <c r="K33" s="156"/>
      <c r="L33" s="156"/>
      <c r="M33" s="156"/>
      <c r="N33" s="156"/>
      <c r="O33" s="156"/>
    </row>
    <row r="34" spans="1:15" x14ac:dyDescent="0.3">
      <c r="A34" s="156"/>
      <c r="B34" s="156"/>
      <c r="C34" s="156"/>
      <c r="D34" s="156"/>
      <c r="E34" s="156"/>
      <c r="F34" s="156"/>
      <c r="G34" s="156"/>
      <c r="H34" s="156"/>
      <c r="I34" s="156"/>
      <c r="J34" s="156"/>
      <c r="K34" s="156"/>
      <c r="L34" s="156"/>
      <c r="M34" s="156"/>
      <c r="N34" s="156"/>
      <c r="O34" s="156"/>
    </row>
    <row r="35" spans="1:15" x14ac:dyDescent="0.3">
      <c r="A35" s="156"/>
      <c r="B35" s="156"/>
      <c r="C35" s="156"/>
      <c r="D35" s="156"/>
      <c r="E35" s="156"/>
      <c r="F35" s="156"/>
      <c r="G35" s="156"/>
      <c r="H35" s="156"/>
      <c r="I35" s="156"/>
      <c r="J35" s="156"/>
      <c r="K35" s="156"/>
      <c r="L35" s="156"/>
      <c r="M35" s="156"/>
      <c r="N35" s="156"/>
      <c r="O35" s="156"/>
    </row>
    <row r="36" spans="1:15" x14ac:dyDescent="0.3">
      <c r="A36" s="156"/>
      <c r="B36" s="156"/>
      <c r="C36" s="156"/>
      <c r="D36" s="156"/>
      <c r="E36" s="156"/>
      <c r="F36" s="156"/>
      <c r="G36" s="156"/>
      <c r="H36" s="156"/>
      <c r="I36" s="156"/>
      <c r="J36" s="156"/>
      <c r="K36" s="156"/>
      <c r="L36" s="156"/>
      <c r="M36" s="156"/>
      <c r="N36" s="156"/>
      <c r="O36" s="156"/>
    </row>
    <row r="37" spans="1:15" x14ac:dyDescent="0.3">
      <c r="A37" s="156"/>
      <c r="B37" s="156"/>
      <c r="C37" s="156"/>
      <c r="D37" s="156"/>
      <c r="E37" s="156"/>
      <c r="F37" s="156"/>
      <c r="G37" s="156"/>
      <c r="H37" s="156"/>
      <c r="I37" s="156"/>
      <c r="J37" s="156"/>
      <c r="K37" s="156"/>
      <c r="L37" s="156"/>
      <c r="M37" s="156"/>
      <c r="N37" s="156"/>
      <c r="O37" s="156"/>
    </row>
    <row r="38" spans="1:15" x14ac:dyDescent="0.3">
      <c r="A38" s="156"/>
      <c r="B38" s="156"/>
      <c r="C38" s="156"/>
      <c r="D38" s="156"/>
      <c r="E38" s="156"/>
      <c r="F38" s="156"/>
      <c r="G38" s="156"/>
      <c r="H38" s="156"/>
      <c r="I38" s="156"/>
      <c r="J38" s="156"/>
      <c r="K38" s="156"/>
      <c r="L38" s="156"/>
      <c r="M38" s="156"/>
      <c r="N38" s="156"/>
      <c r="O38" s="156"/>
    </row>
  </sheetData>
  <sheetProtection insertRows="0"/>
  <mergeCells count="3">
    <mergeCell ref="A1:O1"/>
    <mergeCell ref="A2:O2"/>
    <mergeCell ref="A3:O38"/>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57"/>
  <sheetViews>
    <sheetView topLeftCell="A125" workbookViewId="0">
      <selection activeCell="N144" sqref="N144"/>
    </sheetView>
  </sheetViews>
  <sheetFormatPr defaultColWidth="8.77734375"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6384" width="8.77734375" style="1"/>
  </cols>
  <sheetData>
    <row r="1" spans="1:10" s="3" customFormat="1" ht="19.95" customHeight="1" x14ac:dyDescent="0.3">
      <c r="A1" s="183" t="str">
        <f>"BEGROTING projectsubsidie/werkingssubsidie: " &amp; C6</f>
        <v xml:space="preserve">BEGROTING projectsubsidie/werkingssubsidie: </v>
      </c>
      <c r="B1" s="183"/>
      <c r="C1" s="183"/>
      <c r="D1" s="183"/>
      <c r="E1" s="183"/>
      <c r="F1" s="183"/>
      <c r="G1" s="183"/>
      <c r="H1" s="183"/>
      <c r="I1" s="183"/>
      <c r="J1" s="183"/>
    </row>
    <row r="2" spans="1:10" s="3" customFormat="1" ht="15" customHeight="1" thickBot="1" x14ac:dyDescent="0.35"/>
    <row r="3" spans="1:10" s="3" customFormat="1" ht="15" customHeight="1" x14ac:dyDescent="0.3">
      <c r="A3" s="184" t="s">
        <v>1</v>
      </c>
      <c r="B3" s="185"/>
      <c r="C3" s="185"/>
      <c r="D3" s="185"/>
      <c r="E3" s="185"/>
      <c r="F3" s="185"/>
      <c r="G3" s="185"/>
      <c r="H3" s="185"/>
      <c r="I3" s="185"/>
      <c r="J3" s="186"/>
    </row>
    <row r="4" spans="1:10" s="3" customFormat="1" ht="15" customHeight="1" x14ac:dyDescent="0.3">
      <c r="A4" s="180" t="s">
        <v>2</v>
      </c>
      <c r="B4" s="181"/>
      <c r="C4" s="192"/>
      <c r="D4" s="192"/>
      <c r="E4" s="192"/>
      <c r="F4" s="192"/>
      <c r="G4" s="192"/>
      <c r="H4" s="192"/>
      <c r="I4" s="192"/>
      <c r="J4" s="193"/>
    </row>
    <row r="5" spans="1:10" s="3" customFormat="1" ht="15" customHeight="1" x14ac:dyDescent="0.3">
      <c r="A5" s="180" t="s">
        <v>3</v>
      </c>
      <c r="B5" s="181"/>
      <c r="C5" s="192"/>
      <c r="D5" s="192"/>
      <c r="E5" s="192"/>
      <c r="F5" s="192"/>
      <c r="G5" s="192"/>
      <c r="H5" s="192"/>
      <c r="I5" s="192"/>
      <c r="J5" s="193"/>
    </row>
    <row r="6" spans="1:10" s="3" customFormat="1" ht="15" customHeight="1" x14ac:dyDescent="0.3">
      <c r="A6" s="180" t="s">
        <v>4</v>
      </c>
      <c r="B6" s="181"/>
      <c r="C6" s="192"/>
      <c r="D6" s="192"/>
      <c r="E6" s="192"/>
      <c r="F6" s="192"/>
      <c r="G6" s="192"/>
      <c r="H6" s="192"/>
      <c r="I6" s="192"/>
      <c r="J6" s="193"/>
    </row>
    <row r="7" spans="1:10" s="3" customFormat="1" ht="27" customHeight="1" thickBot="1" x14ac:dyDescent="0.35">
      <c r="A7" s="190" t="s">
        <v>5</v>
      </c>
      <c r="B7" s="191"/>
      <c r="C7" s="194"/>
      <c r="D7" s="194"/>
      <c r="E7" s="194"/>
      <c r="F7" s="194"/>
      <c r="G7" s="194"/>
      <c r="H7" s="194"/>
      <c r="I7" s="194"/>
      <c r="J7" s="195"/>
    </row>
    <row r="8" spans="1:10" s="3" customFormat="1" ht="15" customHeight="1" thickBot="1" x14ac:dyDescent="0.35"/>
    <row r="9" spans="1:10" s="3" customFormat="1" ht="29.55" customHeight="1" thickBot="1" x14ac:dyDescent="0.35">
      <c r="A9" s="199" t="s">
        <v>6</v>
      </c>
      <c r="B9" s="200"/>
      <c r="C9" s="200"/>
      <c r="D9" s="200"/>
      <c r="E9" s="200"/>
      <c r="F9" s="200"/>
      <c r="G9" s="200"/>
      <c r="H9" s="200"/>
      <c r="I9" s="200"/>
      <c r="J9" s="201"/>
    </row>
    <row r="10" spans="1:10" s="3" customFormat="1" ht="15" customHeight="1" thickBot="1" x14ac:dyDescent="0.35"/>
    <row r="11" spans="1:10" s="3" customFormat="1" ht="15" customHeight="1" x14ac:dyDescent="0.3">
      <c r="A11" s="196" t="s">
        <v>7</v>
      </c>
      <c r="B11" s="197"/>
      <c r="C11" s="197"/>
      <c r="D11" s="197"/>
      <c r="E11" s="197"/>
      <c r="F11" s="197"/>
      <c r="G11" s="197"/>
      <c r="H11" s="197"/>
      <c r="I11" s="197"/>
      <c r="J11" s="198"/>
    </row>
    <row r="12" spans="1:10" s="3" customFormat="1" ht="15" customHeight="1" x14ac:dyDescent="0.3">
      <c r="A12" s="12"/>
      <c r="B12" s="13"/>
      <c r="C12" s="13"/>
      <c r="D12" s="13"/>
      <c r="E12" s="13"/>
      <c r="F12" s="13"/>
      <c r="G12" s="13"/>
      <c r="H12" s="13"/>
      <c r="I12" s="13"/>
      <c r="J12" s="14"/>
    </row>
    <row r="13" spans="1:10" s="3" customFormat="1" ht="15" customHeight="1" x14ac:dyDescent="0.3">
      <c r="A13" s="187" t="s">
        <v>8</v>
      </c>
      <c r="B13" s="188"/>
      <c r="C13" s="188"/>
      <c r="D13" s="188"/>
      <c r="E13" s="188"/>
      <c r="F13" s="188"/>
      <c r="G13" s="188"/>
      <c r="H13" s="188"/>
      <c r="I13" s="188"/>
      <c r="J13" s="189"/>
    </row>
    <row r="14" spans="1:10" s="3" customFormat="1" ht="15" customHeight="1" x14ac:dyDescent="0.3">
      <c r="A14" s="8"/>
      <c r="J14" s="9"/>
    </row>
    <row r="15" spans="1:10" s="3" customFormat="1" ht="15" customHeight="1" x14ac:dyDescent="0.3">
      <c r="A15" s="16" t="s">
        <v>9</v>
      </c>
      <c r="B15" s="17"/>
      <c r="C15" s="17"/>
      <c r="D15" s="18"/>
      <c r="E15" s="19" t="s">
        <v>10</v>
      </c>
      <c r="F15" s="20" t="s">
        <v>11</v>
      </c>
      <c r="G15" s="21" t="s">
        <v>12</v>
      </c>
      <c r="H15" s="160" t="s">
        <v>13</v>
      </c>
      <c r="I15" s="161"/>
      <c r="J15" s="162"/>
    </row>
    <row r="16" spans="1:10" s="3" customFormat="1" ht="15" customHeight="1" x14ac:dyDescent="0.3">
      <c r="A16" s="166" t="s">
        <v>14</v>
      </c>
      <c r="B16" s="167"/>
      <c r="C16" s="167"/>
      <c r="D16" s="168"/>
      <c r="E16" s="108">
        <v>1596</v>
      </c>
      <c r="F16" s="109">
        <v>1596</v>
      </c>
      <c r="G16" s="110">
        <v>1596</v>
      </c>
      <c r="H16" s="160"/>
      <c r="I16" s="161"/>
      <c r="J16" s="162"/>
    </row>
    <row r="17" spans="1:11" s="3" customFormat="1" ht="16.95" hidden="1" customHeight="1" x14ac:dyDescent="0.3">
      <c r="A17" s="8"/>
      <c r="E17" s="6">
        <f>IF(E16&gt;1720,1720,E16)</f>
        <v>1596</v>
      </c>
      <c r="F17" s="6">
        <f t="shared" ref="F17:G17" si="0">IF(F16&gt;1720,1720,F16)</f>
        <v>1596</v>
      </c>
      <c r="G17" s="6">
        <f t="shared" si="0"/>
        <v>1596</v>
      </c>
      <c r="J17" s="9"/>
    </row>
    <row r="18" spans="1:11" s="3" customFormat="1" ht="15" customHeight="1" x14ac:dyDescent="0.3">
      <c r="A18" s="8"/>
      <c r="D18" s="7"/>
      <c r="E18" s="7"/>
      <c r="F18" s="7"/>
      <c r="G18" s="7"/>
      <c r="J18" s="9"/>
    </row>
    <row r="19" spans="1:11" ht="15" customHeight="1" x14ac:dyDescent="0.2">
      <c r="A19" s="16" t="s">
        <v>15</v>
      </c>
      <c r="B19" s="15"/>
      <c r="C19" s="15"/>
      <c r="D19" s="29"/>
      <c r="E19" s="157" t="s">
        <v>16</v>
      </c>
      <c r="F19" s="158"/>
      <c r="G19" s="159"/>
      <c r="H19" s="30" t="s">
        <v>17</v>
      </c>
      <c r="I19" s="28"/>
      <c r="J19" s="30" t="s">
        <v>17</v>
      </c>
    </row>
    <row r="20" spans="1:11" ht="27" customHeight="1" x14ac:dyDescent="0.2">
      <c r="A20" s="157" t="s">
        <v>18</v>
      </c>
      <c r="B20" s="158"/>
      <c r="C20" s="158"/>
      <c r="D20" s="23" t="s">
        <v>19</v>
      </c>
      <c r="E20" s="24" t="s">
        <v>20</v>
      </c>
      <c r="F20" s="25" t="s">
        <v>21</v>
      </c>
      <c r="G20" s="26" t="s">
        <v>22</v>
      </c>
      <c r="H20" s="27" t="s">
        <v>23</v>
      </c>
      <c r="I20" s="28"/>
      <c r="J20" s="27" t="s">
        <v>24</v>
      </c>
      <c r="K20" s="2"/>
    </row>
    <row r="21" spans="1:11" s="3" customFormat="1" ht="13.95" customHeight="1" x14ac:dyDescent="0.3">
      <c r="A21" s="163"/>
      <c r="B21" s="164"/>
      <c r="C21" s="164"/>
      <c r="D21" s="100"/>
      <c r="E21" s="105">
        <v>0</v>
      </c>
      <c r="F21" s="106">
        <v>0</v>
      </c>
      <c r="G21" s="107">
        <v>0</v>
      </c>
      <c r="H21" s="31">
        <f t="shared" ref="H21:H30" si="1">SUM(E21:G21)</f>
        <v>0</v>
      </c>
      <c r="I21" s="18"/>
      <c r="J21" s="31">
        <f t="shared" ref="J21:J30" si="2">IF($E$16&lt;1596,$E$16/1596*E21,E21)+IF($F$16&lt;1596,$F$16/1596*F21,F21)+IF($G$16&lt;1596,$G$16/1596*G21,G21)</f>
        <v>0</v>
      </c>
      <c r="K21" s="5"/>
    </row>
    <row r="22" spans="1:11" s="3" customFormat="1" ht="13.95" customHeight="1" x14ac:dyDescent="0.3">
      <c r="A22" s="163"/>
      <c r="B22" s="164"/>
      <c r="C22" s="164"/>
      <c r="D22" s="100"/>
      <c r="E22" s="105">
        <v>0</v>
      </c>
      <c r="F22" s="106">
        <v>0</v>
      </c>
      <c r="G22" s="107">
        <v>0</v>
      </c>
      <c r="H22" s="31">
        <f t="shared" si="1"/>
        <v>0</v>
      </c>
      <c r="I22" s="18"/>
      <c r="J22" s="31">
        <f t="shared" si="2"/>
        <v>0</v>
      </c>
      <c r="K22" s="5"/>
    </row>
    <row r="23" spans="1:11" s="3" customFormat="1" ht="13.95" customHeight="1" x14ac:dyDescent="0.3">
      <c r="A23" s="163"/>
      <c r="B23" s="164"/>
      <c r="C23" s="164"/>
      <c r="D23" s="100"/>
      <c r="E23" s="105">
        <v>0</v>
      </c>
      <c r="F23" s="106">
        <v>0</v>
      </c>
      <c r="G23" s="107">
        <v>0</v>
      </c>
      <c r="H23" s="31">
        <f t="shared" si="1"/>
        <v>0</v>
      </c>
      <c r="I23" s="18"/>
      <c r="J23" s="31">
        <f t="shared" si="2"/>
        <v>0</v>
      </c>
      <c r="K23" s="5"/>
    </row>
    <row r="24" spans="1:11" s="3" customFormat="1" ht="13.95" customHeight="1" x14ac:dyDescent="0.3">
      <c r="A24" s="163"/>
      <c r="B24" s="164"/>
      <c r="C24" s="164"/>
      <c r="D24" s="100"/>
      <c r="E24" s="105">
        <v>0</v>
      </c>
      <c r="F24" s="106">
        <v>0</v>
      </c>
      <c r="G24" s="107">
        <v>0</v>
      </c>
      <c r="H24" s="31">
        <f t="shared" si="1"/>
        <v>0</v>
      </c>
      <c r="I24" s="18"/>
      <c r="J24" s="31">
        <f t="shared" si="2"/>
        <v>0</v>
      </c>
      <c r="K24" s="5"/>
    </row>
    <row r="25" spans="1:11" s="3" customFormat="1" ht="13.95" customHeight="1" x14ac:dyDescent="0.3">
      <c r="A25" s="163"/>
      <c r="B25" s="164"/>
      <c r="C25" s="164"/>
      <c r="D25" s="100"/>
      <c r="E25" s="105">
        <v>0</v>
      </c>
      <c r="F25" s="106">
        <v>0</v>
      </c>
      <c r="G25" s="107">
        <v>0</v>
      </c>
      <c r="H25" s="31">
        <f t="shared" si="1"/>
        <v>0</v>
      </c>
      <c r="I25" s="18"/>
      <c r="J25" s="31">
        <f t="shared" si="2"/>
        <v>0</v>
      </c>
      <c r="K25" s="5"/>
    </row>
    <row r="26" spans="1:11" s="3" customFormat="1" ht="13.95" customHeight="1" x14ac:dyDescent="0.3">
      <c r="A26" s="163"/>
      <c r="B26" s="164"/>
      <c r="C26" s="164"/>
      <c r="D26" s="100"/>
      <c r="E26" s="105">
        <v>0</v>
      </c>
      <c r="F26" s="106">
        <v>0</v>
      </c>
      <c r="G26" s="107">
        <v>0</v>
      </c>
      <c r="H26" s="31">
        <f t="shared" si="1"/>
        <v>0</v>
      </c>
      <c r="I26" s="18"/>
      <c r="J26" s="31">
        <f t="shared" si="2"/>
        <v>0</v>
      </c>
      <c r="K26" s="5"/>
    </row>
    <row r="27" spans="1:11" s="3" customFormat="1" ht="13.95" customHeight="1" x14ac:dyDescent="0.3">
      <c r="A27" s="163"/>
      <c r="B27" s="164"/>
      <c r="C27" s="164"/>
      <c r="D27" s="100"/>
      <c r="E27" s="105">
        <v>0</v>
      </c>
      <c r="F27" s="106">
        <v>0</v>
      </c>
      <c r="G27" s="107">
        <v>0</v>
      </c>
      <c r="H27" s="31">
        <f t="shared" si="1"/>
        <v>0</v>
      </c>
      <c r="I27" s="18"/>
      <c r="J27" s="31">
        <f t="shared" si="2"/>
        <v>0</v>
      </c>
      <c r="K27" s="5"/>
    </row>
    <row r="28" spans="1:11" s="3" customFormat="1" ht="13.95" customHeight="1" x14ac:dyDescent="0.3">
      <c r="A28" s="163"/>
      <c r="B28" s="164"/>
      <c r="C28" s="164"/>
      <c r="D28" s="100"/>
      <c r="E28" s="105">
        <v>0</v>
      </c>
      <c r="F28" s="106">
        <v>0</v>
      </c>
      <c r="G28" s="107">
        <v>0</v>
      </c>
      <c r="H28" s="31">
        <f t="shared" si="1"/>
        <v>0</v>
      </c>
      <c r="I28" s="18"/>
      <c r="J28" s="31">
        <f t="shared" si="2"/>
        <v>0</v>
      </c>
      <c r="K28" s="5"/>
    </row>
    <row r="29" spans="1:11" s="3" customFormat="1" ht="13.95" customHeight="1" x14ac:dyDescent="0.3">
      <c r="A29" s="163"/>
      <c r="B29" s="164"/>
      <c r="C29" s="164"/>
      <c r="D29" s="100"/>
      <c r="E29" s="105">
        <v>0</v>
      </c>
      <c r="F29" s="106">
        <v>0</v>
      </c>
      <c r="G29" s="107">
        <v>0</v>
      </c>
      <c r="H29" s="31">
        <f t="shared" si="1"/>
        <v>0</v>
      </c>
      <c r="I29" s="18"/>
      <c r="J29" s="31">
        <f t="shared" si="2"/>
        <v>0</v>
      </c>
      <c r="K29" s="5"/>
    </row>
    <row r="30" spans="1:11" s="3" customFormat="1" ht="13.95" customHeight="1" x14ac:dyDescent="0.3">
      <c r="A30" s="163"/>
      <c r="B30" s="164"/>
      <c r="C30" s="164"/>
      <c r="D30" s="100"/>
      <c r="E30" s="105">
        <v>0</v>
      </c>
      <c r="F30" s="106">
        <v>0</v>
      </c>
      <c r="G30" s="107">
        <v>0</v>
      </c>
      <c r="H30" s="31">
        <f t="shared" si="1"/>
        <v>0</v>
      </c>
      <c r="I30" s="18"/>
      <c r="J30" s="31">
        <f t="shared" si="2"/>
        <v>0</v>
      </c>
      <c r="K30" s="5"/>
    </row>
    <row r="31" spans="1:11" s="3" customFormat="1" ht="13.95" customHeight="1" x14ac:dyDescent="0.3">
      <c r="A31" s="169" t="s">
        <v>25</v>
      </c>
      <c r="B31" s="170"/>
      <c r="C31" s="170"/>
      <c r="D31" s="35"/>
      <c r="E31" s="36">
        <f t="shared" ref="E31:G31" si="3">SUM(E21:E30)</f>
        <v>0</v>
      </c>
      <c r="F31" s="37">
        <f t="shared" si="3"/>
        <v>0</v>
      </c>
      <c r="G31" s="38">
        <f t="shared" si="3"/>
        <v>0</v>
      </c>
      <c r="H31" s="33">
        <f>SUM(H21:H30)</f>
        <v>0</v>
      </c>
      <c r="I31" s="18"/>
      <c r="J31" s="32"/>
      <c r="K31" s="5"/>
    </row>
    <row r="32" spans="1:11" s="3" customFormat="1" ht="13.95" customHeight="1" x14ac:dyDescent="0.3">
      <c r="A32" s="169" t="s">
        <v>26</v>
      </c>
      <c r="B32" s="170"/>
      <c r="C32" s="170"/>
      <c r="D32" s="35"/>
      <c r="E32" s="36">
        <f>IF($E$16&lt;1596,$E$16/1596*E31,E31)</f>
        <v>0</v>
      </c>
      <c r="F32" s="37">
        <f>IF($F$16&lt;1596,$F$16/1596*F31,F31)</f>
        <v>0</v>
      </c>
      <c r="G32" s="38">
        <f>IF($G$16&lt;1596,$G$16/1596*G31,G31)</f>
        <v>0</v>
      </c>
      <c r="H32" s="32"/>
      <c r="I32" s="18"/>
      <c r="J32" s="33">
        <f>SUM(E32:H32)</f>
        <v>0</v>
      </c>
    </row>
    <row r="33" spans="1:11" s="3" customFormat="1" ht="13.95" customHeight="1" x14ac:dyDescent="0.3">
      <c r="A33" s="169" t="s">
        <v>27</v>
      </c>
      <c r="B33" s="170"/>
      <c r="C33" s="170"/>
      <c r="D33" s="35"/>
      <c r="E33" s="39">
        <f>E32/12</f>
        <v>0</v>
      </c>
      <c r="F33" s="40">
        <f t="shared" ref="F33:G33" si="4">F32/12</f>
        <v>0</v>
      </c>
      <c r="G33" s="41">
        <f t="shared" si="4"/>
        <v>0</v>
      </c>
      <c r="H33" s="42"/>
      <c r="I33" s="18"/>
      <c r="J33" s="34">
        <f>J32/12</f>
        <v>0</v>
      </c>
    </row>
    <row r="34" spans="1:11" ht="15" customHeight="1" x14ac:dyDescent="0.2">
      <c r="A34" s="10"/>
      <c r="J34" s="11"/>
    </row>
    <row r="35" spans="1:11" ht="15" customHeight="1" x14ac:dyDescent="0.2">
      <c r="A35" s="229" t="s">
        <v>28</v>
      </c>
      <c r="B35" s="230"/>
      <c r="C35" s="230"/>
      <c r="D35" s="177" t="s">
        <v>29</v>
      </c>
      <c r="E35" s="178"/>
      <c r="F35" s="237"/>
      <c r="G35" s="177" t="s">
        <v>30</v>
      </c>
      <c r="H35" s="178"/>
      <c r="I35" s="237"/>
      <c r="J35" s="21" t="s">
        <v>17</v>
      </c>
    </row>
    <row r="36" spans="1:11" ht="19.95" customHeight="1" x14ac:dyDescent="0.2">
      <c r="A36" s="177" t="s">
        <v>18</v>
      </c>
      <c r="B36" s="178"/>
      <c r="C36" s="179"/>
      <c r="D36" s="43" t="s">
        <v>20</v>
      </c>
      <c r="E36" s="25" t="s">
        <v>21</v>
      </c>
      <c r="F36" s="44" t="s">
        <v>22</v>
      </c>
      <c r="G36" s="43" t="s">
        <v>20</v>
      </c>
      <c r="H36" s="25" t="s">
        <v>21</v>
      </c>
      <c r="I36" s="44" t="s">
        <v>22</v>
      </c>
      <c r="J36" s="26" t="s">
        <v>31</v>
      </c>
      <c r="K36" s="2"/>
    </row>
    <row r="37" spans="1:11" s="3" customFormat="1" ht="13.95" customHeight="1" x14ac:dyDescent="0.3">
      <c r="A37" s="180" t="str">
        <f t="shared" ref="A37:A46" si="5">IF(A21="","",A21)</f>
        <v/>
      </c>
      <c r="B37" s="181"/>
      <c r="C37" s="182"/>
      <c r="D37" s="111">
        <v>0</v>
      </c>
      <c r="E37" s="112">
        <v>0</v>
      </c>
      <c r="F37" s="113">
        <v>0</v>
      </c>
      <c r="G37" s="45">
        <f t="shared" ref="G37:G46" si="6">IF(COUNTIFS($D$21:$D$30,"=b")&gt;0,IF(D21="b",D37/12*E21,0),(D37*1.2%*$E$17/12*E21))</f>
        <v>0</v>
      </c>
      <c r="H37" s="46">
        <f t="shared" ref="H37:H46" si="7">IF(COUNTIFS($D$21:$D$30,"=b")&gt;0,IF(D21="b",E37/12*F21,0),(E37*1.2%*$F$17/12*F21))</f>
        <v>0</v>
      </c>
      <c r="I37" s="47">
        <f t="shared" ref="I37:I46" si="8">IF(COUNTIFS($D$21:$D$30,"=b")&gt;0,IF(D21="b",F37/12*G21,0),(F37*1.2%*$G$17/12*G21))</f>
        <v>0</v>
      </c>
      <c r="J37" s="48">
        <f t="shared" ref="J37:J46" si="9">SUM(G37:I37)</f>
        <v>0</v>
      </c>
    </row>
    <row r="38" spans="1:11" s="3" customFormat="1" ht="13.95" customHeight="1" x14ac:dyDescent="0.3">
      <c r="A38" s="180" t="str">
        <f t="shared" si="5"/>
        <v/>
      </c>
      <c r="B38" s="181"/>
      <c r="C38" s="182"/>
      <c r="D38" s="111">
        <v>0</v>
      </c>
      <c r="E38" s="112">
        <v>0</v>
      </c>
      <c r="F38" s="113">
        <v>0</v>
      </c>
      <c r="G38" s="45">
        <f t="shared" si="6"/>
        <v>0</v>
      </c>
      <c r="H38" s="46">
        <f t="shared" si="7"/>
        <v>0</v>
      </c>
      <c r="I38" s="47">
        <f t="shared" si="8"/>
        <v>0</v>
      </c>
      <c r="J38" s="48">
        <f t="shared" si="9"/>
        <v>0</v>
      </c>
    </row>
    <row r="39" spans="1:11" s="3" customFormat="1" ht="13.95" customHeight="1" x14ac:dyDescent="0.3">
      <c r="A39" s="180" t="str">
        <f t="shared" si="5"/>
        <v/>
      </c>
      <c r="B39" s="181"/>
      <c r="C39" s="182"/>
      <c r="D39" s="111">
        <v>0</v>
      </c>
      <c r="E39" s="112">
        <v>0</v>
      </c>
      <c r="F39" s="113">
        <v>0</v>
      </c>
      <c r="G39" s="45">
        <f t="shared" si="6"/>
        <v>0</v>
      </c>
      <c r="H39" s="46">
        <f t="shared" si="7"/>
        <v>0</v>
      </c>
      <c r="I39" s="47">
        <f t="shared" si="8"/>
        <v>0</v>
      </c>
      <c r="J39" s="48">
        <f t="shared" si="9"/>
        <v>0</v>
      </c>
    </row>
    <row r="40" spans="1:11" s="3" customFormat="1" ht="13.95" customHeight="1" x14ac:dyDescent="0.3">
      <c r="A40" s="180" t="str">
        <f t="shared" si="5"/>
        <v/>
      </c>
      <c r="B40" s="181"/>
      <c r="C40" s="182"/>
      <c r="D40" s="111">
        <v>0</v>
      </c>
      <c r="E40" s="112">
        <v>0</v>
      </c>
      <c r="F40" s="113">
        <v>0</v>
      </c>
      <c r="G40" s="45">
        <f t="shared" si="6"/>
        <v>0</v>
      </c>
      <c r="H40" s="46">
        <f t="shared" si="7"/>
        <v>0</v>
      </c>
      <c r="I40" s="47">
        <f t="shared" si="8"/>
        <v>0</v>
      </c>
      <c r="J40" s="48">
        <f t="shared" si="9"/>
        <v>0</v>
      </c>
    </row>
    <row r="41" spans="1:11" s="3" customFormat="1" ht="13.95" customHeight="1" x14ac:dyDescent="0.3">
      <c r="A41" s="180" t="str">
        <f t="shared" si="5"/>
        <v/>
      </c>
      <c r="B41" s="181"/>
      <c r="C41" s="182"/>
      <c r="D41" s="111">
        <v>0</v>
      </c>
      <c r="E41" s="112">
        <v>0</v>
      </c>
      <c r="F41" s="113">
        <v>0</v>
      </c>
      <c r="G41" s="45">
        <f t="shared" si="6"/>
        <v>0</v>
      </c>
      <c r="H41" s="46">
        <f t="shared" si="7"/>
        <v>0</v>
      </c>
      <c r="I41" s="47">
        <f t="shared" si="8"/>
        <v>0</v>
      </c>
      <c r="J41" s="48">
        <f t="shared" si="9"/>
        <v>0</v>
      </c>
    </row>
    <row r="42" spans="1:11" s="3" customFormat="1" ht="13.95" customHeight="1" x14ac:dyDescent="0.3">
      <c r="A42" s="180" t="str">
        <f t="shared" si="5"/>
        <v/>
      </c>
      <c r="B42" s="181"/>
      <c r="C42" s="182"/>
      <c r="D42" s="111">
        <v>0</v>
      </c>
      <c r="E42" s="112">
        <v>0</v>
      </c>
      <c r="F42" s="113">
        <v>0</v>
      </c>
      <c r="G42" s="45">
        <f t="shared" si="6"/>
        <v>0</v>
      </c>
      <c r="H42" s="46">
        <f t="shared" si="7"/>
        <v>0</v>
      </c>
      <c r="I42" s="47">
        <f t="shared" si="8"/>
        <v>0</v>
      </c>
      <c r="J42" s="48">
        <f t="shared" si="9"/>
        <v>0</v>
      </c>
    </row>
    <row r="43" spans="1:11" s="3" customFormat="1" ht="13.95" customHeight="1" x14ac:dyDescent="0.3">
      <c r="A43" s="180" t="str">
        <f t="shared" si="5"/>
        <v/>
      </c>
      <c r="B43" s="181"/>
      <c r="C43" s="182"/>
      <c r="D43" s="111">
        <v>0</v>
      </c>
      <c r="E43" s="112">
        <v>0</v>
      </c>
      <c r="F43" s="113">
        <v>0</v>
      </c>
      <c r="G43" s="45">
        <f t="shared" si="6"/>
        <v>0</v>
      </c>
      <c r="H43" s="46">
        <f t="shared" si="7"/>
        <v>0</v>
      </c>
      <c r="I43" s="47">
        <f t="shared" si="8"/>
        <v>0</v>
      </c>
      <c r="J43" s="48">
        <f t="shared" si="9"/>
        <v>0</v>
      </c>
    </row>
    <row r="44" spans="1:11" s="3" customFormat="1" ht="13.95" customHeight="1" x14ac:dyDescent="0.3">
      <c r="A44" s="180" t="str">
        <f t="shared" si="5"/>
        <v/>
      </c>
      <c r="B44" s="181"/>
      <c r="C44" s="182"/>
      <c r="D44" s="111">
        <v>0</v>
      </c>
      <c r="E44" s="112">
        <v>0</v>
      </c>
      <c r="F44" s="113">
        <v>0</v>
      </c>
      <c r="G44" s="45">
        <f t="shared" si="6"/>
        <v>0</v>
      </c>
      <c r="H44" s="46">
        <f t="shared" si="7"/>
        <v>0</v>
      </c>
      <c r="I44" s="47">
        <f t="shared" si="8"/>
        <v>0</v>
      </c>
      <c r="J44" s="48">
        <f t="shared" si="9"/>
        <v>0</v>
      </c>
    </row>
    <row r="45" spans="1:11" s="3" customFormat="1" ht="13.95" customHeight="1" x14ac:dyDescent="0.3">
      <c r="A45" s="180" t="str">
        <f t="shared" si="5"/>
        <v/>
      </c>
      <c r="B45" s="181"/>
      <c r="C45" s="182"/>
      <c r="D45" s="111">
        <v>0</v>
      </c>
      <c r="E45" s="112">
        <v>0</v>
      </c>
      <c r="F45" s="113">
        <v>0</v>
      </c>
      <c r="G45" s="45">
        <f t="shared" si="6"/>
        <v>0</v>
      </c>
      <c r="H45" s="46">
        <f t="shared" si="7"/>
        <v>0</v>
      </c>
      <c r="I45" s="47">
        <f t="shared" si="8"/>
        <v>0</v>
      </c>
      <c r="J45" s="48">
        <f t="shared" si="9"/>
        <v>0</v>
      </c>
    </row>
    <row r="46" spans="1:11" s="3" customFormat="1" ht="13.95" customHeight="1" x14ac:dyDescent="0.3">
      <c r="A46" s="180" t="str">
        <f t="shared" si="5"/>
        <v/>
      </c>
      <c r="B46" s="181"/>
      <c r="C46" s="182"/>
      <c r="D46" s="111">
        <v>0</v>
      </c>
      <c r="E46" s="112">
        <v>0</v>
      </c>
      <c r="F46" s="113">
        <v>0</v>
      </c>
      <c r="G46" s="45">
        <f t="shared" si="6"/>
        <v>0</v>
      </c>
      <c r="H46" s="46">
        <f t="shared" si="7"/>
        <v>0</v>
      </c>
      <c r="I46" s="47">
        <f t="shared" si="8"/>
        <v>0</v>
      </c>
      <c r="J46" s="48">
        <f t="shared" si="9"/>
        <v>0</v>
      </c>
    </row>
    <row r="47" spans="1:11" s="3" customFormat="1" ht="13.95" customHeight="1" thickBot="1" x14ac:dyDescent="0.35">
      <c r="A47" s="171" t="s">
        <v>32</v>
      </c>
      <c r="B47" s="172"/>
      <c r="C47" s="173"/>
      <c r="D47" s="53"/>
      <c r="E47" s="54"/>
      <c r="F47" s="55"/>
      <c r="G47" s="49">
        <f>SUM(G37:G46)</f>
        <v>0</v>
      </c>
      <c r="H47" s="50">
        <f t="shared" ref="H47:J47" si="10">SUM(H37:H46)</f>
        <v>0</v>
      </c>
      <c r="I47" s="51">
        <f t="shared" si="10"/>
        <v>0</v>
      </c>
      <c r="J47" s="52">
        <f t="shared" si="10"/>
        <v>0</v>
      </c>
    </row>
    <row r="48" spans="1:11" ht="250.2" customHeight="1" x14ac:dyDescent="0.2">
      <c r="A48" s="174" t="s">
        <v>33</v>
      </c>
      <c r="B48" s="175"/>
      <c r="C48" s="175"/>
      <c r="D48" s="175"/>
      <c r="E48" s="175"/>
      <c r="F48" s="175"/>
      <c r="G48" s="175"/>
      <c r="H48" s="175"/>
      <c r="I48" s="175"/>
      <c r="J48" s="176"/>
    </row>
    <row r="49" spans="1:11" x14ac:dyDescent="0.2">
      <c r="A49" s="10"/>
      <c r="J49" s="11"/>
    </row>
    <row r="50" spans="1:11" ht="15" customHeight="1" x14ac:dyDescent="0.2">
      <c r="A50" s="10"/>
      <c r="J50" s="11"/>
    </row>
    <row r="51" spans="1:11" ht="15" customHeight="1" x14ac:dyDescent="0.2">
      <c r="A51" s="187" t="s">
        <v>34</v>
      </c>
      <c r="B51" s="188"/>
      <c r="C51" s="188"/>
      <c r="D51" s="188"/>
      <c r="E51" s="188"/>
      <c r="F51" s="188"/>
      <c r="G51" s="188"/>
      <c r="H51" s="188"/>
      <c r="I51" s="188"/>
      <c r="J51" s="189"/>
    </row>
    <row r="52" spans="1:11" ht="15" customHeight="1" x14ac:dyDescent="0.2">
      <c r="A52" s="72"/>
      <c r="B52" s="73"/>
      <c r="C52" s="73"/>
      <c r="D52" s="238" t="s">
        <v>35</v>
      </c>
      <c r="E52" s="239"/>
      <c r="F52" s="240"/>
      <c r="G52" s="238" t="s">
        <v>36</v>
      </c>
      <c r="H52" s="239"/>
      <c r="I52" s="240"/>
      <c r="J52" s="56" t="s">
        <v>17</v>
      </c>
    </row>
    <row r="53" spans="1:11" ht="27" customHeight="1" x14ac:dyDescent="0.2">
      <c r="A53" s="243"/>
      <c r="B53" s="244"/>
      <c r="C53" s="44" t="s">
        <v>37</v>
      </c>
      <c r="D53" s="43" t="s">
        <v>20</v>
      </c>
      <c r="E53" s="25" t="s">
        <v>21</v>
      </c>
      <c r="F53" s="44" t="s">
        <v>22</v>
      </c>
      <c r="G53" s="43" t="s">
        <v>20</v>
      </c>
      <c r="H53" s="25" t="s">
        <v>21</v>
      </c>
      <c r="I53" s="44" t="s">
        <v>22</v>
      </c>
      <c r="J53" s="27" t="s">
        <v>38</v>
      </c>
      <c r="K53" s="2"/>
    </row>
    <row r="54" spans="1:11" ht="15" customHeight="1" thickBot="1" x14ac:dyDescent="0.25">
      <c r="A54" s="241" t="s">
        <v>39</v>
      </c>
      <c r="B54" s="242"/>
      <c r="C54" s="114">
        <v>15000</v>
      </c>
      <c r="D54" s="57">
        <f>E33</f>
        <v>0</v>
      </c>
      <c r="E54" s="58">
        <f>F33</f>
        <v>0</v>
      </c>
      <c r="F54" s="59">
        <f>G33</f>
        <v>0</v>
      </c>
      <c r="G54" s="60">
        <f>$C$54*D54</f>
        <v>0</v>
      </c>
      <c r="H54" s="61">
        <f t="shared" ref="H54" si="11">$C$54*E54</f>
        <v>0</v>
      </c>
      <c r="I54" s="62">
        <f>$C$54*F54</f>
        <v>0</v>
      </c>
      <c r="J54" s="63">
        <f>SUM(G54:I54)</f>
        <v>0</v>
      </c>
    </row>
    <row r="55" spans="1:11" ht="35.549999999999997" customHeight="1" x14ac:dyDescent="0.2">
      <c r="A55" s="231" t="s">
        <v>40</v>
      </c>
      <c r="B55" s="232"/>
      <c r="C55" s="232"/>
      <c r="D55" s="232"/>
      <c r="E55" s="232"/>
      <c r="F55" s="232"/>
      <c r="G55" s="232"/>
      <c r="H55" s="232"/>
      <c r="I55" s="232"/>
      <c r="J55" s="233"/>
      <c r="K55" s="2"/>
    </row>
    <row r="56" spans="1:11" x14ac:dyDescent="0.2">
      <c r="A56" s="10"/>
      <c r="J56" s="11"/>
    </row>
    <row r="57" spans="1:11" ht="15" customHeight="1" x14ac:dyDescent="0.2">
      <c r="A57" s="10"/>
      <c r="J57" s="11"/>
    </row>
    <row r="58" spans="1:11" ht="15" customHeight="1" x14ac:dyDescent="0.2">
      <c r="A58" s="187" t="s">
        <v>41</v>
      </c>
      <c r="B58" s="188"/>
      <c r="C58" s="188"/>
      <c r="D58" s="188"/>
      <c r="E58" s="188"/>
      <c r="F58" s="188"/>
      <c r="G58" s="188"/>
      <c r="H58" s="188"/>
      <c r="I58" s="188"/>
      <c r="J58" s="189"/>
    </row>
    <row r="59" spans="1:11" ht="15" customHeight="1" x14ac:dyDescent="0.2">
      <c r="A59" s="72"/>
      <c r="B59" s="73"/>
      <c r="C59" s="73"/>
      <c r="D59" s="157" t="s">
        <v>42</v>
      </c>
      <c r="E59" s="158"/>
      <c r="F59" s="159"/>
      <c r="G59" s="157" t="s">
        <v>43</v>
      </c>
      <c r="H59" s="158"/>
      <c r="I59" s="159"/>
      <c r="J59" s="21" t="s">
        <v>17</v>
      </c>
    </row>
    <row r="60" spans="1:11" ht="36" customHeight="1" x14ac:dyDescent="0.2">
      <c r="A60" s="227"/>
      <c r="B60" s="228"/>
      <c r="C60" s="44" t="s">
        <v>44</v>
      </c>
      <c r="D60" s="43" t="s">
        <v>20</v>
      </c>
      <c r="E60" s="25" t="s">
        <v>21</v>
      </c>
      <c r="F60" s="44" t="s">
        <v>22</v>
      </c>
      <c r="G60" s="43" t="s">
        <v>45</v>
      </c>
      <c r="H60" s="25" t="s">
        <v>46</v>
      </c>
      <c r="I60" s="44" t="s">
        <v>47</v>
      </c>
      <c r="J60" s="27" t="s">
        <v>48</v>
      </c>
      <c r="K60" s="2"/>
    </row>
    <row r="61" spans="1:11" s="3" customFormat="1" ht="15" customHeight="1" x14ac:dyDescent="0.3">
      <c r="A61" s="245" t="s">
        <v>49</v>
      </c>
      <c r="B61" s="246"/>
      <c r="C61" s="64">
        <v>25000</v>
      </c>
      <c r="D61" s="148">
        <f>$C$61*E33</f>
        <v>0</v>
      </c>
      <c r="E61" s="149">
        <f>$C$61*F33</f>
        <v>0</v>
      </c>
      <c r="F61" s="150">
        <f>$C$61*G33</f>
        <v>0</v>
      </c>
      <c r="G61" s="151">
        <f>SUM(G64:G73)</f>
        <v>0</v>
      </c>
      <c r="H61" s="152">
        <f>SUM(H64:H73)</f>
        <v>0</v>
      </c>
      <c r="I61" s="96">
        <f>SUM(I64:I73)</f>
        <v>0</v>
      </c>
      <c r="J61" s="153">
        <f>SUM(G61:I61)</f>
        <v>0</v>
      </c>
    </row>
    <row r="62" spans="1:11" s="3" customFormat="1" ht="15" customHeight="1" x14ac:dyDescent="0.3">
      <c r="A62" s="127"/>
      <c r="B62" s="128"/>
      <c r="C62" s="129"/>
      <c r="D62" s="130"/>
      <c r="E62" s="130"/>
      <c r="F62" s="130"/>
      <c r="G62" s="131"/>
      <c r="H62" s="132"/>
      <c r="I62" s="133"/>
      <c r="J62" s="65"/>
    </row>
    <row r="63" spans="1:11" s="3" customFormat="1" ht="15" customHeight="1" x14ac:dyDescent="0.3">
      <c r="A63" s="166" t="s">
        <v>50</v>
      </c>
      <c r="B63" s="167"/>
      <c r="C63" s="167"/>
      <c r="D63" s="167"/>
      <c r="E63" s="167"/>
      <c r="F63" s="168"/>
      <c r="G63" s="43" t="s">
        <v>51</v>
      </c>
      <c r="H63" s="25" t="s">
        <v>52</v>
      </c>
      <c r="I63" s="133" t="s">
        <v>53</v>
      </c>
      <c r="J63" s="66"/>
    </row>
    <row r="64" spans="1:11" s="3" customFormat="1" ht="13.95" customHeight="1" x14ac:dyDescent="0.3">
      <c r="A64" s="163"/>
      <c r="B64" s="164"/>
      <c r="C64" s="164"/>
      <c r="D64" s="164"/>
      <c r="E64" s="164"/>
      <c r="F64" s="165"/>
      <c r="G64" s="115"/>
      <c r="H64" s="112"/>
      <c r="I64" s="116"/>
      <c r="J64" s="66">
        <f>SUM(G64:I64)</f>
        <v>0</v>
      </c>
    </row>
    <row r="65" spans="1:11" s="3" customFormat="1" ht="13.95" customHeight="1" x14ac:dyDescent="0.3">
      <c r="A65" s="163"/>
      <c r="B65" s="164"/>
      <c r="C65" s="164"/>
      <c r="D65" s="164"/>
      <c r="E65" s="164"/>
      <c r="F65" s="165"/>
      <c r="G65" s="115"/>
      <c r="H65" s="112"/>
      <c r="I65" s="116"/>
      <c r="J65" s="66">
        <f t="shared" ref="J65:J74" si="12">SUM(G65:I65)</f>
        <v>0</v>
      </c>
    </row>
    <row r="66" spans="1:11" s="3" customFormat="1" ht="13.95" customHeight="1" x14ac:dyDescent="0.3">
      <c r="A66" s="163"/>
      <c r="B66" s="164"/>
      <c r="C66" s="164"/>
      <c r="D66" s="164"/>
      <c r="E66" s="164"/>
      <c r="F66" s="165"/>
      <c r="G66" s="115"/>
      <c r="H66" s="112"/>
      <c r="I66" s="116"/>
      <c r="J66" s="66">
        <f t="shared" si="12"/>
        <v>0</v>
      </c>
    </row>
    <row r="67" spans="1:11" s="3" customFormat="1" ht="13.95" customHeight="1" x14ac:dyDescent="0.3">
      <c r="A67" s="163"/>
      <c r="B67" s="164"/>
      <c r="C67" s="164"/>
      <c r="D67" s="164"/>
      <c r="E67" s="164"/>
      <c r="F67" s="165"/>
      <c r="G67" s="115"/>
      <c r="H67" s="112"/>
      <c r="I67" s="116"/>
      <c r="J67" s="66">
        <f t="shared" si="12"/>
        <v>0</v>
      </c>
    </row>
    <row r="68" spans="1:11" s="3" customFormat="1" ht="13.95" customHeight="1" x14ac:dyDescent="0.3">
      <c r="A68" s="163"/>
      <c r="B68" s="164"/>
      <c r="C68" s="164"/>
      <c r="D68" s="164"/>
      <c r="E68" s="164"/>
      <c r="F68" s="165"/>
      <c r="G68" s="115"/>
      <c r="H68" s="112"/>
      <c r="I68" s="116"/>
      <c r="J68" s="66">
        <f t="shared" si="12"/>
        <v>0</v>
      </c>
    </row>
    <row r="69" spans="1:11" s="3" customFormat="1" ht="13.95" customHeight="1" x14ac:dyDescent="0.3">
      <c r="A69" s="163"/>
      <c r="B69" s="164"/>
      <c r="C69" s="164"/>
      <c r="D69" s="164"/>
      <c r="E69" s="164"/>
      <c r="F69" s="165"/>
      <c r="G69" s="115"/>
      <c r="H69" s="112"/>
      <c r="I69" s="116"/>
      <c r="J69" s="66">
        <f t="shared" si="12"/>
        <v>0</v>
      </c>
    </row>
    <row r="70" spans="1:11" s="3" customFormat="1" ht="13.95" customHeight="1" x14ac:dyDescent="0.3">
      <c r="A70" s="163"/>
      <c r="B70" s="164"/>
      <c r="C70" s="164"/>
      <c r="D70" s="164"/>
      <c r="E70" s="164"/>
      <c r="F70" s="165"/>
      <c r="G70" s="115"/>
      <c r="H70" s="112"/>
      <c r="I70" s="116"/>
      <c r="J70" s="66">
        <f t="shared" si="12"/>
        <v>0</v>
      </c>
    </row>
    <row r="71" spans="1:11" s="3" customFormat="1" ht="13.95" customHeight="1" x14ac:dyDescent="0.3">
      <c r="A71" s="163"/>
      <c r="B71" s="164"/>
      <c r="C71" s="164"/>
      <c r="D71" s="164"/>
      <c r="E71" s="164"/>
      <c r="F71" s="165"/>
      <c r="G71" s="115"/>
      <c r="H71" s="112"/>
      <c r="I71" s="116"/>
      <c r="J71" s="66">
        <f t="shared" si="12"/>
        <v>0</v>
      </c>
    </row>
    <row r="72" spans="1:11" s="3" customFormat="1" ht="13.95" customHeight="1" x14ac:dyDescent="0.3">
      <c r="A72" s="163"/>
      <c r="B72" s="164"/>
      <c r="C72" s="164"/>
      <c r="D72" s="164"/>
      <c r="E72" s="164"/>
      <c r="F72" s="165"/>
      <c r="G72" s="115"/>
      <c r="H72" s="112"/>
      <c r="I72" s="116"/>
      <c r="J72" s="66">
        <f t="shared" si="12"/>
        <v>0</v>
      </c>
    </row>
    <row r="73" spans="1:11" s="3" customFormat="1" ht="13.95" customHeight="1" x14ac:dyDescent="0.3">
      <c r="A73" s="163"/>
      <c r="B73" s="164"/>
      <c r="C73" s="164"/>
      <c r="D73" s="164"/>
      <c r="E73" s="164"/>
      <c r="F73" s="165"/>
      <c r="G73" s="115"/>
      <c r="H73" s="112"/>
      <c r="I73" s="116"/>
      <c r="J73" s="66">
        <f t="shared" si="12"/>
        <v>0</v>
      </c>
    </row>
    <row r="74" spans="1:11" s="3" customFormat="1" ht="13.95" customHeight="1" x14ac:dyDescent="0.3">
      <c r="A74" s="221" t="s">
        <v>54</v>
      </c>
      <c r="B74" s="222"/>
      <c r="C74" s="222"/>
      <c r="D74" s="222"/>
      <c r="E74" s="222"/>
      <c r="F74" s="223"/>
      <c r="G74" s="115">
        <v>0</v>
      </c>
      <c r="H74" s="112">
        <v>0</v>
      </c>
      <c r="I74" s="116">
        <v>0</v>
      </c>
      <c r="J74" s="66">
        <f t="shared" si="12"/>
        <v>0</v>
      </c>
    </row>
    <row r="75" spans="1:11" s="3" customFormat="1" ht="13.95" customHeight="1" thickBot="1" x14ac:dyDescent="0.35">
      <c r="A75" s="214" t="s">
        <v>55</v>
      </c>
      <c r="B75" s="215"/>
      <c r="C75" s="215"/>
      <c r="D75" s="215"/>
      <c r="E75" s="215"/>
      <c r="F75" s="216"/>
      <c r="G75" s="67">
        <f>SUM(G64:G74)</f>
        <v>0</v>
      </c>
      <c r="H75" s="50">
        <f>SUM(H64:H74)</f>
        <v>0</v>
      </c>
      <c r="I75" s="52">
        <f>SUM(I64:I74)</f>
        <v>0</v>
      </c>
      <c r="J75" s="63">
        <f>SUM(J64:J74)</f>
        <v>0</v>
      </c>
    </row>
    <row r="76" spans="1:11" ht="111" customHeight="1" x14ac:dyDescent="0.2">
      <c r="A76" s="174" t="s">
        <v>56</v>
      </c>
      <c r="B76" s="175"/>
      <c r="C76" s="175"/>
      <c r="D76" s="175"/>
      <c r="E76" s="175"/>
      <c r="F76" s="175"/>
      <c r="G76" s="175"/>
      <c r="H76" s="175"/>
      <c r="I76" s="175"/>
      <c r="J76" s="176"/>
      <c r="K76" s="2"/>
    </row>
    <row r="77" spans="1:11" ht="11.55" customHeight="1" x14ac:dyDescent="0.2">
      <c r="A77" s="10"/>
      <c r="J77" s="11"/>
    </row>
    <row r="78" spans="1:11" ht="15" customHeight="1" x14ac:dyDescent="0.2">
      <c r="A78" s="10"/>
      <c r="J78" s="11"/>
    </row>
    <row r="79" spans="1:11" ht="15" customHeight="1" x14ac:dyDescent="0.2">
      <c r="A79" s="187" t="s">
        <v>57</v>
      </c>
      <c r="B79" s="188"/>
      <c r="C79" s="188"/>
      <c r="D79" s="188"/>
      <c r="E79" s="188"/>
      <c r="F79" s="188"/>
      <c r="G79" s="188"/>
      <c r="H79" s="188"/>
      <c r="I79" s="188"/>
      <c r="J79" s="189"/>
    </row>
    <row r="80" spans="1:11" ht="15" customHeight="1" x14ac:dyDescent="0.2">
      <c r="A80" s="72"/>
      <c r="B80" s="73"/>
      <c r="C80" s="73"/>
      <c r="D80" s="73"/>
      <c r="E80" s="73"/>
      <c r="F80" s="73"/>
      <c r="G80" s="238" t="s">
        <v>58</v>
      </c>
      <c r="H80" s="239"/>
      <c r="I80" s="240"/>
      <c r="J80" s="68" t="s">
        <v>17</v>
      </c>
    </row>
    <row r="81" spans="1:11" ht="36" customHeight="1" x14ac:dyDescent="0.2">
      <c r="A81" s="43" t="s">
        <v>59</v>
      </c>
      <c r="B81" s="25" t="s">
        <v>60</v>
      </c>
      <c r="C81" s="178" t="s">
        <v>61</v>
      </c>
      <c r="D81" s="178"/>
      <c r="E81" s="25" t="s">
        <v>62</v>
      </c>
      <c r="F81" s="23" t="s">
        <v>63</v>
      </c>
      <c r="G81" s="43" t="s">
        <v>20</v>
      </c>
      <c r="H81" s="25" t="s">
        <v>21</v>
      </c>
      <c r="I81" s="44" t="s">
        <v>22</v>
      </c>
      <c r="J81" s="27" t="s">
        <v>64</v>
      </c>
      <c r="K81" s="2"/>
    </row>
    <row r="82" spans="1:11" s="3" customFormat="1" ht="13.95" customHeight="1" x14ac:dyDescent="0.3">
      <c r="A82" s="117"/>
      <c r="B82" s="118"/>
      <c r="C82" s="210"/>
      <c r="D82" s="210"/>
      <c r="E82" s="119"/>
      <c r="F82" s="120"/>
      <c r="G82" s="111">
        <v>0</v>
      </c>
      <c r="H82" s="112">
        <v>0</v>
      </c>
      <c r="I82" s="113">
        <v>0</v>
      </c>
      <c r="J82" s="69">
        <f t="shared" ref="J82:J89" si="13">SUM(G82:I82)</f>
        <v>0</v>
      </c>
    </row>
    <row r="83" spans="1:11" s="3" customFormat="1" ht="13.95" customHeight="1" x14ac:dyDescent="0.3">
      <c r="A83" s="117"/>
      <c r="B83" s="118"/>
      <c r="C83" s="210"/>
      <c r="D83" s="210"/>
      <c r="E83" s="119"/>
      <c r="F83" s="120"/>
      <c r="G83" s="111">
        <v>0</v>
      </c>
      <c r="H83" s="112">
        <v>0</v>
      </c>
      <c r="I83" s="113">
        <v>0</v>
      </c>
      <c r="J83" s="69">
        <f t="shared" si="13"/>
        <v>0</v>
      </c>
    </row>
    <row r="84" spans="1:11" s="3" customFormat="1" ht="13.95" customHeight="1" x14ac:dyDescent="0.3">
      <c r="A84" s="117"/>
      <c r="B84" s="118"/>
      <c r="C84" s="210"/>
      <c r="D84" s="210"/>
      <c r="E84" s="119"/>
      <c r="F84" s="120"/>
      <c r="G84" s="111">
        <v>0</v>
      </c>
      <c r="H84" s="112">
        <v>0</v>
      </c>
      <c r="I84" s="113">
        <v>0</v>
      </c>
      <c r="J84" s="69">
        <f t="shared" si="13"/>
        <v>0</v>
      </c>
    </row>
    <row r="85" spans="1:11" s="3" customFormat="1" ht="13.95" customHeight="1" x14ac:dyDescent="0.3">
      <c r="A85" s="117"/>
      <c r="B85" s="118"/>
      <c r="C85" s="210"/>
      <c r="D85" s="210"/>
      <c r="E85" s="119"/>
      <c r="F85" s="120"/>
      <c r="G85" s="111">
        <v>0</v>
      </c>
      <c r="H85" s="112">
        <v>0</v>
      </c>
      <c r="I85" s="113">
        <v>0</v>
      </c>
      <c r="J85" s="69">
        <f t="shared" si="13"/>
        <v>0</v>
      </c>
    </row>
    <row r="86" spans="1:11" s="3" customFormat="1" ht="13.95" customHeight="1" x14ac:dyDescent="0.3">
      <c r="A86" s="117"/>
      <c r="B86" s="118"/>
      <c r="C86" s="210"/>
      <c r="D86" s="210"/>
      <c r="E86" s="119"/>
      <c r="F86" s="120"/>
      <c r="G86" s="111">
        <v>0</v>
      </c>
      <c r="H86" s="112">
        <v>0</v>
      </c>
      <c r="I86" s="113">
        <v>0</v>
      </c>
      <c r="J86" s="69">
        <f t="shared" si="13"/>
        <v>0</v>
      </c>
    </row>
    <row r="87" spans="1:11" s="3" customFormat="1" ht="13.95" customHeight="1" x14ac:dyDescent="0.3">
      <c r="A87" s="117"/>
      <c r="B87" s="118"/>
      <c r="C87" s="210"/>
      <c r="D87" s="210"/>
      <c r="E87" s="119"/>
      <c r="F87" s="120"/>
      <c r="G87" s="111">
        <v>0</v>
      </c>
      <c r="H87" s="112">
        <v>0</v>
      </c>
      <c r="I87" s="113">
        <v>0</v>
      </c>
      <c r="J87" s="69">
        <f t="shared" si="13"/>
        <v>0</v>
      </c>
    </row>
    <row r="88" spans="1:11" s="3" customFormat="1" ht="13.95" customHeight="1" x14ac:dyDescent="0.3">
      <c r="A88" s="117"/>
      <c r="B88" s="118"/>
      <c r="C88" s="210"/>
      <c r="D88" s="210"/>
      <c r="E88" s="119"/>
      <c r="F88" s="120"/>
      <c r="G88" s="111">
        <v>0</v>
      </c>
      <c r="H88" s="112">
        <v>0</v>
      </c>
      <c r="I88" s="113">
        <v>0</v>
      </c>
      <c r="J88" s="69">
        <f t="shared" si="13"/>
        <v>0</v>
      </c>
    </row>
    <row r="89" spans="1:11" s="3" customFormat="1" ht="13.95" customHeight="1" x14ac:dyDescent="0.3">
      <c r="A89" s="117"/>
      <c r="B89" s="118"/>
      <c r="C89" s="210"/>
      <c r="D89" s="210"/>
      <c r="E89" s="119"/>
      <c r="F89" s="120"/>
      <c r="G89" s="111">
        <v>0</v>
      </c>
      <c r="H89" s="112">
        <v>0</v>
      </c>
      <c r="I89" s="113">
        <v>0</v>
      </c>
      <c r="J89" s="69">
        <f t="shared" si="13"/>
        <v>0</v>
      </c>
    </row>
    <row r="90" spans="1:11" s="3" customFormat="1" ht="13.95" customHeight="1" x14ac:dyDescent="0.3">
      <c r="A90" s="221" t="s">
        <v>65</v>
      </c>
      <c r="B90" s="222"/>
      <c r="C90" s="222"/>
      <c r="D90" s="222"/>
      <c r="E90" s="222"/>
      <c r="F90" s="223"/>
      <c r="G90" s="121">
        <v>0</v>
      </c>
      <c r="H90" s="122">
        <v>0</v>
      </c>
      <c r="I90" s="123">
        <v>0</v>
      </c>
      <c r="J90" s="70">
        <f>SUM(G90:I90)</f>
        <v>0</v>
      </c>
    </row>
    <row r="91" spans="1:11" s="3" customFormat="1" ht="13.95" customHeight="1" thickBot="1" x14ac:dyDescent="0.35">
      <c r="A91" s="211" t="s">
        <v>66</v>
      </c>
      <c r="B91" s="212"/>
      <c r="C91" s="212"/>
      <c r="D91" s="212"/>
      <c r="E91" s="212"/>
      <c r="F91" s="213"/>
      <c r="G91" s="49">
        <f>SUM(G82:G90)</f>
        <v>0</v>
      </c>
      <c r="H91" s="50">
        <f>SUM(H82:H90)</f>
        <v>0</v>
      </c>
      <c r="I91" s="51">
        <f>SUM(I82:I90)</f>
        <v>0</v>
      </c>
      <c r="J91" s="71">
        <f>SUM(J82:J90)</f>
        <v>0</v>
      </c>
    </row>
    <row r="92" spans="1:11" ht="120" customHeight="1" x14ac:dyDescent="0.2">
      <c r="A92" s="174" t="s">
        <v>67</v>
      </c>
      <c r="B92" s="175"/>
      <c r="C92" s="175"/>
      <c r="D92" s="175"/>
      <c r="E92" s="175"/>
      <c r="F92" s="175"/>
      <c r="G92" s="175"/>
      <c r="H92" s="175"/>
      <c r="I92" s="175"/>
      <c r="J92" s="176"/>
    </row>
    <row r="93" spans="1:11" x14ac:dyDescent="0.2">
      <c r="A93" s="10"/>
      <c r="J93" s="11"/>
    </row>
    <row r="94" spans="1:11" ht="15" customHeight="1" x14ac:dyDescent="0.2">
      <c r="A94" s="10"/>
      <c r="J94" s="11"/>
    </row>
    <row r="95" spans="1:11" ht="15" customHeight="1" x14ac:dyDescent="0.2">
      <c r="A95" s="187" t="s">
        <v>68</v>
      </c>
      <c r="B95" s="188"/>
      <c r="C95" s="188"/>
      <c r="D95" s="188"/>
      <c r="E95" s="188"/>
      <c r="F95" s="188"/>
      <c r="G95" s="188"/>
      <c r="H95" s="188"/>
      <c r="I95" s="188"/>
      <c r="J95" s="189"/>
    </row>
    <row r="96" spans="1:11" ht="15" customHeight="1" x14ac:dyDescent="0.2">
      <c r="A96" s="72"/>
      <c r="B96" s="73"/>
      <c r="C96" s="73"/>
      <c r="D96" s="73"/>
      <c r="E96" s="73"/>
      <c r="F96" s="73"/>
      <c r="G96" s="68" t="s">
        <v>17</v>
      </c>
      <c r="H96" s="238" t="s">
        <v>69</v>
      </c>
      <c r="I96" s="239"/>
      <c r="J96" s="240"/>
    </row>
    <row r="97" spans="1:11" ht="45" customHeight="1" x14ac:dyDescent="0.2">
      <c r="A97" s="177" t="s">
        <v>70</v>
      </c>
      <c r="B97" s="178"/>
      <c r="C97" s="25" t="s">
        <v>71</v>
      </c>
      <c r="D97" s="25" t="s">
        <v>72</v>
      </c>
      <c r="E97" s="25" t="s">
        <v>73</v>
      </c>
      <c r="F97" s="44" t="s">
        <v>74</v>
      </c>
      <c r="G97" s="27" t="s">
        <v>75</v>
      </c>
      <c r="H97" s="43" t="s">
        <v>20</v>
      </c>
      <c r="I97" s="25" t="s">
        <v>21</v>
      </c>
      <c r="J97" s="44" t="s">
        <v>22</v>
      </c>
      <c r="K97" s="2"/>
    </row>
    <row r="98" spans="1:11" ht="13.95" customHeight="1" x14ac:dyDescent="0.2">
      <c r="A98" s="220"/>
      <c r="B98" s="192"/>
      <c r="C98" s="112"/>
      <c r="D98" s="118"/>
      <c r="E98" s="118"/>
      <c r="F98" s="124"/>
      <c r="G98" s="69">
        <f>IF(D98=0,0,(C98/D98)*E98*F98)</f>
        <v>0</v>
      </c>
      <c r="H98" s="111">
        <v>0</v>
      </c>
      <c r="I98" s="112">
        <v>0</v>
      </c>
      <c r="J98" s="113">
        <v>0</v>
      </c>
    </row>
    <row r="99" spans="1:11" ht="13.95" customHeight="1" x14ac:dyDescent="0.2">
      <c r="A99" s="220"/>
      <c r="B99" s="192"/>
      <c r="C99" s="112"/>
      <c r="D99" s="118"/>
      <c r="E99" s="118"/>
      <c r="F99" s="124"/>
      <c r="G99" s="69">
        <f t="shared" ref="G99:G102" si="14">IF(D99=0,0,(C99/D99)*E99*F99)</f>
        <v>0</v>
      </c>
      <c r="H99" s="111">
        <v>0</v>
      </c>
      <c r="I99" s="112">
        <v>0</v>
      </c>
      <c r="J99" s="113">
        <v>0</v>
      </c>
    </row>
    <row r="100" spans="1:11" ht="13.95" customHeight="1" x14ac:dyDescent="0.2">
      <c r="A100" s="220"/>
      <c r="B100" s="192"/>
      <c r="C100" s="112"/>
      <c r="D100" s="118"/>
      <c r="E100" s="118"/>
      <c r="F100" s="124"/>
      <c r="G100" s="69">
        <f t="shared" si="14"/>
        <v>0</v>
      </c>
      <c r="H100" s="111">
        <v>0</v>
      </c>
      <c r="I100" s="112">
        <v>0</v>
      </c>
      <c r="J100" s="113">
        <v>0</v>
      </c>
    </row>
    <row r="101" spans="1:11" ht="13.95" customHeight="1" x14ac:dyDescent="0.2">
      <c r="A101" s="220"/>
      <c r="B101" s="192"/>
      <c r="C101" s="112"/>
      <c r="D101" s="118"/>
      <c r="E101" s="118"/>
      <c r="F101" s="124"/>
      <c r="G101" s="69">
        <f t="shared" si="14"/>
        <v>0</v>
      </c>
      <c r="H101" s="111">
        <v>0</v>
      </c>
      <c r="I101" s="112">
        <v>0</v>
      </c>
      <c r="J101" s="113">
        <v>0</v>
      </c>
    </row>
    <row r="102" spans="1:11" ht="13.95" customHeight="1" x14ac:dyDescent="0.2">
      <c r="A102" s="220"/>
      <c r="B102" s="192"/>
      <c r="C102" s="112"/>
      <c r="D102" s="118"/>
      <c r="E102" s="118"/>
      <c r="F102" s="124"/>
      <c r="G102" s="69">
        <f t="shared" si="14"/>
        <v>0</v>
      </c>
      <c r="H102" s="111">
        <v>0</v>
      </c>
      <c r="I102" s="112">
        <v>0</v>
      </c>
      <c r="J102" s="113">
        <v>0</v>
      </c>
    </row>
    <row r="103" spans="1:11" ht="13.95" customHeight="1" thickBot="1" x14ac:dyDescent="0.25">
      <c r="A103" s="214" t="s">
        <v>76</v>
      </c>
      <c r="B103" s="215"/>
      <c r="C103" s="215"/>
      <c r="D103" s="215"/>
      <c r="E103" s="215"/>
      <c r="F103" s="216"/>
      <c r="G103" s="71">
        <f>SUM(G98:G102)</f>
        <v>0</v>
      </c>
      <c r="H103" s="49">
        <f>SUM(H98:H102)</f>
        <v>0</v>
      </c>
      <c r="I103" s="49">
        <f>SUM(I98:I102)</f>
        <v>0</v>
      </c>
      <c r="J103" s="51">
        <f t="shared" ref="J103" si="15">SUM(J98:J102)</f>
        <v>0</v>
      </c>
    </row>
    <row r="104" spans="1:11" ht="85.95" customHeight="1" x14ac:dyDescent="0.2">
      <c r="A104" s="174" t="s">
        <v>77</v>
      </c>
      <c r="B104" s="175"/>
      <c r="C104" s="175"/>
      <c r="D104" s="175"/>
      <c r="E104" s="175"/>
      <c r="F104" s="175"/>
      <c r="G104" s="175"/>
      <c r="H104" s="175"/>
      <c r="I104" s="175"/>
      <c r="J104" s="176"/>
    </row>
    <row r="105" spans="1:11" x14ac:dyDescent="0.2">
      <c r="A105" s="10"/>
      <c r="J105" s="11"/>
    </row>
    <row r="106" spans="1:11" ht="15" customHeight="1" thickBot="1" x14ac:dyDescent="0.25">
      <c r="A106" s="10"/>
      <c r="J106" s="11"/>
    </row>
    <row r="107" spans="1:11" ht="15" customHeight="1" x14ac:dyDescent="0.2">
      <c r="A107" s="207" t="s">
        <v>78</v>
      </c>
      <c r="B107" s="208"/>
      <c r="C107" s="208"/>
      <c r="D107" s="208"/>
      <c r="E107" s="208"/>
      <c r="F107" s="208"/>
      <c r="G107" s="208"/>
      <c r="H107" s="208"/>
      <c r="I107" s="208"/>
      <c r="J107" s="209"/>
    </row>
    <row r="108" spans="1:11" ht="15" customHeight="1" x14ac:dyDescent="0.2">
      <c r="A108" s="217"/>
      <c r="B108" s="218"/>
      <c r="C108" s="218"/>
      <c r="D108" s="218"/>
      <c r="E108" s="218"/>
      <c r="F108" s="219"/>
      <c r="G108" s="74" t="str">
        <f>E20</f>
        <v>Jaar 1</v>
      </c>
      <c r="H108" s="75" t="str">
        <f>F20</f>
        <v>Jaar 2</v>
      </c>
      <c r="I108" s="76" t="str">
        <f>G20</f>
        <v>Jaar 3</v>
      </c>
      <c r="J108" s="56" t="str">
        <f>J19</f>
        <v>Totaal</v>
      </c>
    </row>
    <row r="109" spans="1:11" ht="15" customHeight="1" x14ac:dyDescent="0.2">
      <c r="A109" s="166" t="str">
        <f>A13</f>
        <v>PERSONEELSKOSTEN</v>
      </c>
      <c r="B109" s="167"/>
      <c r="C109" s="167"/>
      <c r="D109" s="167"/>
      <c r="E109" s="167"/>
      <c r="F109" s="168"/>
      <c r="G109" s="45">
        <f>G47</f>
        <v>0</v>
      </c>
      <c r="H109" s="77">
        <f>H47</f>
        <v>0</v>
      </c>
      <c r="I109" s="47">
        <f>I47</f>
        <v>0</v>
      </c>
      <c r="J109" s="48">
        <f t="shared" ref="J109:J113" si="16">SUM(G109:I109)</f>
        <v>0</v>
      </c>
    </row>
    <row r="110" spans="1:11" ht="15" customHeight="1" x14ac:dyDescent="0.2">
      <c r="A110" s="166" t="str">
        <f>A51</f>
        <v>OVERHEADKOSTEN</v>
      </c>
      <c r="B110" s="167"/>
      <c r="C110" s="167"/>
      <c r="D110" s="167"/>
      <c r="E110" s="167"/>
      <c r="F110" s="168"/>
      <c r="G110" s="45">
        <f>G54</f>
        <v>0</v>
      </c>
      <c r="H110" s="77">
        <f>H54</f>
        <v>0</v>
      </c>
      <c r="I110" s="47">
        <f>I54</f>
        <v>0</v>
      </c>
      <c r="J110" s="48">
        <f t="shared" si="16"/>
        <v>0</v>
      </c>
    </row>
    <row r="111" spans="1:11" ht="15" customHeight="1" x14ac:dyDescent="0.2">
      <c r="A111" s="166" t="str">
        <f>A58</f>
        <v>WERKINGSKOSTEN</v>
      </c>
      <c r="B111" s="167"/>
      <c r="C111" s="167"/>
      <c r="D111" s="167"/>
      <c r="E111" s="167"/>
      <c r="F111" s="168"/>
      <c r="G111" s="45">
        <f>G75</f>
        <v>0</v>
      </c>
      <c r="H111" s="77">
        <f>H75</f>
        <v>0</v>
      </c>
      <c r="I111" s="47">
        <f>I75</f>
        <v>0</v>
      </c>
      <c r="J111" s="48">
        <f t="shared" si="16"/>
        <v>0</v>
      </c>
    </row>
    <row r="112" spans="1:11" ht="15" customHeight="1" x14ac:dyDescent="0.2">
      <c r="A112" s="166" t="str">
        <f>A79</f>
        <v>EXTERNE PRESTATIES</v>
      </c>
      <c r="B112" s="167"/>
      <c r="C112" s="167"/>
      <c r="D112" s="167"/>
      <c r="E112" s="167"/>
      <c r="F112" s="168"/>
      <c r="G112" s="45">
        <f>G91</f>
        <v>0</v>
      </c>
      <c r="H112" s="77">
        <f>H91</f>
        <v>0</v>
      </c>
      <c r="I112" s="47">
        <f>I91</f>
        <v>0</v>
      </c>
      <c r="J112" s="48">
        <f t="shared" si="16"/>
        <v>0</v>
      </c>
    </row>
    <row r="113" spans="1:11" ht="15" customHeight="1" x14ac:dyDescent="0.2">
      <c r="A113" s="166" t="str">
        <f>A95</f>
        <v>INVESTERINGSKOSTEN</v>
      </c>
      <c r="B113" s="167"/>
      <c r="C113" s="167"/>
      <c r="D113" s="167"/>
      <c r="E113" s="167"/>
      <c r="F113" s="168"/>
      <c r="G113" s="45">
        <f>H103</f>
        <v>0</v>
      </c>
      <c r="H113" s="77">
        <f>I103</f>
        <v>0</v>
      </c>
      <c r="I113" s="47">
        <f>J103</f>
        <v>0</v>
      </c>
      <c r="J113" s="48">
        <f t="shared" si="16"/>
        <v>0</v>
      </c>
    </row>
    <row r="114" spans="1:11" ht="15" customHeight="1" thickBot="1" x14ac:dyDescent="0.25">
      <c r="A114" s="257" t="s">
        <v>79</v>
      </c>
      <c r="B114" s="258"/>
      <c r="C114" s="258"/>
      <c r="D114" s="258"/>
      <c r="E114" s="258"/>
      <c r="F114" s="259"/>
      <c r="G114" s="78">
        <f>SUM(G109:G113)</f>
        <v>0</v>
      </c>
      <c r="H114" s="79">
        <f>SUM(H109:H113)</f>
        <v>0</v>
      </c>
      <c r="I114" s="80">
        <f>SUM(I109:I113)</f>
        <v>0</v>
      </c>
      <c r="J114" s="81">
        <f>SUM(J109:J113)</f>
        <v>0</v>
      </c>
    </row>
    <row r="115" spans="1:11" ht="15" customHeight="1" x14ac:dyDescent="0.2"/>
    <row r="116" spans="1:11" ht="15" customHeight="1" thickBot="1" x14ac:dyDescent="0.25"/>
    <row r="117" spans="1:11" ht="15" customHeight="1" x14ac:dyDescent="0.2">
      <c r="A117" s="196" t="s">
        <v>80</v>
      </c>
      <c r="B117" s="197"/>
      <c r="C117" s="197"/>
      <c r="D117" s="197"/>
      <c r="E117" s="197"/>
      <c r="F117" s="197"/>
      <c r="G117" s="197"/>
      <c r="H117" s="197"/>
      <c r="I117" s="197"/>
      <c r="J117" s="198"/>
    </row>
    <row r="118" spans="1:11" ht="15" customHeight="1" x14ac:dyDescent="0.2">
      <c r="A118" s="10"/>
      <c r="J118" s="11"/>
    </row>
    <row r="119" spans="1:11" ht="15" customHeight="1" x14ac:dyDescent="0.2">
      <c r="A119" s="187" t="s">
        <v>81</v>
      </c>
      <c r="B119" s="188"/>
      <c r="C119" s="188"/>
      <c r="D119" s="188"/>
      <c r="E119" s="188"/>
      <c r="F119" s="188"/>
      <c r="G119" s="188"/>
      <c r="H119" s="188"/>
      <c r="I119" s="188"/>
      <c r="J119" s="189"/>
    </row>
    <row r="120" spans="1:11" ht="15" customHeight="1" x14ac:dyDescent="0.2">
      <c r="A120" s="72"/>
      <c r="B120" s="73"/>
      <c r="C120" s="73"/>
      <c r="D120" s="73"/>
      <c r="E120" s="73"/>
      <c r="F120" s="73"/>
      <c r="G120" s="234" t="s">
        <v>82</v>
      </c>
      <c r="H120" s="235"/>
      <c r="I120" s="236"/>
      <c r="J120" s="56" t="s">
        <v>17</v>
      </c>
    </row>
    <row r="121" spans="1:11" ht="19.95" customHeight="1" x14ac:dyDescent="0.2">
      <c r="A121" s="262"/>
      <c r="B121" s="263"/>
      <c r="C121" s="179" t="s">
        <v>83</v>
      </c>
      <c r="D121" s="158"/>
      <c r="E121" s="158"/>
      <c r="F121" s="159"/>
      <c r="G121" s="24" t="s">
        <v>20</v>
      </c>
      <c r="H121" s="25" t="s">
        <v>21</v>
      </c>
      <c r="I121" s="26" t="s">
        <v>22</v>
      </c>
      <c r="J121" s="26" t="s">
        <v>84</v>
      </c>
      <c r="K121" s="2"/>
    </row>
    <row r="122" spans="1:11" ht="13.95" customHeight="1" x14ac:dyDescent="0.2">
      <c r="A122" s="166" t="s">
        <v>85</v>
      </c>
      <c r="B122" s="167"/>
      <c r="C122" s="224"/>
      <c r="D122" s="225"/>
      <c r="E122" s="225"/>
      <c r="F122" s="226"/>
      <c r="G122" s="83"/>
      <c r="H122" s="84"/>
      <c r="I122" s="82"/>
      <c r="J122" s="82"/>
    </row>
    <row r="123" spans="1:11" ht="13.95" customHeight="1" x14ac:dyDescent="0.2">
      <c r="A123" s="202" t="s">
        <v>86</v>
      </c>
      <c r="B123" s="203"/>
      <c r="C123" s="204"/>
      <c r="D123" s="205"/>
      <c r="E123" s="205"/>
      <c r="F123" s="206"/>
      <c r="G123" s="115">
        <v>0</v>
      </c>
      <c r="H123" s="112">
        <v>0</v>
      </c>
      <c r="I123" s="116">
        <v>0</v>
      </c>
      <c r="J123" s="48">
        <f>SUM(G123:I123)</f>
        <v>0</v>
      </c>
    </row>
    <row r="124" spans="1:11" ht="13.95" customHeight="1" x14ac:dyDescent="0.2">
      <c r="A124" s="202" t="s">
        <v>87</v>
      </c>
      <c r="B124" s="203"/>
      <c r="C124" s="204"/>
      <c r="D124" s="205"/>
      <c r="E124" s="205"/>
      <c r="F124" s="206"/>
      <c r="G124" s="115">
        <v>0</v>
      </c>
      <c r="H124" s="112">
        <v>0</v>
      </c>
      <c r="I124" s="116">
        <v>0</v>
      </c>
      <c r="J124" s="48">
        <f>SUM(G124:I124)</f>
        <v>0</v>
      </c>
    </row>
    <row r="125" spans="1:11" ht="13.95" customHeight="1" x14ac:dyDescent="0.2">
      <c r="A125" s="166" t="s">
        <v>88</v>
      </c>
      <c r="B125" s="167"/>
      <c r="C125" s="224"/>
      <c r="D125" s="225"/>
      <c r="E125" s="225"/>
      <c r="F125" s="226"/>
      <c r="G125" s="83"/>
      <c r="H125" s="84"/>
      <c r="I125" s="82"/>
      <c r="J125" s="48"/>
    </row>
    <row r="126" spans="1:11" ht="13.95" customHeight="1" x14ac:dyDescent="0.2">
      <c r="A126" s="202" t="s">
        <v>89</v>
      </c>
      <c r="B126" s="203"/>
      <c r="C126" s="204"/>
      <c r="D126" s="205"/>
      <c r="E126" s="205"/>
      <c r="F126" s="206"/>
      <c r="G126" s="115">
        <v>0</v>
      </c>
      <c r="H126" s="112">
        <v>0</v>
      </c>
      <c r="I126" s="116">
        <v>0</v>
      </c>
      <c r="J126" s="48">
        <f>SUM(G126:I126)</f>
        <v>0</v>
      </c>
    </row>
    <row r="127" spans="1:11" ht="13.95" customHeight="1" x14ac:dyDescent="0.2">
      <c r="A127" s="202" t="s">
        <v>90</v>
      </c>
      <c r="B127" s="203"/>
      <c r="C127" s="204"/>
      <c r="D127" s="205"/>
      <c r="E127" s="205"/>
      <c r="F127" s="206"/>
      <c r="G127" s="115">
        <v>0</v>
      </c>
      <c r="H127" s="112">
        <v>0</v>
      </c>
      <c r="I127" s="116">
        <v>0</v>
      </c>
      <c r="J127" s="48">
        <f>SUM(G127:I127)</f>
        <v>0</v>
      </c>
    </row>
    <row r="128" spans="1:11" ht="13.95" customHeight="1" x14ac:dyDescent="0.2">
      <c r="A128" s="202" t="s">
        <v>91</v>
      </c>
      <c r="B128" s="203"/>
      <c r="C128" s="204"/>
      <c r="D128" s="205"/>
      <c r="E128" s="205"/>
      <c r="F128" s="206"/>
      <c r="G128" s="115">
        <v>0</v>
      </c>
      <c r="H128" s="112">
        <v>0</v>
      </c>
      <c r="I128" s="116">
        <v>0</v>
      </c>
      <c r="J128" s="48">
        <f>SUM(G128:I128)</f>
        <v>0</v>
      </c>
    </row>
    <row r="129" spans="1:11" ht="13.95" customHeight="1" x14ac:dyDescent="0.2">
      <c r="A129" s="166" t="s">
        <v>92</v>
      </c>
      <c r="B129" s="167"/>
      <c r="C129" s="204"/>
      <c r="D129" s="205"/>
      <c r="E129" s="205"/>
      <c r="F129" s="206"/>
      <c r="G129" s="115">
        <v>0</v>
      </c>
      <c r="H129" s="112">
        <v>0</v>
      </c>
      <c r="I129" s="116">
        <v>0</v>
      </c>
      <c r="J129" s="48">
        <f>SUM(G129:I129)</f>
        <v>0</v>
      </c>
    </row>
    <row r="130" spans="1:11" ht="13.95" customHeight="1" thickBot="1" x14ac:dyDescent="0.25">
      <c r="A130" s="214" t="s">
        <v>93</v>
      </c>
      <c r="B130" s="215"/>
      <c r="C130" s="215"/>
      <c r="D130" s="215"/>
      <c r="E130" s="215"/>
      <c r="F130" s="216"/>
      <c r="G130" s="67">
        <f>SUM(G122:G129)</f>
        <v>0</v>
      </c>
      <c r="H130" s="50">
        <f t="shared" ref="H130:J130" si="17">SUM(H122:H129)</f>
        <v>0</v>
      </c>
      <c r="I130" s="52">
        <f t="shared" si="17"/>
        <v>0</v>
      </c>
      <c r="J130" s="52">
        <f t="shared" si="17"/>
        <v>0</v>
      </c>
    </row>
    <row r="131" spans="1:11" x14ac:dyDescent="0.2">
      <c r="A131" s="250" t="s">
        <v>94</v>
      </c>
      <c r="B131" s="251"/>
      <c r="C131" s="251"/>
      <c r="D131" s="251"/>
      <c r="E131" s="251"/>
      <c r="F131" s="251"/>
      <c r="G131" s="251"/>
      <c r="H131" s="251"/>
      <c r="I131" s="251"/>
      <c r="J131" s="252"/>
    </row>
    <row r="132" spans="1:11" x14ac:dyDescent="0.2">
      <c r="A132" s="10"/>
      <c r="J132" s="11"/>
    </row>
    <row r="133" spans="1:11" ht="15" customHeight="1" x14ac:dyDescent="0.2">
      <c r="A133" s="10"/>
      <c r="J133" s="11"/>
    </row>
    <row r="134" spans="1:11" ht="15" customHeight="1" x14ac:dyDescent="0.2">
      <c r="A134" s="187" t="s">
        <v>95</v>
      </c>
      <c r="B134" s="188"/>
      <c r="C134" s="188"/>
      <c r="D134" s="188"/>
      <c r="E134" s="188"/>
      <c r="F134" s="188"/>
      <c r="G134" s="188"/>
      <c r="H134" s="188"/>
      <c r="I134" s="188"/>
      <c r="J134" s="189"/>
    </row>
    <row r="135" spans="1:11" s="3" customFormat="1" ht="15" customHeight="1" x14ac:dyDescent="0.3">
      <c r="A135" s="85"/>
      <c r="B135" s="22"/>
      <c r="C135" s="22"/>
      <c r="D135" s="22"/>
      <c r="E135" s="22"/>
      <c r="F135" s="22"/>
      <c r="G135" s="234" t="s">
        <v>96</v>
      </c>
      <c r="H135" s="235"/>
      <c r="I135" s="236"/>
      <c r="J135" s="56" t="s">
        <v>17</v>
      </c>
    </row>
    <row r="136" spans="1:11" s="3" customFormat="1" ht="19.95" customHeight="1" x14ac:dyDescent="0.3">
      <c r="A136" s="166"/>
      <c r="B136" s="167"/>
      <c r="C136" s="179" t="s">
        <v>97</v>
      </c>
      <c r="D136" s="158"/>
      <c r="E136" s="158"/>
      <c r="F136" s="159"/>
      <c r="G136" s="24" t="s">
        <v>20</v>
      </c>
      <c r="H136" s="25" t="s">
        <v>21</v>
      </c>
      <c r="I136" s="26" t="s">
        <v>22</v>
      </c>
      <c r="J136" s="26" t="s">
        <v>98</v>
      </c>
      <c r="K136" s="4"/>
    </row>
    <row r="137" spans="1:11" s="3" customFormat="1" ht="13.95" customHeight="1" x14ac:dyDescent="0.3">
      <c r="A137" s="166" t="s">
        <v>99</v>
      </c>
      <c r="B137" s="167"/>
      <c r="C137" s="247"/>
      <c r="D137" s="248"/>
      <c r="E137" s="248"/>
      <c r="F137" s="249"/>
      <c r="G137" s="115">
        <v>0</v>
      </c>
      <c r="H137" s="112">
        <v>0</v>
      </c>
      <c r="I137" s="116">
        <v>0</v>
      </c>
      <c r="J137" s="86">
        <f>SUM(G137:I137)</f>
        <v>0</v>
      </c>
    </row>
    <row r="138" spans="1:11" s="3" customFormat="1" ht="13.95" customHeight="1" x14ac:dyDescent="0.3">
      <c r="A138" s="166" t="s">
        <v>100</v>
      </c>
      <c r="B138" s="167"/>
      <c r="C138" s="247"/>
      <c r="D138" s="248"/>
      <c r="E138" s="248"/>
      <c r="F138" s="249"/>
      <c r="G138" s="115">
        <v>0</v>
      </c>
      <c r="H138" s="112">
        <v>0</v>
      </c>
      <c r="I138" s="116">
        <v>0</v>
      </c>
      <c r="J138" s="87">
        <f>SUM(G138:I138)</f>
        <v>0</v>
      </c>
    </row>
    <row r="139" spans="1:11" s="3" customFormat="1" ht="13.95" customHeight="1" thickBot="1" x14ac:dyDescent="0.35">
      <c r="A139" s="214" t="s">
        <v>101</v>
      </c>
      <c r="B139" s="215"/>
      <c r="C139" s="215"/>
      <c r="D139" s="215"/>
      <c r="E139" s="215"/>
      <c r="F139" s="216"/>
      <c r="G139" s="67">
        <f>SUM(G137:G138)</f>
        <v>0</v>
      </c>
      <c r="H139" s="50">
        <f t="shared" ref="H139:J139" si="18">SUM(H137:H138)</f>
        <v>0</v>
      </c>
      <c r="I139" s="52">
        <f t="shared" si="18"/>
        <v>0</v>
      </c>
      <c r="J139" s="52">
        <f t="shared" si="18"/>
        <v>0</v>
      </c>
    </row>
    <row r="140" spans="1:11" s="3" customFormat="1" x14ac:dyDescent="0.3">
      <c r="A140" s="250" t="s">
        <v>102</v>
      </c>
      <c r="B140" s="251"/>
      <c r="C140" s="251"/>
      <c r="D140" s="251"/>
      <c r="E140" s="251"/>
      <c r="F140" s="251"/>
      <c r="G140" s="251"/>
      <c r="H140" s="251"/>
      <c r="I140" s="251"/>
      <c r="J140" s="252"/>
    </row>
    <row r="141" spans="1:11" s="3" customFormat="1" x14ac:dyDescent="0.3">
      <c r="A141" s="8"/>
      <c r="J141" s="9"/>
    </row>
    <row r="142" spans="1:11" s="3" customFormat="1" ht="15" customHeight="1" thickBot="1" x14ac:dyDescent="0.35">
      <c r="A142" s="8"/>
      <c r="J142" s="9"/>
    </row>
    <row r="143" spans="1:11" s="3" customFormat="1" ht="15" customHeight="1" x14ac:dyDescent="0.3">
      <c r="A143" s="207" t="s">
        <v>103</v>
      </c>
      <c r="B143" s="208"/>
      <c r="C143" s="208"/>
      <c r="D143" s="208"/>
      <c r="E143" s="208"/>
      <c r="F143" s="208"/>
      <c r="G143" s="208"/>
      <c r="H143" s="208"/>
      <c r="I143" s="208"/>
      <c r="J143" s="209"/>
    </row>
    <row r="144" spans="1:11" s="3" customFormat="1" ht="15" customHeight="1" x14ac:dyDescent="0.3">
      <c r="A144" s="253"/>
      <c r="B144" s="254"/>
      <c r="C144" s="254"/>
      <c r="D144" s="254"/>
      <c r="E144" s="254"/>
      <c r="F144" s="255"/>
      <c r="G144" s="88" t="str">
        <f>G108</f>
        <v>Jaar 1</v>
      </c>
      <c r="H144" s="89" t="str">
        <f>H108</f>
        <v>Jaar 2</v>
      </c>
      <c r="I144" s="90" t="str">
        <f>I108</f>
        <v>Jaar 3</v>
      </c>
      <c r="J144" s="91" t="str">
        <f>J19</f>
        <v>Totaal</v>
      </c>
    </row>
    <row r="145" spans="1:10" s="3" customFormat="1" ht="15" customHeight="1" x14ac:dyDescent="0.3">
      <c r="A145" s="180" t="str">
        <f>A119</f>
        <v>PRIVATE INBRENG</v>
      </c>
      <c r="B145" s="181"/>
      <c r="C145" s="181"/>
      <c r="D145" s="181"/>
      <c r="E145" s="181"/>
      <c r="F145" s="182"/>
      <c r="G145" s="45">
        <f>G130</f>
        <v>0</v>
      </c>
      <c r="H145" s="46">
        <f t="shared" ref="H145:I145" si="19">H130</f>
        <v>0</v>
      </c>
      <c r="I145" s="47">
        <f t="shared" si="19"/>
        <v>0</v>
      </c>
      <c r="J145" s="48">
        <f>SUM(G145:I145)</f>
        <v>0</v>
      </c>
    </row>
    <row r="146" spans="1:10" s="3" customFormat="1" ht="15" customHeight="1" x14ac:dyDescent="0.3">
      <c r="A146" s="180" t="str">
        <f>A134</f>
        <v>PUBLIEKE INBRENG</v>
      </c>
      <c r="B146" s="181"/>
      <c r="C146" s="181"/>
      <c r="D146" s="181"/>
      <c r="E146" s="181"/>
      <c r="F146" s="182"/>
      <c r="G146" s="45">
        <f>G139</f>
        <v>0</v>
      </c>
      <c r="H146" s="46">
        <f t="shared" ref="H146:I146" si="20">H139</f>
        <v>0</v>
      </c>
      <c r="I146" s="47">
        <f t="shared" si="20"/>
        <v>0</v>
      </c>
      <c r="J146" s="48">
        <f>SUM(G146:I146)</f>
        <v>0</v>
      </c>
    </row>
    <row r="147" spans="1:10" s="3" customFormat="1" ht="15" customHeight="1" thickBot="1" x14ac:dyDescent="0.35">
      <c r="A147" s="260" t="s">
        <v>79</v>
      </c>
      <c r="B147" s="261"/>
      <c r="C147" s="261"/>
      <c r="D147" s="261"/>
      <c r="E147" s="261"/>
      <c r="F147" s="261"/>
      <c r="G147" s="92">
        <f>SUM(G145:G146)</f>
        <v>0</v>
      </c>
      <c r="H147" s="50">
        <f t="shared" ref="H147:J147" si="21">SUM(H145:H146)</f>
        <v>0</v>
      </c>
      <c r="I147" s="81">
        <f t="shared" si="21"/>
        <v>0</v>
      </c>
      <c r="J147" s="81">
        <f t="shared" si="21"/>
        <v>0</v>
      </c>
    </row>
    <row r="148" spans="1:10" s="3" customFormat="1" ht="15" customHeight="1" x14ac:dyDescent="0.3"/>
    <row r="149" spans="1:10" s="3" customFormat="1" ht="15" customHeight="1" thickBot="1" x14ac:dyDescent="0.35"/>
    <row r="150" spans="1:10" s="3" customFormat="1" ht="15" customHeight="1" x14ac:dyDescent="0.3">
      <c r="A150" s="196" t="s">
        <v>104</v>
      </c>
      <c r="B150" s="197"/>
      <c r="C150" s="197"/>
      <c r="D150" s="197"/>
      <c r="E150" s="197"/>
      <c r="F150" s="197"/>
      <c r="G150" s="197"/>
      <c r="H150" s="197"/>
      <c r="I150" s="197"/>
      <c r="J150" s="198"/>
    </row>
    <row r="151" spans="1:10" s="3" customFormat="1" ht="15" customHeight="1" x14ac:dyDescent="0.3">
      <c r="A151" s="227"/>
      <c r="B151" s="228"/>
      <c r="C151" s="228"/>
      <c r="D151" s="228"/>
      <c r="E151" s="228"/>
      <c r="F151" s="256"/>
      <c r="G151" s="234" t="s">
        <v>105</v>
      </c>
      <c r="H151" s="235"/>
      <c r="I151" s="236"/>
      <c r="J151" s="56" t="s">
        <v>17</v>
      </c>
    </row>
    <row r="152" spans="1:10" s="3" customFormat="1" ht="15" customHeight="1" x14ac:dyDescent="0.3">
      <c r="A152" s="227"/>
      <c r="B152" s="228"/>
      <c r="C152" s="228"/>
      <c r="D152" s="228"/>
      <c r="E152" s="228"/>
      <c r="F152" s="256"/>
      <c r="G152" s="24" t="s">
        <v>20</v>
      </c>
      <c r="H152" s="25" t="s">
        <v>21</v>
      </c>
      <c r="I152" s="26" t="s">
        <v>22</v>
      </c>
      <c r="J152" s="21" t="s">
        <v>106</v>
      </c>
    </row>
    <row r="153" spans="1:10" s="3" customFormat="1" ht="15" customHeight="1" x14ac:dyDescent="0.3">
      <c r="A153" s="166" t="s">
        <v>155</v>
      </c>
      <c r="B153" s="167"/>
      <c r="C153" s="167"/>
      <c r="D153" s="167"/>
      <c r="E153" s="167"/>
      <c r="F153" s="167"/>
      <c r="G153" s="93">
        <f>IF((G114-G147)&lt;=2000000,(G114-G147),2000000)</f>
        <v>0</v>
      </c>
      <c r="H153" s="94">
        <f>IF((H114-H147)&lt;=2000000,(H114-H147),2000000)</f>
        <v>0</v>
      </c>
      <c r="I153" s="95">
        <f>IF((I114-I147)&lt;=2000000,(I114-I147),2000000)</f>
        <v>0</v>
      </c>
      <c r="J153" s="96">
        <f>IF(SUM(G153:I153)&lt;=2000000,SUM(G153:I153),2000000)</f>
        <v>0</v>
      </c>
    </row>
    <row r="154" spans="1:10" s="3" customFormat="1" ht="15" customHeight="1" thickBot="1" x14ac:dyDescent="0.35">
      <c r="A154" s="241" t="s">
        <v>107</v>
      </c>
      <c r="B154" s="242"/>
      <c r="C154" s="242"/>
      <c r="D154" s="242"/>
      <c r="E154" s="242"/>
      <c r="F154" s="242"/>
      <c r="G154" s="97" t="e">
        <f>G153/G114</f>
        <v>#DIV/0!</v>
      </c>
      <c r="H154" s="98" t="e">
        <f t="shared" ref="H154:J154" si="22">H153/H114</f>
        <v>#DIV/0!</v>
      </c>
      <c r="I154" s="99" t="e">
        <f t="shared" si="22"/>
        <v>#DIV/0!</v>
      </c>
      <c r="J154" s="99" t="e">
        <f t="shared" si="22"/>
        <v>#DIV/0!</v>
      </c>
    </row>
    <row r="155" spans="1:10" s="3" customFormat="1" ht="37.200000000000003" customHeight="1" x14ac:dyDescent="0.3">
      <c r="A155" s="175" t="s">
        <v>156</v>
      </c>
      <c r="B155" s="175"/>
      <c r="C155" s="175"/>
      <c r="D155" s="175"/>
      <c r="E155" s="175"/>
      <c r="F155" s="175"/>
      <c r="G155" s="175"/>
      <c r="H155" s="175"/>
      <c r="I155" s="175"/>
      <c r="J155" s="175"/>
    </row>
    <row r="156" spans="1:10" s="3" customFormat="1" x14ac:dyDescent="0.3"/>
    <row r="157" spans="1:10" x14ac:dyDescent="0.2">
      <c r="J157" s="3"/>
    </row>
  </sheetData>
  <sheetProtection insertRows="0"/>
  <mergeCells count="148">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1:B121"/>
    <mergeCell ref="A123:B123"/>
    <mergeCell ref="A124:B124"/>
    <mergeCell ref="A150:J150"/>
    <mergeCell ref="A134:J134"/>
    <mergeCell ref="A136:B136"/>
    <mergeCell ref="A137:B137"/>
    <mergeCell ref="A138:B138"/>
    <mergeCell ref="C136:F136"/>
    <mergeCell ref="C137:F137"/>
    <mergeCell ref="C138:F138"/>
    <mergeCell ref="A139:F139"/>
    <mergeCell ref="A155:J155"/>
    <mergeCell ref="A140:J140"/>
    <mergeCell ref="G135:I135"/>
    <mergeCell ref="G151:I151"/>
    <mergeCell ref="A144:F144"/>
    <mergeCell ref="A151:F151"/>
    <mergeCell ref="A152:F152"/>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A53:B53"/>
    <mergeCell ref="A58:J58"/>
    <mergeCell ref="A61:B61"/>
    <mergeCell ref="A79:J79"/>
    <mergeCell ref="G80:I80"/>
    <mergeCell ref="A75:F75"/>
    <mergeCell ref="A74:F74"/>
    <mergeCell ref="A72:F72"/>
    <mergeCell ref="A73:F73"/>
    <mergeCell ref="A126:B126"/>
    <mergeCell ref="A127:B127"/>
    <mergeCell ref="A90:F90"/>
    <mergeCell ref="A71:F71"/>
    <mergeCell ref="A125:B125"/>
    <mergeCell ref="C122:F122"/>
    <mergeCell ref="C123:F123"/>
    <mergeCell ref="C124:F124"/>
    <mergeCell ref="C125:F125"/>
    <mergeCell ref="A128:B128"/>
    <mergeCell ref="A129:B129"/>
    <mergeCell ref="C129:F129"/>
    <mergeCell ref="A143:J143"/>
    <mergeCell ref="C81:D81"/>
    <mergeCell ref="C82:D82"/>
    <mergeCell ref="C83:D83"/>
    <mergeCell ref="A91:F91"/>
    <mergeCell ref="C87:D87"/>
    <mergeCell ref="A107:J107"/>
    <mergeCell ref="A103:F103"/>
    <mergeCell ref="A130:F130"/>
    <mergeCell ref="A108:F108"/>
    <mergeCell ref="A117:J117"/>
    <mergeCell ref="A100:B100"/>
    <mergeCell ref="A101:B101"/>
    <mergeCell ref="A102:B102"/>
    <mergeCell ref="C86:D86"/>
    <mergeCell ref="C88:D88"/>
    <mergeCell ref="C89:D89"/>
    <mergeCell ref="A95:J95"/>
    <mergeCell ref="A97:B97"/>
    <mergeCell ref="A98:B98"/>
    <mergeCell ref="A99:B99"/>
    <mergeCell ref="A1:J1"/>
    <mergeCell ref="A3:J3"/>
    <mergeCell ref="A4:B4"/>
    <mergeCell ref="A5:B5"/>
    <mergeCell ref="A6:B6"/>
    <mergeCell ref="A13:J13"/>
    <mergeCell ref="A7:B7"/>
    <mergeCell ref="C4:J4"/>
    <mergeCell ref="C5:J5"/>
    <mergeCell ref="C6:J6"/>
    <mergeCell ref="C7:J7"/>
    <mergeCell ref="A11:J11"/>
    <mergeCell ref="A9:J9"/>
    <mergeCell ref="A47:C47"/>
    <mergeCell ref="A48:J48"/>
    <mergeCell ref="A32:C32"/>
    <mergeCell ref="A33:C33"/>
    <mergeCell ref="A36:C36"/>
    <mergeCell ref="A37:C37"/>
    <mergeCell ref="A38:C38"/>
    <mergeCell ref="A39:C39"/>
    <mergeCell ref="A40:C40"/>
    <mergeCell ref="A41:C41"/>
    <mergeCell ref="A42:C42"/>
    <mergeCell ref="A43:C43"/>
    <mergeCell ref="A44:C44"/>
    <mergeCell ref="A45:C45"/>
    <mergeCell ref="A46:C46"/>
    <mergeCell ref="G59:I59"/>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22"/>
  <sheetViews>
    <sheetView topLeftCell="A27" workbookViewId="0">
      <selection activeCell="C4" sqref="C4:J4"/>
    </sheetView>
  </sheetViews>
  <sheetFormatPr defaultColWidth="8.77734375"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6384" width="8.77734375" style="1"/>
  </cols>
  <sheetData>
    <row r="1" spans="1:10" s="3" customFormat="1" ht="19.95" customHeight="1" x14ac:dyDescent="0.3">
      <c r="A1" s="183" t="s">
        <v>108</v>
      </c>
      <c r="B1" s="183"/>
      <c r="C1" s="183"/>
      <c r="D1" s="183"/>
      <c r="E1" s="183"/>
      <c r="F1" s="183"/>
      <c r="G1" s="183"/>
      <c r="H1" s="183"/>
      <c r="I1" s="183"/>
      <c r="J1" s="183"/>
    </row>
    <row r="2" spans="1:10" s="3" customFormat="1" ht="15" customHeight="1" thickBot="1" x14ac:dyDescent="0.35"/>
    <row r="3" spans="1:10" s="3" customFormat="1" ht="15" customHeight="1" x14ac:dyDescent="0.3">
      <c r="A3" s="184" t="s">
        <v>109</v>
      </c>
      <c r="B3" s="185"/>
      <c r="C3" s="185"/>
      <c r="D3" s="185"/>
      <c r="E3" s="185"/>
      <c r="F3" s="185"/>
      <c r="G3" s="185"/>
      <c r="H3" s="185"/>
      <c r="I3" s="185"/>
      <c r="J3" s="186"/>
    </row>
    <row r="4" spans="1:10" s="3" customFormat="1" ht="27" customHeight="1" thickBot="1" x14ac:dyDescent="0.35">
      <c r="A4" s="267" t="s">
        <v>4</v>
      </c>
      <c r="B4" s="268"/>
      <c r="C4" s="269"/>
      <c r="D4" s="270"/>
      <c r="E4" s="270"/>
      <c r="F4" s="270"/>
      <c r="G4" s="270"/>
      <c r="H4" s="270"/>
      <c r="I4" s="270"/>
      <c r="J4" s="271"/>
    </row>
    <row r="5" spans="1:10" s="3" customFormat="1" ht="15" customHeight="1" thickBot="1" x14ac:dyDescent="0.35"/>
    <row r="6" spans="1:10" s="3" customFormat="1" ht="15" customHeight="1" x14ac:dyDescent="0.3">
      <c r="A6" s="196" t="s">
        <v>7</v>
      </c>
      <c r="B6" s="197"/>
      <c r="C6" s="197"/>
      <c r="D6" s="197"/>
      <c r="E6" s="197"/>
      <c r="F6" s="197"/>
      <c r="G6" s="197"/>
      <c r="H6" s="197"/>
      <c r="I6" s="197"/>
      <c r="J6" s="198"/>
    </row>
    <row r="7" spans="1:10" s="3" customFormat="1" ht="15" customHeight="1" x14ac:dyDescent="0.3">
      <c r="A7" s="12"/>
      <c r="B7" s="13"/>
      <c r="C7" s="13"/>
      <c r="D7" s="13"/>
      <c r="E7" s="13"/>
      <c r="F7" s="13"/>
      <c r="G7" s="13"/>
      <c r="H7" s="13"/>
      <c r="I7" s="13"/>
      <c r="J7" s="14"/>
    </row>
    <row r="8" spans="1:10" s="3" customFormat="1" ht="15" customHeight="1" x14ac:dyDescent="0.3">
      <c r="A8" s="187" t="s">
        <v>8</v>
      </c>
      <c r="B8" s="188"/>
      <c r="C8" s="188"/>
      <c r="D8" s="188"/>
      <c r="E8" s="188"/>
      <c r="F8" s="188"/>
      <c r="G8" s="188"/>
      <c r="H8" s="188"/>
      <c r="I8" s="188"/>
      <c r="J8" s="189"/>
    </row>
    <row r="9" spans="1:10" s="3" customFormat="1" ht="15" customHeight="1" x14ac:dyDescent="0.3">
      <c r="A9" s="282" t="s">
        <v>110</v>
      </c>
      <c r="B9" s="283"/>
      <c r="C9" s="283"/>
      <c r="D9" s="283"/>
      <c r="E9" s="283"/>
      <c r="F9" s="283"/>
      <c r="G9" s="283"/>
      <c r="H9" s="283"/>
      <c r="I9" s="283"/>
      <c r="J9" s="284"/>
    </row>
    <row r="10" spans="1:10" s="3" customFormat="1" ht="13.95" customHeight="1" x14ac:dyDescent="0.3">
      <c r="A10" s="272" t="s">
        <v>111</v>
      </c>
      <c r="B10" s="273"/>
      <c r="C10" s="273"/>
      <c r="D10" s="273"/>
      <c r="E10" s="273"/>
      <c r="F10" s="273"/>
      <c r="G10" s="273"/>
      <c r="H10" s="273"/>
      <c r="I10" s="273"/>
      <c r="J10" s="274"/>
    </row>
    <row r="11" spans="1:10" s="3" customFormat="1" ht="13.95" customHeight="1" x14ac:dyDescent="0.3">
      <c r="A11" s="275"/>
      <c r="B11" s="273"/>
      <c r="C11" s="273"/>
      <c r="D11" s="273"/>
      <c r="E11" s="273"/>
      <c r="F11" s="273"/>
      <c r="G11" s="273"/>
      <c r="H11" s="273"/>
      <c r="I11" s="273"/>
      <c r="J11" s="274"/>
    </row>
    <row r="12" spans="1:10" s="3" customFormat="1" ht="13.95" customHeight="1" x14ac:dyDescent="0.3">
      <c r="A12" s="275"/>
      <c r="B12" s="273"/>
      <c r="C12" s="273"/>
      <c r="D12" s="273"/>
      <c r="E12" s="273"/>
      <c r="F12" s="273"/>
      <c r="G12" s="273"/>
      <c r="H12" s="273"/>
      <c r="I12" s="273"/>
      <c r="J12" s="274"/>
    </row>
    <row r="13" spans="1:10" s="3" customFormat="1" ht="13.95" customHeight="1" x14ac:dyDescent="0.3">
      <c r="A13" s="275"/>
      <c r="B13" s="273"/>
      <c r="C13" s="273"/>
      <c r="D13" s="273"/>
      <c r="E13" s="273"/>
      <c r="F13" s="273"/>
      <c r="G13" s="273"/>
      <c r="H13" s="273"/>
      <c r="I13" s="273"/>
      <c r="J13" s="274"/>
    </row>
    <row r="14" spans="1:10" s="3" customFormat="1" ht="13.95" customHeight="1" x14ac:dyDescent="0.3">
      <c r="A14" s="275"/>
      <c r="B14" s="273"/>
      <c r="C14" s="273"/>
      <c r="D14" s="273"/>
      <c r="E14" s="273"/>
      <c r="F14" s="273"/>
      <c r="G14" s="273"/>
      <c r="H14" s="273"/>
      <c r="I14" s="273"/>
      <c r="J14" s="274"/>
    </row>
    <row r="15" spans="1:10" s="3" customFormat="1" ht="13.95" customHeight="1" x14ac:dyDescent="0.3">
      <c r="A15" s="275"/>
      <c r="B15" s="273"/>
      <c r="C15" s="273"/>
      <c r="D15" s="273"/>
      <c r="E15" s="273"/>
      <c r="F15" s="273"/>
      <c r="G15" s="273"/>
      <c r="H15" s="273"/>
      <c r="I15" s="273"/>
      <c r="J15" s="274"/>
    </row>
    <row r="16" spans="1:10" s="3" customFormat="1" ht="13.95" customHeight="1" x14ac:dyDescent="0.3">
      <c r="A16" s="275"/>
      <c r="B16" s="273"/>
      <c r="C16" s="273"/>
      <c r="D16" s="273"/>
      <c r="E16" s="273"/>
      <c r="F16" s="273"/>
      <c r="G16" s="273"/>
      <c r="H16" s="273"/>
      <c r="I16" s="273"/>
      <c r="J16" s="274"/>
    </row>
    <row r="17" spans="1:11" s="3" customFormat="1" ht="13.95" customHeight="1" x14ac:dyDescent="0.3">
      <c r="A17" s="275"/>
      <c r="B17" s="273"/>
      <c r="C17" s="273"/>
      <c r="D17" s="273"/>
      <c r="E17" s="273"/>
      <c r="F17" s="273"/>
      <c r="G17" s="273"/>
      <c r="H17" s="273"/>
      <c r="I17" s="273"/>
      <c r="J17" s="274"/>
    </row>
    <row r="18" spans="1:11" s="3" customFormat="1" ht="15" customHeight="1" x14ac:dyDescent="0.3">
      <c r="A18" s="282" t="s">
        <v>112</v>
      </c>
      <c r="B18" s="283"/>
      <c r="C18" s="283"/>
      <c r="D18" s="283"/>
      <c r="E18" s="283"/>
      <c r="F18" s="283"/>
      <c r="G18" s="283"/>
      <c r="H18" s="283"/>
      <c r="I18" s="283"/>
      <c r="J18" s="284"/>
    </row>
    <row r="19" spans="1:11" s="3" customFormat="1" ht="13.95" customHeight="1" x14ac:dyDescent="0.3">
      <c r="A19" s="276" t="s">
        <v>113</v>
      </c>
      <c r="B19" s="277"/>
      <c r="C19" s="277"/>
      <c r="D19" s="277"/>
      <c r="E19" s="277"/>
      <c r="F19" s="277"/>
      <c r="G19" s="277"/>
      <c r="H19" s="277"/>
      <c r="I19" s="277"/>
      <c r="J19" s="278"/>
    </row>
    <row r="20" spans="1:11" s="3" customFormat="1" ht="13.95" customHeight="1" x14ac:dyDescent="0.3">
      <c r="A20" s="276"/>
      <c r="B20" s="277"/>
      <c r="C20" s="277"/>
      <c r="D20" s="277"/>
      <c r="E20" s="277"/>
      <c r="F20" s="277"/>
      <c r="G20" s="277"/>
      <c r="H20" s="277"/>
      <c r="I20" s="277"/>
      <c r="J20" s="278"/>
    </row>
    <row r="21" spans="1:11" s="3" customFormat="1" ht="13.95" customHeight="1" x14ac:dyDescent="0.3">
      <c r="A21" s="276"/>
      <c r="B21" s="277"/>
      <c r="C21" s="277"/>
      <c r="D21" s="277"/>
      <c r="E21" s="277"/>
      <c r="F21" s="277"/>
      <c r="G21" s="277"/>
      <c r="H21" s="277"/>
      <c r="I21" s="277"/>
      <c r="J21" s="278"/>
    </row>
    <row r="22" spans="1:11" s="3" customFormat="1" ht="13.95" customHeight="1" x14ac:dyDescent="0.3">
      <c r="A22" s="276"/>
      <c r="B22" s="277"/>
      <c r="C22" s="277"/>
      <c r="D22" s="277"/>
      <c r="E22" s="277"/>
      <c r="F22" s="277"/>
      <c r="G22" s="277"/>
      <c r="H22" s="277"/>
      <c r="I22" s="277"/>
      <c r="J22" s="278"/>
    </row>
    <row r="23" spans="1:11" s="3" customFormat="1" ht="13.95" customHeight="1" x14ac:dyDescent="0.3">
      <c r="A23" s="276"/>
      <c r="B23" s="277"/>
      <c r="C23" s="277"/>
      <c r="D23" s="277"/>
      <c r="E23" s="277"/>
      <c r="F23" s="277"/>
      <c r="G23" s="277"/>
      <c r="H23" s="277"/>
      <c r="I23" s="277"/>
      <c r="J23" s="278"/>
    </row>
    <row r="24" spans="1:11" s="3" customFormat="1" ht="13.95" customHeight="1" x14ac:dyDescent="0.3">
      <c r="A24" s="276"/>
      <c r="B24" s="277"/>
      <c r="C24" s="277"/>
      <c r="D24" s="277"/>
      <c r="E24" s="277"/>
      <c r="F24" s="277"/>
      <c r="G24" s="277"/>
      <c r="H24" s="277"/>
      <c r="I24" s="277"/>
      <c r="J24" s="278"/>
    </row>
    <row r="25" spans="1:11" s="3" customFormat="1" ht="13.95" customHeight="1" x14ac:dyDescent="0.3">
      <c r="A25" s="276"/>
      <c r="B25" s="277"/>
      <c r="C25" s="277"/>
      <c r="D25" s="277"/>
      <c r="E25" s="277"/>
      <c r="F25" s="277"/>
      <c r="G25" s="277"/>
      <c r="H25" s="277"/>
      <c r="I25" s="277"/>
      <c r="J25" s="278"/>
    </row>
    <row r="26" spans="1:11" s="3" customFormat="1" ht="13.95" customHeight="1" thickBot="1" x14ac:dyDescent="0.35">
      <c r="A26" s="279"/>
      <c r="B26" s="280"/>
      <c r="C26" s="280"/>
      <c r="D26" s="280"/>
      <c r="E26" s="280"/>
      <c r="F26" s="280"/>
      <c r="G26" s="280"/>
      <c r="H26" s="280"/>
      <c r="I26" s="280"/>
      <c r="J26" s="281"/>
    </row>
    <row r="27" spans="1:11" s="3" customFormat="1" ht="11.55" customHeight="1" x14ac:dyDescent="0.2">
      <c r="A27" s="10"/>
      <c r="B27" s="1"/>
      <c r="C27" s="1"/>
      <c r="D27" s="1"/>
      <c r="E27" s="1"/>
      <c r="F27" s="1"/>
      <c r="G27" s="1"/>
      <c r="H27" s="1"/>
      <c r="I27" s="1"/>
      <c r="J27" s="11"/>
    </row>
    <row r="28" spans="1:11" s="3" customFormat="1" ht="15" customHeight="1" x14ac:dyDescent="0.2">
      <c r="A28" s="10"/>
      <c r="B28" s="1"/>
      <c r="C28" s="1"/>
      <c r="D28" s="1"/>
      <c r="E28" s="1"/>
      <c r="F28" s="1"/>
      <c r="G28" s="1"/>
      <c r="H28" s="1"/>
      <c r="I28" s="1"/>
      <c r="J28" s="11"/>
    </row>
    <row r="29" spans="1:11" s="3" customFormat="1" ht="15" customHeight="1" x14ac:dyDescent="0.3">
      <c r="A29" s="187" t="s">
        <v>34</v>
      </c>
      <c r="B29" s="188"/>
      <c r="C29" s="188"/>
      <c r="D29" s="188"/>
      <c r="E29" s="188"/>
      <c r="F29" s="188"/>
      <c r="G29" s="188"/>
      <c r="H29" s="188"/>
      <c r="I29" s="188"/>
      <c r="J29" s="189"/>
    </row>
    <row r="30" spans="1:11" ht="15" customHeight="1" x14ac:dyDescent="0.2">
      <c r="A30" s="282" t="s">
        <v>114</v>
      </c>
      <c r="B30" s="283"/>
      <c r="C30" s="283"/>
      <c r="D30" s="283"/>
      <c r="E30" s="283"/>
      <c r="F30" s="283"/>
      <c r="G30" s="283"/>
      <c r="H30" s="283"/>
      <c r="I30" s="283"/>
      <c r="J30" s="284"/>
    </row>
    <row r="31" spans="1:11" s="3" customFormat="1" ht="13.95" customHeight="1" x14ac:dyDescent="0.3">
      <c r="A31" s="276" t="s">
        <v>115</v>
      </c>
      <c r="B31" s="277"/>
      <c r="C31" s="277"/>
      <c r="D31" s="277"/>
      <c r="E31" s="277"/>
      <c r="F31" s="277"/>
      <c r="G31" s="277"/>
      <c r="H31" s="277"/>
      <c r="I31" s="277"/>
      <c r="J31" s="278"/>
      <c r="K31" s="5"/>
    </row>
    <row r="32" spans="1:11" s="3" customFormat="1" ht="13.95" customHeight="1" x14ac:dyDescent="0.3">
      <c r="A32" s="276"/>
      <c r="B32" s="277"/>
      <c r="C32" s="277"/>
      <c r="D32" s="277"/>
      <c r="E32" s="277"/>
      <c r="F32" s="277"/>
      <c r="G32" s="277"/>
      <c r="H32" s="277"/>
      <c r="I32" s="277"/>
      <c r="J32" s="278"/>
      <c r="K32" s="5"/>
    </row>
    <row r="33" spans="1:11" s="3" customFormat="1" ht="13.95" customHeight="1" x14ac:dyDescent="0.3">
      <c r="A33" s="276"/>
      <c r="B33" s="277"/>
      <c r="C33" s="277"/>
      <c r="D33" s="277"/>
      <c r="E33" s="277"/>
      <c r="F33" s="277"/>
      <c r="G33" s="277"/>
      <c r="H33" s="277"/>
      <c r="I33" s="277"/>
      <c r="J33" s="278"/>
      <c r="K33" s="5"/>
    </row>
    <row r="34" spans="1:11" s="3" customFormat="1" ht="13.95" customHeight="1" thickBot="1" x14ac:dyDescent="0.35">
      <c r="A34" s="279"/>
      <c r="B34" s="280"/>
      <c r="C34" s="280"/>
      <c r="D34" s="280"/>
      <c r="E34" s="280"/>
      <c r="F34" s="280"/>
      <c r="G34" s="280"/>
      <c r="H34" s="280"/>
      <c r="I34" s="280"/>
      <c r="J34" s="281"/>
      <c r="K34" s="5"/>
    </row>
    <row r="35" spans="1:11" s="3" customFormat="1" ht="11.55" customHeight="1" x14ac:dyDescent="0.2">
      <c r="A35" s="10"/>
      <c r="B35" s="1"/>
      <c r="C35" s="1"/>
      <c r="D35" s="1"/>
      <c r="E35" s="1"/>
      <c r="F35" s="1"/>
      <c r="G35" s="1"/>
      <c r="H35" s="1"/>
      <c r="I35" s="1"/>
      <c r="J35" s="11"/>
      <c r="K35" s="5"/>
    </row>
    <row r="36" spans="1:11" s="3" customFormat="1" ht="15" customHeight="1" x14ac:dyDescent="0.2">
      <c r="A36" s="10"/>
      <c r="B36" s="1"/>
      <c r="C36" s="1"/>
      <c r="D36" s="1"/>
      <c r="E36" s="1"/>
      <c r="F36" s="1"/>
      <c r="G36" s="1"/>
      <c r="H36" s="1"/>
      <c r="I36" s="1"/>
      <c r="J36" s="11"/>
      <c r="K36" s="5"/>
    </row>
    <row r="37" spans="1:11" s="3" customFormat="1" ht="13.95" customHeight="1" x14ac:dyDescent="0.3">
      <c r="A37" s="187" t="s">
        <v>41</v>
      </c>
      <c r="B37" s="188"/>
      <c r="C37" s="188"/>
      <c r="D37" s="188"/>
      <c r="E37" s="188"/>
      <c r="F37" s="188"/>
      <c r="G37" s="188"/>
      <c r="H37" s="188"/>
      <c r="I37" s="188"/>
      <c r="J37" s="189"/>
      <c r="K37" s="5"/>
    </row>
    <row r="38" spans="1:11" s="3" customFormat="1" ht="13.95" customHeight="1" x14ac:dyDescent="0.3">
      <c r="A38" s="264" t="s">
        <v>116</v>
      </c>
      <c r="B38" s="265"/>
      <c r="C38" s="265"/>
      <c r="D38" s="265"/>
      <c r="E38" s="265"/>
      <c r="F38" s="265"/>
      <c r="G38" s="265"/>
      <c r="H38" s="265"/>
      <c r="I38" s="265"/>
      <c r="J38" s="266"/>
    </row>
    <row r="39" spans="1:11" ht="13.95" customHeight="1" x14ac:dyDescent="0.2">
      <c r="A39" s="285" t="s">
        <v>117</v>
      </c>
      <c r="B39" s="286"/>
      <c r="C39" s="286"/>
      <c r="D39" s="286"/>
      <c r="E39" s="286"/>
      <c r="F39" s="286"/>
      <c r="G39" s="286"/>
      <c r="H39" s="286"/>
      <c r="I39" s="286"/>
      <c r="J39" s="287"/>
    </row>
    <row r="40" spans="1:11" ht="13.95" customHeight="1" x14ac:dyDescent="0.2">
      <c r="A40" s="288"/>
      <c r="B40" s="289"/>
      <c r="C40" s="289"/>
      <c r="D40" s="289"/>
      <c r="E40" s="289"/>
      <c r="F40" s="289"/>
      <c r="G40" s="289"/>
      <c r="H40" s="289"/>
      <c r="I40" s="289"/>
      <c r="J40" s="290"/>
    </row>
    <row r="41" spans="1:11" ht="13.95" customHeight="1" x14ac:dyDescent="0.2">
      <c r="A41" s="288"/>
      <c r="B41" s="289"/>
      <c r="C41" s="289"/>
      <c r="D41" s="289"/>
      <c r="E41" s="289"/>
      <c r="F41" s="289"/>
      <c r="G41" s="289"/>
      <c r="H41" s="289"/>
      <c r="I41" s="289"/>
      <c r="J41" s="290"/>
      <c r="K41" s="2"/>
    </row>
    <row r="42" spans="1:11" s="3" customFormat="1" ht="13.95" customHeight="1" x14ac:dyDescent="0.3">
      <c r="A42" s="288"/>
      <c r="B42" s="289"/>
      <c r="C42" s="289"/>
      <c r="D42" s="289"/>
      <c r="E42" s="289"/>
      <c r="F42" s="289"/>
      <c r="G42" s="289"/>
      <c r="H42" s="289"/>
      <c r="I42" s="289"/>
      <c r="J42" s="290"/>
    </row>
    <row r="43" spans="1:11" s="3" customFormat="1" ht="13.95" customHeight="1" x14ac:dyDescent="0.3">
      <c r="A43" s="288"/>
      <c r="B43" s="289"/>
      <c r="C43" s="289"/>
      <c r="D43" s="289"/>
      <c r="E43" s="289"/>
      <c r="F43" s="289"/>
      <c r="G43" s="289"/>
      <c r="H43" s="289"/>
      <c r="I43" s="289"/>
      <c r="J43" s="290"/>
    </row>
    <row r="44" spans="1:11" s="3" customFormat="1" ht="13.95" customHeight="1" x14ac:dyDescent="0.3">
      <c r="A44" s="288"/>
      <c r="B44" s="289"/>
      <c r="C44" s="289"/>
      <c r="D44" s="289"/>
      <c r="E44" s="289"/>
      <c r="F44" s="289"/>
      <c r="G44" s="289"/>
      <c r="H44" s="289"/>
      <c r="I44" s="289"/>
      <c r="J44" s="290"/>
    </row>
    <row r="45" spans="1:11" s="3" customFormat="1" ht="13.95" customHeight="1" x14ac:dyDescent="0.3">
      <c r="A45" s="288"/>
      <c r="B45" s="289"/>
      <c r="C45" s="289"/>
      <c r="D45" s="289"/>
      <c r="E45" s="289"/>
      <c r="F45" s="289"/>
      <c r="G45" s="289"/>
      <c r="H45" s="289"/>
      <c r="I45" s="289"/>
      <c r="J45" s="290"/>
    </row>
    <row r="46" spans="1:11" s="3" customFormat="1" ht="13.95" customHeight="1" x14ac:dyDescent="0.3">
      <c r="A46" s="288"/>
      <c r="B46" s="289"/>
      <c r="C46" s="289"/>
      <c r="D46" s="289"/>
      <c r="E46" s="289"/>
      <c r="F46" s="289"/>
      <c r="G46" s="289"/>
      <c r="H46" s="289"/>
      <c r="I46" s="289"/>
      <c r="J46" s="290"/>
    </row>
    <row r="47" spans="1:11" s="3" customFormat="1" ht="13.95" customHeight="1" x14ac:dyDescent="0.3">
      <c r="A47" s="288"/>
      <c r="B47" s="289"/>
      <c r="C47" s="289"/>
      <c r="D47" s="289"/>
      <c r="E47" s="289"/>
      <c r="F47" s="289"/>
      <c r="G47" s="289"/>
      <c r="H47" s="289"/>
      <c r="I47" s="289"/>
      <c r="J47" s="290"/>
    </row>
    <row r="48" spans="1:11" s="3" customFormat="1" ht="13.95" customHeight="1" x14ac:dyDescent="0.3">
      <c r="A48" s="288"/>
      <c r="B48" s="289"/>
      <c r="C48" s="289"/>
      <c r="D48" s="289"/>
      <c r="E48" s="289"/>
      <c r="F48" s="289"/>
      <c r="G48" s="289"/>
      <c r="H48" s="289"/>
      <c r="I48" s="289"/>
      <c r="J48" s="290"/>
    </row>
    <row r="49" spans="1:10" s="3" customFormat="1" ht="13.95" customHeight="1" x14ac:dyDescent="0.3">
      <c r="A49" s="288"/>
      <c r="B49" s="289"/>
      <c r="C49" s="289"/>
      <c r="D49" s="289"/>
      <c r="E49" s="289"/>
      <c r="F49" s="289"/>
      <c r="G49" s="289"/>
      <c r="H49" s="289"/>
      <c r="I49" s="289"/>
      <c r="J49" s="290"/>
    </row>
    <row r="50" spans="1:10" s="3" customFormat="1" ht="13.95" customHeight="1" x14ac:dyDescent="0.3">
      <c r="A50" s="291"/>
      <c r="B50" s="292"/>
      <c r="C50" s="292"/>
      <c r="D50" s="292"/>
      <c r="E50" s="292"/>
      <c r="F50" s="292"/>
      <c r="G50" s="292"/>
      <c r="H50" s="292"/>
      <c r="I50" s="292"/>
      <c r="J50" s="293"/>
    </row>
    <row r="51" spans="1:10" s="3" customFormat="1" ht="13.95" customHeight="1" x14ac:dyDescent="0.3">
      <c r="A51" s="282" t="s">
        <v>118</v>
      </c>
      <c r="B51" s="283"/>
      <c r="C51" s="283"/>
      <c r="D51" s="283"/>
      <c r="E51" s="283"/>
      <c r="F51" s="283"/>
      <c r="G51" s="283"/>
      <c r="H51" s="283"/>
      <c r="I51" s="283"/>
      <c r="J51" s="284"/>
    </row>
    <row r="52" spans="1:10" s="3" customFormat="1" ht="13.95" customHeight="1" x14ac:dyDescent="0.3">
      <c r="A52" s="276" t="s">
        <v>119</v>
      </c>
      <c r="B52" s="277"/>
      <c r="C52" s="277"/>
      <c r="D52" s="277"/>
      <c r="E52" s="277"/>
      <c r="F52" s="277"/>
      <c r="G52" s="277"/>
      <c r="H52" s="277"/>
      <c r="I52" s="277"/>
      <c r="J52" s="278"/>
    </row>
    <row r="53" spans="1:10" s="3" customFormat="1" ht="13.95" customHeight="1" x14ac:dyDescent="0.3">
      <c r="A53" s="276"/>
      <c r="B53" s="277"/>
      <c r="C53" s="277"/>
      <c r="D53" s="277"/>
      <c r="E53" s="277"/>
      <c r="F53" s="277"/>
      <c r="G53" s="277"/>
      <c r="H53" s="277"/>
      <c r="I53" s="277"/>
      <c r="J53" s="278"/>
    </row>
    <row r="54" spans="1:10" s="3" customFormat="1" ht="13.95" customHeight="1" x14ac:dyDescent="0.3">
      <c r="A54" s="276"/>
      <c r="B54" s="277"/>
      <c r="C54" s="277"/>
      <c r="D54" s="277"/>
      <c r="E54" s="277"/>
      <c r="F54" s="277"/>
      <c r="G54" s="277"/>
      <c r="H54" s="277"/>
      <c r="I54" s="277"/>
      <c r="J54" s="278"/>
    </row>
    <row r="55" spans="1:10" s="3" customFormat="1" ht="13.95" customHeight="1" thickBot="1" x14ac:dyDescent="0.35">
      <c r="A55" s="279"/>
      <c r="B55" s="280"/>
      <c r="C55" s="280"/>
      <c r="D55" s="280"/>
      <c r="E55" s="280"/>
      <c r="F55" s="280"/>
      <c r="G55" s="280"/>
      <c r="H55" s="280"/>
      <c r="I55" s="280"/>
      <c r="J55" s="281"/>
    </row>
    <row r="56" spans="1:10" s="3" customFormat="1" ht="11.55" customHeight="1" x14ac:dyDescent="0.2">
      <c r="A56" s="10"/>
      <c r="B56" s="1"/>
      <c r="C56" s="1"/>
      <c r="D56" s="1"/>
      <c r="E56" s="1"/>
      <c r="F56" s="1"/>
      <c r="G56" s="1"/>
      <c r="H56" s="1"/>
      <c r="I56" s="1"/>
      <c r="J56" s="11"/>
    </row>
    <row r="57" spans="1:10" s="3" customFormat="1" ht="15" customHeight="1" x14ac:dyDescent="0.2">
      <c r="A57" s="10"/>
      <c r="B57" s="1"/>
      <c r="C57" s="1"/>
      <c r="D57" s="1"/>
      <c r="E57" s="1"/>
      <c r="F57" s="1"/>
      <c r="G57" s="1"/>
      <c r="H57" s="1"/>
      <c r="I57" s="1"/>
      <c r="J57" s="11"/>
    </row>
    <row r="58" spans="1:10" s="3" customFormat="1" ht="13.95" customHeight="1" x14ac:dyDescent="0.3">
      <c r="A58" s="187" t="s">
        <v>57</v>
      </c>
      <c r="B58" s="188"/>
      <c r="C58" s="188"/>
      <c r="D58" s="188"/>
      <c r="E58" s="188"/>
      <c r="F58" s="188"/>
      <c r="G58" s="188"/>
      <c r="H58" s="188"/>
      <c r="I58" s="188"/>
      <c r="J58" s="189"/>
    </row>
    <row r="59" spans="1:10" s="3" customFormat="1" ht="13.95" customHeight="1" x14ac:dyDescent="0.3">
      <c r="A59" s="282" t="s">
        <v>120</v>
      </c>
      <c r="B59" s="283"/>
      <c r="C59" s="283"/>
      <c r="D59" s="283"/>
      <c r="E59" s="283"/>
      <c r="F59" s="283"/>
      <c r="G59" s="283"/>
      <c r="H59" s="283"/>
      <c r="I59" s="283"/>
      <c r="J59" s="284"/>
    </row>
    <row r="60" spans="1:10" s="3" customFormat="1" ht="13.95" customHeight="1" x14ac:dyDescent="0.3">
      <c r="A60" s="276" t="s">
        <v>121</v>
      </c>
      <c r="B60" s="277"/>
      <c r="C60" s="277"/>
      <c r="D60" s="277"/>
      <c r="E60" s="277"/>
      <c r="F60" s="277"/>
      <c r="G60" s="277"/>
      <c r="H60" s="277"/>
      <c r="I60" s="277"/>
      <c r="J60" s="278"/>
    </row>
    <row r="61" spans="1:10" s="3" customFormat="1" ht="13.95" customHeight="1" x14ac:dyDescent="0.3">
      <c r="A61" s="276"/>
      <c r="B61" s="277"/>
      <c r="C61" s="277"/>
      <c r="D61" s="277"/>
      <c r="E61" s="277"/>
      <c r="F61" s="277"/>
      <c r="G61" s="277"/>
      <c r="H61" s="277"/>
      <c r="I61" s="277"/>
      <c r="J61" s="278"/>
    </row>
    <row r="62" spans="1:10" s="3" customFormat="1" ht="13.95" customHeight="1" x14ac:dyDescent="0.3">
      <c r="A62" s="276"/>
      <c r="B62" s="277"/>
      <c r="C62" s="277"/>
      <c r="D62" s="277"/>
      <c r="E62" s="277"/>
      <c r="F62" s="277"/>
      <c r="G62" s="277"/>
      <c r="H62" s="277"/>
      <c r="I62" s="277"/>
      <c r="J62" s="278"/>
    </row>
    <row r="63" spans="1:10" s="3" customFormat="1" ht="13.95" customHeight="1" thickBot="1" x14ac:dyDescent="0.35">
      <c r="A63" s="279"/>
      <c r="B63" s="280"/>
      <c r="C63" s="280"/>
      <c r="D63" s="280"/>
      <c r="E63" s="280"/>
      <c r="F63" s="280"/>
      <c r="G63" s="280"/>
      <c r="H63" s="280"/>
      <c r="I63" s="280"/>
      <c r="J63" s="281"/>
    </row>
    <row r="64" spans="1:10" s="3" customFormat="1" ht="11.55" customHeight="1" x14ac:dyDescent="0.2">
      <c r="A64" s="10"/>
      <c r="B64" s="1"/>
      <c r="C64" s="1"/>
      <c r="D64" s="1"/>
      <c r="E64" s="1"/>
      <c r="F64" s="1"/>
      <c r="G64" s="101"/>
      <c r="H64" s="101"/>
      <c r="I64" s="101"/>
      <c r="J64" s="102"/>
    </row>
    <row r="65" spans="1:10" s="3" customFormat="1" ht="15" customHeight="1" x14ac:dyDescent="0.2">
      <c r="A65" s="10"/>
      <c r="B65" s="1"/>
      <c r="C65" s="1"/>
      <c r="D65" s="1"/>
      <c r="E65" s="1"/>
      <c r="F65" s="1"/>
      <c r="G65" s="1"/>
      <c r="H65" s="1"/>
      <c r="I65" s="1"/>
      <c r="J65" s="11"/>
    </row>
    <row r="66" spans="1:10" s="3" customFormat="1" ht="13.95" customHeight="1" x14ac:dyDescent="0.3">
      <c r="A66" s="187" t="s">
        <v>68</v>
      </c>
      <c r="B66" s="188"/>
      <c r="C66" s="188"/>
      <c r="D66" s="188"/>
      <c r="E66" s="188"/>
      <c r="F66" s="188"/>
      <c r="G66" s="188"/>
      <c r="H66" s="188"/>
      <c r="I66" s="188"/>
      <c r="J66" s="189"/>
    </row>
    <row r="67" spans="1:10" s="3" customFormat="1" ht="13.95" customHeight="1" x14ac:dyDescent="0.3">
      <c r="A67" s="282" t="s">
        <v>122</v>
      </c>
      <c r="B67" s="283"/>
      <c r="C67" s="283"/>
      <c r="D67" s="283"/>
      <c r="E67" s="283"/>
      <c r="F67" s="283"/>
      <c r="G67" s="283"/>
      <c r="H67" s="283"/>
      <c r="I67" s="283"/>
      <c r="J67" s="284"/>
    </row>
    <row r="68" spans="1:10" ht="15" customHeight="1" x14ac:dyDescent="0.2">
      <c r="A68" s="276" t="s">
        <v>123</v>
      </c>
      <c r="B68" s="277"/>
      <c r="C68" s="277"/>
      <c r="D68" s="277"/>
      <c r="E68" s="277"/>
      <c r="F68" s="277"/>
      <c r="G68" s="277"/>
      <c r="H68" s="277"/>
      <c r="I68" s="277"/>
      <c r="J68" s="278"/>
    </row>
    <row r="69" spans="1:10" ht="15" customHeight="1" x14ac:dyDescent="0.2">
      <c r="A69" s="276"/>
      <c r="B69" s="277"/>
      <c r="C69" s="277"/>
      <c r="D69" s="277"/>
      <c r="E69" s="277"/>
      <c r="F69" s="277"/>
      <c r="G69" s="277"/>
      <c r="H69" s="277"/>
      <c r="I69" s="277"/>
      <c r="J69" s="278"/>
    </row>
    <row r="70" spans="1:10" ht="15" customHeight="1" x14ac:dyDescent="0.2">
      <c r="A70" s="276"/>
      <c r="B70" s="277"/>
      <c r="C70" s="277"/>
      <c r="D70" s="277"/>
      <c r="E70" s="277"/>
      <c r="F70" s="277"/>
      <c r="G70" s="277"/>
      <c r="H70" s="277"/>
      <c r="I70" s="277"/>
      <c r="J70" s="278"/>
    </row>
    <row r="71" spans="1:10" ht="15" customHeight="1" thickBot="1" x14ac:dyDescent="0.25">
      <c r="A71" s="279"/>
      <c r="B71" s="280"/>
      <c r="C71" s="280"/>
      <c r="D71" s="280"/>
      <c r="E71" s="280"/>
      <c r="F71" s="280"/>
      <c r="G71" s="280"/>
      <c r="H71" s="280"/>
      <c r="I71" s="280"/>
      <c r="J71" s="281"/>
    </row>
    <row r="72" spans="1:10" ht="15" customHeight="1" x14ac:dyDescent="0.2">
      <c r="A72" s="103"/>
      <c r="J72" s="103"/>
    </row>
    <row r="73" spans="1:10" ht="15" customHeight="1" thickBot="1" x14ac:dyDescent="0.25">
      <c r="A73" s="104"/>
    </row>
    <row r="74" spans="1:10" s="3" customFormat="1" ht="13.95" customHeight="1" x14ac:dyDescent="0.3">
      <c r="A74" s="196" t="s">
        <v>80</v>
      </c>
      <c r="B74" s="197"/>
      <c r="C74" s="197"/>
      <c r="D74" s="197"/>
      <c r="E74" s="197"/>
      <c r="F74" s="197"/>
      <c r="G74" s="197"/>
      <c r="H74" s="197"/>
      <c r="I74" s="197"/>
      <c r="J74" s="198"/>
    </row>
    <row r="75" spans="1:10" s="3" customFormat="1" ht="13.95" customHeight="1" x14ac:dyDescent="0.2">
      <c r="A75" s="10"/>
      <c r="B75" s="1"/>
      <c r="C75" s="1"/>
      <c r="D75" s="1"/>
      <c r="E75" s="1"/>
      <c r="F75" s="1"/>
      <c r="G75" s="1"/>
      <c r="H75" s="1"/>
      <c r="I75" s="1"/>
      <c r="J75" s="11"/>
    </row>
    <row r="76" spans="1:10" s="3" customFormat="1" ht="13.95" customHeight="1" x14ac:dyDescent="0.3">
      <c r="A76" s="187" t="s">
        <v>81</v>
      </c>
      <c r="B76" s="188"/>
      <c r="C76" s="188"/>
      <c r="D76" s="188"/>
      <c r="E76" s="188"/>
      <c r="F76" s="188"/>
      <c r="G76" s="188"/>
      <c r="H76" s="188"/>
      <c r="I76" s="188"/>
      <c r="J76" s="189"/>
    </row>
    <row r="77" spans="1:10" s="3" customFormat="1" ht="13.95" customHeight="1" x14ac:dyDescent="0.3">
      <c r="A77" s="282" t="s">
        <v>124</v>
      </c>
      <c r="B77" s="283"/>
      <c r="C77" s="283"/>
      <c r="D77" s="283"/>
      <c r="E77" s="283"/>
      <c r="F77" s="283"/>
      <c r="G77" s="283"/>
      <c r="H77" s="283"/>
      <c r="I77" s="283"/>
      <c r="J77" s="284"/>
    </row>
    <row r="78" spans="1:10" ht="13.95" customHeight="1" x14ac:dyDescent="0.2">
      <c r="A78" s="294" t="s">
        <v>125</v>
      </c>
      <c r="B78" s="295"/>
      <c r="C78" s="295"/>
      <c r="D78" s="295"/>
      <c r="E78" s="295"/>
      <c r="F78" s="295"/>
      <c r="G78" s="295"/>
      <c r="H78" s="295"/>
      <c r="I78" s="295"/>
      <c r="J78" s="296"/>
    </row>
    <row r="79" spans="1:10" ht="13.95" customHeight="1" x14ac:dyDescent="0.2">
      <c r="A79" s="297"/>
      <c r="B79" s="298"/>
      <c r="C79" s="298"/>
      <c r="D79" s="298"/>
      <c r="E79" s="298"/>
      <c r="F79" s="298"/>
      <c r="G79" s="298"/>
      <c r="H79" s="298"/>
      <c r="I79" s="298"/>
      <c r="J79" s="299"/>
    </row>
    <row r="80" spans="1:10" ht="13.95" customHeight="1" x14ac:dyDescent="0.2">
      <c r="A80" s="297"/>
      <c r="B80" s="298"/>
      <c r="C80" s="298"/>
      <c r="D80" s="298"/>
      <c r="E80" s="298"/>
      <c r="F80" s="298"/>
      <c r="G80" s="298"/>
      <c r="H80" s="298"/>
      <c r="I80" s="298"/>
      <c r="J80" s="299"/>
    </row>
    <row r="81" spans="1:10" ht="13.95" customHeight="1" x14ac:dyDescent="0.2">
      <c r="A81" s="297"/>
      <c r="B81" s="298"/>
      <c r="C81" s="298"/>
      <c r="D81" s="298"/>
      <c r="E81" s="298"/>
      <c r="F81" s="298"/>
      <c r="G81" s="298"/>
      <c r="H81" s="298"/>
      <c r="I81" s="298"/>
      <c r="J81" s="299"/>
    </row>
    <row r="82" spans="1:10" ht="13.95" customHeight="1" x14ac:dyDescent="0.2">
      <c r="A82" s="297"/>
      <c r="B82" s="298"/>
      <c r="C82" s="298"/>
      <c r="D82" s="298"/>
      <c r="E82" s="298"/>
      <c r="F82" s="298"/>
      <c r="G82" s="298"/>
      <c r="H82" s="298"/>
      <c r="I82" s="298"/>
      <c r="J82" s="299"/>
    </row>
    <row r="83" spans="1:10" ht="13.95" customHeight="1" x14ac:dyDescent="0.2">
      <c r="A83" s="297"/>
      <c r="B83" s="298"/>
      <c r="C83" s="298"/>
      <c r="D83" s="298"/>
      <c r="E83" s="298"/>
      <c r="F83" s="298"/>
      <c r="G83" s="298"/>
      <c r="H83" s="298"/>
      <c r="I83" s="298"/>
      <c r="J83" s="299"/>
    </row>
    <row r="84" spans="1:10" ht="13.95" customHeight="1" thickBot="1" x14ac:dyDescent="0.25">
      <c r="A84" s="300"/>
      <c r="B84" s="301"/>
      <c r="C84" s="301"/>
      <c r="D84" s="301"/>
      <c r="E84" s="301"/>
      <c r="F84" s="301"/>
      <c r="G84" s="301"/>
      <c r="H84" s="301"/>
      <c r="I84" s="301"/>
      <c r="J84" s="302"/>
    </row>
    <row r="85" spans="1:10" ht="11.55" customHeight="1" x14ac:dyDescent="0.2">
      <c r="A85" s="10"/>
      <c r="J85" s="11"/>
    </row>
    <row r="86" spans="1:10" ht="15" customHeight="1" x14ac:dyDescent="0.2">
      <c r="A86" s="10"/>
      <c r="J86" s="11"/>
    </row>
    <row r="87" spans="1:10" ht="13.95" customHeight="1" x14ac:dyDescent="0.2">
      <c r="A87" s="187" t="s">
        <v>95</v>
      </c>
      <c r="B87" s="188"/>
      <c r="C87" s="188"/>
      <c r="D87" s="188"/>
      <c r="E87" s="188"/>
      <c r="F87" s="188"/>
      <c r="G87" s="188"/>
      <c r="H87" s="188"/>
      <c r="I87" s="188"/>
      <c r="J87" s="189"/>
    </row>
    <row r="88" spans="1:10" ht="13.95" customHeight="1" x14ac:dyDescent="0.2">
      <c r="A88" s="282" t="s">
        <v>126</v>
      </c>
      <c r="B88" s="283"/>
      <c r="C88" s="283"/>
      <c r="D88" s="283"/>
      <c r="E88" s="283"/>
      <c r="F88" s="283"/>
      <c r="G88" s="283"/>
      <c r="H88" s="283"/>
      <c r="I88" s="283"/>
      <c r="J88" s="284"/>
    </row>
    <row r="89" spans="1:10" ht="15" customHeight="1" x14ac:dyDescent="0.2">
      <c r="A89" s="294" t="s">
        <v>127</v>
      </c>
      <c r="B89" s="295"/>
      <c r="C89" s="295"/>
      <c r="D89" s="295"/>
      <c r="E89" s="295"/>
      <c r="F89" s="295"/>
      <c r="G89" s="295"/>
      <c r="H89" s="295"/>
      <c r="I89" s="295"/>
      <c r="J89" s="296"/>
    </row>
    <row r="90" spans="1:10" ht="15" customHeight="1" x14ac:dyDescent="0.2">
      <c r="A90" s="297"/>
      <c r="B90" s="298"/>
      <c r="C90" s="298"/>
      <c r="D90" s="298"/>
      <c r="E90" s="298"/>
      <c r="F90" s="298"/>
      <c r="G90" s="298"/>
      <c r="H90" s="298"/>
      <c r="I90" s="298"/>
      <c r="J90" s="299"/>
    </row>
    <row r="91" spans="1:10" ht="13.95" customHeight="1" x14ac:dyDescent="0.2">
      <c r="A91" s="297"/>
      <c r="B91" s="298"/>
      <c r="C91" s="298"/>
      <c r="D91" s="298"/>
      <c r="E91" s="298"/>
      <c r="F91" s="298"/>
      <c r="G91" s="298"/>
      <c r="H91" s="298"/>
      <c r="I91" s="298"/>
      <c r="J91" s="299"/>
    </row>
    <row r="92" spans="1:10" ht="13.95" customHeight="1" thickBot="1" x14ac:dyDescent="0.25">
      <c r="A92" s="300"/>
      <c r="B92" s="301"/>
      <c r="C92" s="301"/>
      <c r="D92" s="301"/>
      <c r="E92" s="301"/>
      <c r="F92" s="301"/>
      <c r="G92" s="301"/>
      <c r="H92" s="301"/>
      <c r="I92" s="301"/>
      <c r="J92" s="302"/>
    </row>
    <row r="93" spans="1:10" ht="13.95" customHeight="1" x14ac:dyDescent="0.2"/>
    <row r="94" spans="1:10" ht="13.95" customHeight="1" x14ac:dyDescent="0.2"/>
    <row r="95" spans="1:10" ht="13.95" customHeight="1" x14ac:dyDescent="0.2"/>
    <row r="96" spans="1:10" ht="13.95" customHeight="1" x14ac:dyDescent="0.2"/>
    <row r="99" spans="1:11" ht="15" customHeight="1" x14ac:dyDescent="0.2"/>
    <row r="100" spans="1:11" ht="15" customHeight="1" x14ac:dyDescent="0.2"/>
    <row r="101" spans="1:11" s="3" customFormat="1" ht="15" customHeight="1" x14ac:dyDescent="0.2">
      <c r="A101" s="1"/>
      <c r="B101" s="1"/>
      <c r="C101" s="1"/>
      <c r="D101" s="1"/>
      <c r="E101" s="1"/>
      <c r="F101" s="1"/>
      <c r="G101" s="1"/>
      <c r="H101" s="1"/>
      <c r="I101" s="1"/>
      <c r="J101" s="1"/>
    </row>
    <row r="102" spans="1:11" s="3" customFormat="1" ht="19.95" customHeight="1" x14ac:dyDescent="0.2">
      <c r="A102" s="1"/>
      <c r="B102" s="1"/>
      <c r="C102" s="1"/>
      <c r="D102" s="1"/>
      <c r="E102" s="1"/>
      <c r="F102" s="1"/>
      <c r="G102" s="1"/>
      <c r="H102" s="1"/>
      <c r="I102" s="1"/>
      <c r="J102" s="1"/>
      <c r="K102" s="4"/>
    </row>
    <row r="103" spans="1:11" s="3" customFormat="1" ht="13.95" customHeight="1" x14ac:dyDescent="0.2">
      <c r="A103" s="1"/>
      <c r="B103" s="1"/>
      <c r="C103" s="1"/>
      <c r="D103" s="1"/>
      <c r="E103" s="1"/>
      <c r="F103" s="1"/>
      <c r="G103" s="1"/>
      <c r="H103" s="1"/>
      <c r="I103" s="1"/>
      <c r="J103" s="1"/>
    </row>
    <row r="104" spans="1:11" s="3" customFormat="1" ht="13.95" customHeight="1" x14ac:dyDescent="0.2">
      <c r="A104" s="1"/>
      <c r="B104" s="1"/>
      <c r="C104" s="1"/>
      <c r="D104" s="1"/>
      <c r="E104" s="1"/>
      <c r="F104" s="1"/>
      <c r="G104" s="1"/>
      <c r="H104" s="1"/>
      <c r="I104" s="1"/>
      <c r="J104" s="1"/>
    </row>
    <row r="105" spans="1:11" s="3" customFormat="1" ht="13.95" customHeight="1" x14ac:dyDescent="0.2">
      <c r="A105" s="1"/>
      <c r="B105" s="1"/>
      <c r="C105" s="1"/>
      <c r="D105" s="1"/>
      <c r="E105" s="1"/>
      <c r="F105" s="1"/>
      <c r="G105" s="1"/>
      <c r="H105" s="1"/>
      <c r="I105" s="1"/>
      <c r="J105" s="1"/>
    </row>
    <row r="106" spans="1:11" s="3" customFormat="1" x14ac:dyDescent="0.2">
      <c r="A106" s="1"/>
      <c r="B106" s="1"/>
      <c r="C106" s="1"/>
      <c r="D106" s="1"/>
      <c r="E106" s="1"/>
      <c r="F106" s="1"/>
      <c r="G106" s="1"/>
      <c r="H106" s="1"/>
      <c r="I106" s="1"/>
      <c r="J106" s="1"/>
    </row>
    <row r="107" spans="1:11" s="3" customFormat="1" x14ac:dyDescent="0.2">
      <c r="A107" s="1"/>
      <c r="B107" s="1"/>
      <c r="C107" s="1"/>
      <c r="D107" s="1"/>
      <c r="E107" s="1"/>
      <c r="F107" s="1"/>
      <c r="G107" s="1"/>
      <c r="H107" s="1"/>
      <c r="I107" s="1"/>
      <c r="J107" s="1"/>
    </row>
    <row r="108" spans="1:11" s="3" customFormat="1" ht="15" customHeight="1" x14ac:dyDescent="0.2">
      <c r="A108" s="1"/>
      <c r="B108" s="1"/>
      <c r="C108" s="1"/>
      <c r="D108" s="1"/>
      <c r="E108" s="1"/>
      <c r="F108" s="1"/>
      <c r="G108" s="1"/>
      <c r="H108" s="1"/>
      <c r="I108" s="1"/>
      <c r="J108" s="1"/>
    </row>
    <row r="109" spans="1:11" s="3" customFormat="1" ht="15" customHeight="1" x14ac:dyDescent="0.2">
      <c r="A109" s="1"/>
      <c r="B109" s="1"/>
      <c r="C109" s="1"/>
      <c r="D109" s="1"/>
      <c r="E109" s="1"/>
      <c r="F109" s="1"/>
      <c r="G109" s="1"/>
      <c r="H109" s="1"/>
      <c r="I109" s="1"/>
      <c r="J109" s="1"/>
    </row>
    <row r="110" spans="1:11" s="3" customFormat="1" ht="15" customHeight="1" x14ac:dyDescent="0.2">
      <c r="A110" s="1"/>
      <c r="B110" s="1"/>
      <c r="C110" s="1"/>
      <c r="D110" s="1"/>
      <c r="E110" s="1"/>
      <c r="F110" s="1"/>
      <c r="G110" s="1"/>
      <c r="H110" s="1"/>
      <c r="I110" s="1"/>
      <c r="J110" s="1"/>
    </row>
    <row r="111" spans="1:11" s="3" customFormat="1" ht="15" customHeight="1" x14ac:dyDescent="0.2">
      <c r="A111" s="1"/>
      <c r="B111" s="1"/>
      <c r="C111" s="1"/>
      <c r="D111" s="1"/>
      <c r="E111" s="1"/>
      <c r="F111" s="1"/>
      <c r="G111" s="1"/>
      <c r="H111" s="1"/>
      <c r="I111" s="1"/>
      <c r="J111" s="1"/>
    </row>
    <row r="112" spans="1:11" s="3" customFormat="1" ht="15" customHeight="1" x14ac:dyDescent="0.2">
      <c r="A112" s="1"/>
      <c r="B112" s="1"/>
      <c r="C112" s="1"/>
      <c r="D112" s="1"/>
      <c r="E112" s="1"/>
      <c r="F112" s="1"/>
      <c r="G112" s="1"/>
      <c r="H112" s="1"/>
      <c r="I112" s="1"/>
      <c r="J112" s="1"/>
    </row>
    <row r="113" spans="1:10" s="3" customFormat="1" ht="15" customHeight="1" x14ac:dyDescent="0.2">
      <c r="A113" s="1"/>
      <c r="B113" s="1"/>
      <c r="C113" s="1"/>
      <c r="D113" s="1"/>
      <c r="E113" s="1"/>
      <c r="F113" s="1"/>
      <c r="G113" s="1"/>
      <c r="H113" s="1"/>
      <c r="I113" s="1"/>
      <c r="J113" s="1"/>
    </row>
    <row r="114" spans="1:10" s="3" customFormat="1" ht="15" customHeight="1" x14ac:dyDescent="0.2">
      <c r="A114" s="1"/>
      <c r="B114" s="1"/>
      <c r="C114" s="1"/>
      <c r="D114" s="1"/>
      <c r="E114" s="1"/>
      <c r="F114" s="1"/>
      <c r="G114" s="1"/>
      <c r="H114" s="1"/>
      <c r="I114" s="1"/>
      <c r="J114" s="1"/>
    </row>
    <row r="115" spans="1:10" s="3" customFormat="1" ht="15" customHeight="1" x14ac:dyDescent="0.2">
      <c r="A115" s="1"/>
      <c r="B115" s="1"/>
      <c r="C115" s="1"/>
      <c r="D115" s="1"/>
      <c r="E115" s="1"/>
      <c r="F115" s="1"/>
      <c r="G115" s="1"/>
      <c r="H115" s="1"/>
      <c r="I115" s="1"/>
      <c r="J115" s="1"/>
    </row>
    <row r="116" spans="1:10" s="3" customFormat="1" ht="15" customHeight="1" x14ac:dyDescent="0.2">
      <c r="A116" s="1"/>
      <c r="B116" s="1"/>
      <c r="C116" s="1"/>
      <c r="D116" s="1"/>
      <c r="E116" s="1"/>
      <c r="F116" s="1"/>
      <c r="G116" s="1"/>
      <c r="H116" s="1"/>
      <c r="I116" s="1"/>
      <c r="J116" s="1"/>
    </row>
    <row r="117" spans="1:10" s="3" customFormat="1" ht="15" customHeight="1" x14ac:dyDescent="0.2">
      <c r="A117" s="1"/>
      <c r="B117" s="1"/>
      <c r="C117" s="1"/>
      <c r="D117" s="1"/>
      <c r="E117" s="1"/>
      <c r="F117" s="1"/>
      <c r="G117" s="1"/>
      <c r="H117" s="1"/>
      <c r="I117" s="1"/>
      <c r="J117" s="1"/>
    </row>
    <row r="118" spans="1:10" s="3" customFormat="1" ht="15" customHeight="1" x14ac:dyDescent="0.2">
      <c r="A118" s="1"/>
      <c r="B118" s="1"/>
      <c r="C118" s="1"/>
      <c r="D118" s="1"/>
      <c r="E118" s="1"/>
      <c r="F118" s="1"/>
      <c r="G118" s="1"/>
      <c r="H118" s="1"/>
      <c r="I118" s="1"/>
      <c r="J118" s="1"/>
    </row>
    <row r="119" spans="1:10" s="3" customFormat="1" ht="15" customHeight="1" x14ac:dyDescent="0.2">
      <c r="A119" s="1"/>
      <c r="B119" s="1"/>
      <c r="C119" s="1"/>
      <c r="D119" s="1"/>
      <c r="E119" s="1"/>
      <c r="F119" s="1"/>
      <c r="G119" s="1"/>
      <c r="H119" s="1"/>
      <c r="I119" s="1"/>
      <c r="J119" s="1"/>
    </row>
    <row r="120" spans="1:10" s="3" customFormat="1" ht="15" customHeight="1" x14ac:dyDescent="0.2">
      <c r="A120" s="1"/>
      <c r="B120" s="1"/>
      <c r="C120" s="1"/>
      <c r="D120" s="1"/>
      <c r="E120" s="1"/>
      <c r="F120" s="1"/>
      <c r="G120" s="1"/>
      <c r="H120" s="1"/>
      <c r="I120" s="1"/>
      <c r="J120" s="1"/>
    </row>
    <row r="121" spans="1:10" s="3" customFormat="1" ht="37.200000000000003" customHeight="1" x14ac:dyDescent="0.2">
      <c r="A121" s="1"/>
      <c r="B121" s="1"/>
      <c r="C121" s="1"/>
      <c r="D121" s="1"/>
      <c r="E121" s="1"/>
      <c r="F121" s="1"/>
      <c r="G121" s="1"/>
      <c r="H121" s="1"/>
      <c r="I121" s="1"/>
      <c r="J121" s="1"/>
    </row>
    <row r="122" spans="1:10" s="3" customFormat="1" x14ac:dyDescent="0.2">
      <c r="A122" s="1"/>
      <c r="B122" s="1"/>
      <c r="C122" s="1"/>
      <c r="D122" s="1"/>
      <c r="E122" s="1"/>
      <c r="F122" s="1"/>
      <c r="G122" s="1"/>
      <c r="H122" s="1"/>
      <c r="I122" s="1"/>
      <c r="J122" s="1"/>
    </row>
  </sheetData>
  <mergeCells count="31">
    <mergeCell ref="A39:J50"/>
    <mergeCell ref="A77:J77"/>
    <mergeCell ref="A88:J88"/>
    <mergeCell ref="A89:J92"/>
    <mergeCell ref="A87:J87"/>
    <mergeCell ref="A51:J51"/>
    <mergeCell ref="A52:J55"/>
    <mergeCell ref="A59:J59"/>
    <mergeCell ref="A66:J66"/>
    <mergeCell ref="A78:J84"/>
    <mergeCell ref="A74:J74"/>
    <mergeCell ref="A76:J76"/>
    <mergeCell ref="A60:J63"/>
    <mergeCell ref="A67:J67"/>
    <mergeCell ref="A68:J71"/>
    <mergeCell ref="A58:J58"/>
    <mergeCell ref="A1:J1"/>
    <mergeCell ref="A3:J3"/>
    <mergeCell ref="A38:J38"/>
    <mergeCell ref="A37:J37"/>
    <mergeCell ref="A29:J29"/>
    <mergeCell ref="A8:J8"/>
    <mergeCell ref="A4:B4"/>
    <mergeCell ref="C4:J4"/>
    <mergeCell ref="A6:J6"/>
    <mergeCell ref="A10:J17"/>
    <mergeCell ref="A19:J26"/>
    <mergeCell ref="A31:J34"/>
    <mergeCell ref="A9:J9"/>
    <mergeCell ref="A30:J30"/>
    <mergeCell ref="A18:J18"/>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J39"/>
  <sheetViews>
    <sheetView tabSelected="1" topLeftCell="A8" workbookViewId="0">
      <selection activeCell="O30" sqref="O30"/>
    </sheetView>
  </sheetViews>
  <sheetFormatPr defaultColWidth="8.77734375"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6384" width="8.77734375" style="1"/>
  </cols>
  <sheetData>
    <row r="1" spans="1:10" s="3" customFormat="1" ht="19.95" customHeight="1" x14ac:dyDescent="0.3">
      <c r="A1" s="183" t="s">
        <v>128</v>
      </c>
      <c r="B1" s="183"/>
      <c r="C1" s="183"/>
      <c r="D1" s="183"/>
      <c r="E1" s="183"/>
      <c r="F1" s="183"/>
      <c r="G1" s="183"/>
      <c r="H1" s="183"/>
      <c r="I1" s="183"/>
      <c r="J1" s="183"/>
    </row>
    <row r="2" spans="1:10" s="3" customFormat="1" ht="15" customHeight="1" x14ac:dyDescent="0.3">
      <c r="A2" s="303" t="s">
        <v>129</v>
      </c>
      <c r="B2" s="303"/>
      <c r="C2" s="303"/>
      <c r="D2" s="303"/>
      <c r="E2" s="303"/>
      <c r="F2" s="303"/>
      <c r="G2" s="303"/>
      <c r="H2" s="303"/>
      <c r="I2" s="303"/>
      <c r="J2" s="303"/>
    </row>
    <row r="3" spans="1:10" s="3" customFormat="1" ht="15" customHeight="1" thickBot="1" x14ac:dyDescent="0.35"/>
    <row r="4" spans="1:10" s="3" customFormat="1" ht="15" customHeight="1" x14ac:dyDescent="0.3">
      <c r="A4" s="184" t="s">
        <v>1</v>
      </c>
      <c r="B4" s="185"/>
      <c r="C4" s="185"/>
      <c r="D4" s="185"/>
      <c r="E4" s="185"/>
      <c r="F4" s="185"/>
      <c r="G4" s="185"/>
      <c r="H4" s="185"/>
      <c r="I4" s="185"/>
      <c r="J4" s="186"/>
    </row>
    <row r="5" spans="1:10" s="3" customFormat="1" ht="15" customHeight="1" x14ac:dyDescent="0.3">
      <c r="A5" s="180" t="s">
        <v>2</v>
      </c>
      <c r="B5" s="181"/>
      <c r="C5" s="192"/>
      <c r="D5" s="192"/>
      <c r="E5" s="192"/>
      <c r="F5" s="192"/>
      <c r="G5" s="192"/>
      <c r="H5" s="192"/>
      <c r="I5" s="192"/>
      <c r="J5" s="193"/>
    </row>
    <row r="6" spans="1:10" s="3" customFormat="1" ht="15" customHeight="1" x14ac:dyDescent="0.3">
      <c r="A6" s="180" t="s">
        <v>3</v>
      </c>
      <c r="B6" s="181"/>
      <c r="C6" s="192"/>
      <c r="D6" s="192"/>
      <c r="E6" s="192"/>
      <c r="F6" s="192"/>
      <c r="G6" s="192"/>
      <c r="H6" s="192"/>
      <c r="I6" s="192"/>
      <c r="J6" s="193"/>
    </row>
    <row r="7" spans="1:10" s="3" customFormat="1" ht="15" customHeight="1" x14ac:dyDescent="0.3">
      <c r="A7" s="180" t="s">
        <v>130</v>
      </c>
      <c r="B7" s="181"/>
      <c r="C7" s="192"/>
      <c r="D7" s="192"/>
      <c r="E7" s="192"/>
      <c r="F7" s="192"/>
      <c r="G7" s="192"/>
      <c r="H7" s="192"/>
      <c r="I7" s="192"/>
      <c r="J7" s="193"/>
    </row>
    <row r="8" spans="1:10" s="3" customFormat="1" ht="27" customHeight="1" thickBot="1" x14ac:dyDescent="0.35">
      <c r="A8" s="190" t="s">
        <v>5</v>
      </c>
      <c r="B8" s="191"/>
      <c r="C8" s="304"/>
      <c r="D8" s="304"/>
      <c r="E8" s="304"/>
      <c r="F8" s="304"/>
      <c r="G8" s="304"/>
      <c r="H8" s="304"/>
      <c r="I8" s="304"/>
      <c r="J8" s="305"/>
    </row>
    <row r="9" spans="1:10" s="3" customFormat="1" ht="15" customHeight="1" x14ac:dyDescent="0.3"/>
    <row r="10" spans="1:10" s="3" customFormat="1" ht="15" customHeight="1" thickBot="1" x14ac:dyDescent="0.35"/>
    <row r="11" spans="1:10" s="3" customFormat="1" ht="15" customHeight="1" x14ac:dyDescent="0.3">
      <c r="A11" s="207" t="s">
        <v>131</v>
      </c>
      <c r="B11" s="208"/>
      <c r="C11" s="208"/>
      <c r="D11" s="208"/>
      <c r="E11" s="208"/>
      <c r="F11" s="208"/>
      <c r="G11" s="208"/>
      <c r="H11" s="208"/>
      <c r="I11" s="208"/>
      <c r="J11" s="209"/>
    </row>
    <row r="12" spans="1:10" ht="15" customHeight="1" x14ac:dyDescent="0.2">
      <c r="A12" s="217"/>
      <c r="B12" s="218"/>
      <c r="C12" s="218"/>
      <c r="D12" s="218"/>
      <c r="E12" s="218"/>
      <c r="F12" s="219"/>
      <c r="G12" s="74" t="s">
        <v>20</v>
      </c>
      <c r="H12" s="75" t="s">
        <v>21</v>
      </c>
      <c r="I12" s="76" t="s">
        <v>22</v>
      </c>
      <c r="J12" s="56" t="s">
        <v>17</v>
      </c>
    </row>
    <row r="13" spans="1:10" ht="15" customHeight="1" x14ac:dyDescent="0.2">
      <c r="A13" s="163" t="s">
        <v>132</v>
      </c>
      <c r="B13" s="164"/>
      <c r="C13" s="164"/>
      <c r="D13" s="164"/>
      <c r="E13" s="164"/>
      <c r="F13" s="165"/>
      <c r="G13" s="111">
        <f>'Begrotingsaanvraag per partner'!G114</f>
        <v>0</v>
      </c>
      <c r="H13" s="125">
        <f>'Begrotingsaanvraag per partner'!H114</f>
        <v>0</v>
      </c>
      <c r="I13" s="113">
        <f>'Begrotingsaanvraag per partner'!I114</f>
        <v>0</v>
      </c>
      <c r="J13" s="48">
        <f t="shared" ref="J13:J18" si="0">SUM(G13:I13)</f>
        <v>0</v>
      </c>
    </row>
    <row r="14" spans="1:10" ht="15" customHeight="1" x14ac:dyDescent="0.2">
      <c r="A14" s="163" t="s">
        <v>133</v>
      </c>
      <c r="B14" s="164"/>
      <c r="C14" s="164"/>
      <c r="D14" s="164"/>
      <c r="E14" s="164"/>
      <c r="F14" s="165"/>
      <c r="G14" s="111">
        <v>0</v>
      </c>
      <c r="H14" s="125">
        <v>0</v>
      </c>
      <c r="I14" s="113">
        <v>0</v>
      </c>
      <c r="J14" s="48">
        <f t="shared" si="0"/>
        <v>0</v>
      </c>
    </row>
    <row r="15" spans="1:10" ht="15" customHeight="1" x14ac:dyDescent="0.2">
      <c r="A15" s="163" t="s">
        <v>134</v>
      </c>
      <c r="B15" s="164"/>
      <c r="C15" s="164"/>
      <c r="D15" s="164"/>
      <c r="E15" s="164"/>
      <c r="F15" s="165"/>
      <c r="G15" s="111">
        <v>0</v>
      </c>
      <c r="H15" s="125">
        <v>0</v>
      </c>
      <c r="I15" s="113">
        <v>0</v>
      </c>
      <c r="J15" s="48">
        <f t="shared" si="0"/>
        <v>0</v>
      </c>
    </row>
    <row r="16" spans="1:10" ht="15" customHeight="1" x14ac:dyDescent="0.2">
      <c r="A16" s="163" t="s">
        <v>135</v>
      </c>
      <c r="B16" s="164"/>
      <c r="C16" s="164"/>
      <c r="D16" s="164"/>
      <c r="E16" s="164"/>
      <c r="F16" s="165"/>
      <c r="G16" s="111">
        <v>0</v>
      </c>
      <c r="H16" s="125">
        <v>0</v>
      </c>
      <c r="I16" s="113">
        <v>0</v>
      </c>
      <c r="J16" s="48">
        <f t="shared" si="0"/>
        <v>0</v>
      </c>
    </row>
    <row r="17" spans="1:10" ht="15" customHeight="1" x14ac:dyDescent="0.2">
      <c r="A17" s="163" t="s">
        <v>136</v>
      </c>
      <c r="B17" s="164"/>
      <c r="C17" s="164"/>
      <c r="D17" s="164"/>
      <c r="E17" s="164"/>
      <c r="F17" s="165"/>
      <c r="G17" s="111">
        <v>0</v>
      </c>
      <c r="H17" s="125">
        <v>0</v>
      </c>
      <c r="I17" s="113">
        <v>0</v>
      </c>
      <c r="J17" s="48">
        <f t="shared" si="0"/>
        <v>0</v>
      </c>
    </row>
    <row r="18" spans="1:10" ht="15" customHeight="1" x14ac:dyDescent="0.2">
      <c r="A18" s="163" t="s">
        <v>137</v>
      </c>
      <c r="B18" s="164"/>
      <c r="C18" s="164"/>
      <c r="D18" s="164"/>
      <c r="E18" s="164"/>
      <c r="F18" s="165"/>
      <c r="G18" s="111">
        <v>0</v>
      </c>
      <c r="H18" s="125">
        <v>0</v>
      </c>
      <c r="I18" s="113">
        <v>0</v>
      </c>
      <c r="J18" s="48">
        <f t="shared" si="0"/>
        <v>0</v>
      </c>
    </row>
    <row r="19" spans="1:10" ht="15" customHeight="1" thickBot="1" x14ac:dyDescent="0.25">
      <c r="A19" s="257" t="s">
        <v>79</v>
      </c>
      <c r="B19" s="258"/>
      <c r="C19" s="258"/>
      <c r="D19" s="258"/>
      <c r="E19" s="258"/>
      <c r="F19" s="259"/>
      <c r="G19" s="78">
        <f>SUM(G13:G18)</f>
        <v>0</v>
      </c>
      <c r="H19" s="79">
        <f>SUM(H13:H18)</f>
        <v>0</v>
      </c>
      <c r="I19" s="80">
        <f>SUM(I13:I18)</f>
        <v>0</v>
      </c>
      <c r="J19" s="81">
        <f>SUM(J13:J18)</f>
        <v>0</v>
      </c>
    </row>
    <row r="20" spans="1:10" ht="15" customHeight="1" x14ac:dyDescent="0.2"/>
    <row r="21" spans="1:10" ht="15" customHeight="1" thickBot="1" x14ac:dyDescent="0.25"/>
    <row r="22" spans="1:10" s="3" customFormat="1" ht="15" customHeight="1" x14ac:dyDescent="0.3">
      <c r="A22" s="207" t="s">
        <v>138</v>
      </c>
      <c r="B22" s="208"/>
      <c r="C22" s="208"/>
      <c r="D22" s="208"/>
      <c r="E22" s="208"/>
      <c r="F22" s="208"/>
      <c r="G22" s="208"/>
      <c r="H22" s="208"/>
      <c r="I22" s="208"/>
      <c r="J22" s="209"/>
    </row>
    <row r="23" spans="1:10" s="3" customFormat="1" ht="15" customHeight="1" x14ac:dyDescent="0.3">
      <c r="A23" s="253"/>
      <c r="B23" s="254"/>
      <c r="C23" s="254"/>
      <c r="D23" s="254"/>
      <c r="E23" s="254"/>
      <c r="F23" s="255"/>
      <c r="G23" s="88" t="str">
        <f>G12</f>
        <v>Jaar 1</v>
      </c>
      <c r="H23" s="89" t="str">
        <f>H12</f>
        <v>Jaar 2</v>
      </c>
      <c r="I23" s="90" t="str">
        <f>I12</f>
        <v>Jaar 3</v>
      </c>
      <c r="J23" s="91" t="str">
        <f>J12</f>
        <v>Totaal</v>
      </c>
    </row>
    <row r="24" spans="1:10" s="3" customFormat="1" ht="15" customHeight="1" x14ac:dyDescent="0.3">
      <c r="A24" s="220" t="str">
        <f t="shared" ref="A24:A29" si="1">A13</f>
        <v xml:space="preserve">Hoofdaanvrager: </v>
      </c>
      <c r="B24" s="192"/>
      <c r="C24" s="192"/>
      <c r="D24" s="192"/>
      <c r="E24" s="192"/>
      <c r="F24" s="306"/>
      <c r="G24" s="111">
        <f>'Begrotingsaanvraag per partner'!G147</f>
        <v>0</v>
      </c>
      <c r="H24" s="112">
        <f>'Begrotingsaanvraag per partner'!H147</f>
        <v>0</v>
      </c>
      <c r="I24" s="113">
        <f>'Begrotingsaanvraag per partner'!I147</f>
        <v>0</v>
      </c>
      <c r="J24" s="48">
        <f>SUM(G24:I24)</f>
        <v>0</v>
      </c>
    </row>
    <row r="25" spans="1:10" s="3" customFormat="1" ht="15" customHeight="1" x14ac:dyDescent="0.3">
      <c r="A25" s="163" t="str">
        <f t="shared" si="1"/>
        <v xml:space="preserve">Partner 1: </v>
      </c>
      <c r="B25" s="164"/>
      <c r="C25" s="164"/>
      <c r="D25" s="164"/>
      <c r="E25" s="164"/>
      <c r="F25" s="165"/>
      <c r="G25" s="111">
        <v>0</v>
      </c>
      <c r="H25" s="112">
        <v>0</v>
      </c>
      <c r="I25" s="113">
        <v>0</v>
      </c>
      <c r="J25" s="48">
        <f t="shared" ref="J25:J27" si="2">SUM(G25:I25)</f>
        <v>0</v>
      </c>
    </row>
    <row r="26" spans="1:10" s="3" customFormat="1" ht="15" customHeight="1" x14ac:dyDescent="0.3">
      <c r="A26" s="163" t="str">
        <f t="shared" si="1"/>
        <v>Partner 2:</v>
      </c>
      <c r="B26" s="164"/>
      <c r="C26" s="164"/>
      <c r="D26" s="164"/>
      <c r="E26" s="164"/>
      <c r="F26" s="165"/>
      <c r="G26" s="111">
        <v>0</v>
      </c>
      <c r="H26" s="112">
        <v>0</v>
      </c>
      <c r="I26" s="113">
        <v>0</v>
      </c>
      <c r="J26" s="48">
        <f t="shared" si="2"/>
        <v>0</v>
      </c>
    </row>
    <row r="27" spans="1:10" s="3" customFormat="1" ht="15" customHeight="1" x14ac:dyDescent="0.3">
      <c r="A27" s="163" t="str">
        <f t="shared" si="1"/>
        <v>Partner 3:</v>
      </c>
      <c r="B27" s="164"/>
      <c r="C27" s="164"/>
      <c r="D27" s="164"/>
      <c r="E27" s="164"/>
      <c r="F27" s="165"/>
      <c r="G27" s="111">
        <v>0</v>
      </c>
      <c r="H27" s="112">
        <v>0</v>
      </c>
      <c r="I27" s="113">
        <v>0</v>
      </c>
      <c r="J27" s="48">
        <f t="shared" si="2"/>
        <v>0</v>
      </c>
    </row>
    <row r="28" spans="1:10" s="3" customFormat="1" ht="15" customHeight="1" x14ac:dyDescent="0.3">
      <c r="A28" s="220" t="str">
        <f t="shared" si="1"/>
        <v>Partner 4:</v>
      </c>
      <c r="B28" s="192"/>
      <c r="C28" s="192"/>
      <c r="D28" s="192"/>
      <c r="E28" s="192"/>
      <c r="F28" s="306"/>
      <c r="G28" s="111">
        <v>0</v>
      </c>
      <c r="H28" s="112">
        <v>0</v>
      </c>
      <c r="I28" s="113">
        <v>0</v>
      </c>
      <c r="J28" s="48">
        <f>SUM(G28:I28)</f>
        <v>0</v>
      </c>
    </row>
    <row r="29" spans="1:10" s="3" customFormat="1" ht="15" customHeight="1" x14ac:dyDescent="0.3">
      <c r="A29" s="163" t="str">
        <f t="shared" si="1"/>
        <v>Partner 5:</v>
      </c>
      <c r="B29" s="164"/>
      <c r="C29" s="164"/>
      <c r="D29" s="164"/>
      <c r="E29" s="164"/>
      <c r="F29" s="165"/>
      <c r="G29" s="115">
        <v>0</v>
      </c>
      <c r="H29" s="112">
        <v>0</v>
      </c>
      <c r="I29" s="116">
        <v>0</v>
      </c>
      <c r="J29" s="48">
        <f>SUM(G29:I29)</f>
        <v>0</v>
      </c>
    </row>
    <row r="30" spans="1:10" s="3" customFormat="1" ht="15" customHeight="1" thickBot="1" x14ac:dyDescent="0.35">
      <c r="A30" s="260" t="s">
        <v>79</v>
      </c>
      <c r="B30" s="261"/>
      <c r="C30" s="261"/>
      <c r="D30" s="261"/>
      <c r="E30" s="261"/>
      <c r="F30" s="261"/>
      <c r="G30" s="92">
        <f>SUM(G24:G29)</f>
        <v>0</v>
      </c>
      <c r="H30" s="126">
        <f>SUM(H24:H29)</f>
        <v>0</v>
      </c>
      <c r="I30" s="81">
        <f>SUM(I24:I29)</f>
        <v>0</v>
      </c>
      <c r="J30" s="81">
        <f t="shared" ref="J30" si="3">SUM(J24:J28)</f>
        <v>0</v>
      </c>
    </row>
    <row r="31" spans="1:10" s="3" customFormat="1" ht="15" customHeight="1" x14ac:dyDescent="0.3"/>
    <row r="32" spans="1:10" s="3" customFormat="1" ht="15" customHeight="1" thickBot="1" x14ac:dyDescent="0.35"/>
    <row r="33" spans="1:10" s="3" customFormat="1" ht="15" customHeight="1" x14ac:dyDescent="0.3">
      <c r="A33" s="196" t="s">
        <v>104</v>
      </c>
      <c r="B33" s="197"/>
      <c r="C33" s="197"/>
      <c r="D33" s="197"/>
      <c r="E33" s="197"/>
      <c r="F33" s="197"/>
      <c r="G33" s="197"/>
      <c r="H33" s="197"/>
      <c r="I33" s="197"/>
      <c r="J33" s="198"/>
    </row>
    <row r="34" spans="1:10" s="3" customFormat="1" ht="15" customHeight="1" x14ac:dyDescent="0.3">
      <c r="A34" s="227"/>
      <c r="B34" s="228"/>
      <c r="C34" s="228"/>
      <c r="D34" s="228"/>
      <c r="E34" s="228"/>
      <c r="F34" s="256"/>
      <c r="G34" s="234" t="s">
        <v>105</v>
      </c>
      <c r="H34" s="235"/>
      <c r="I34" s="236"/>
      <c r="J34" s="56" t="s">
        <v>17</v>
      </c>
    </row>
    <row r="35" spans="1:10" s="3" customFormat="1" ht="15" customHeight="1" x14ac:dyDescent="0.3">
      <c r="A35" s="227"/>
      <c r="B35" s="228"/>
      <c r="C35" s="228"/>
      <c r="D35" s="228"/>
      <c r="E35" s="228"/>
      <c r="F35" s="256"/>
      <c r="G35" s="24" t="s">
        <v>20</v>
      </c>
      <c r="H35" s="25" t="s">
        <v>21</v>
      </c>
      <c r="I35" s="26" t="s">
        <v>22</v>
      </c>
      <c r="J35" s="21" t="s">
        <v>106</v>
      </c>
    </row>
    <row r="36" spans="1:10" s="3" customFormat="1" ht="15" customHeight="1" x14ac:dyDescent="0.3">
      <c r="A36" s="166" t="s">
        <v>155</v>
      </c>
      <c r="B36" s="167"/>
      <c r="C36" s="167"/>
      <c r="D36" s="167"/>
      <c r="E36" s="167"/>
      <c r="F36" s="167"/>
      <c r="G36" s="93">
        <f>IF((G19-G30)&lt;=2000000,(G19-G30),2000000)</f>
        <v>0</v>
      </c>
      <c r="H36" s="94">
        <f>IF((H19-H30)&lt;=2000000,(H19-H30),2000000)</f>
        <v>0</v>
      </c>
      <c r="I36" s="95">
        <f>IF((I19-I30)&lt;=2000000,(I19-I30),2000000)</f>
        <v>0</v>
      </c>
      <c r="J36" s="96">
        <f>IF(SUM(G36:I36)&lt;=2000000,SUM(G36:I36),2000000)</f>
        <v>0</v>
      </c>
    </row>
    <row r="37" spans="1:10" s="3" customFormat="1" ht="15" customHeight="1" thickBot="1" x14ac:dyDescent="0.35">
      <c r="A37" s="241" t="s">
        <v>107</v>
      </c>
      <c r="B37" s="242"/>
      <c r="C37" s="242"/>
      <c r="D37" s="242"/>
      <c r="E37" s="242"/>
      <c r="F37" s="242"/>
      <c r="G37" s="97" t="e">
        <f>G36/G19</f>
        <v>#DIV/0!</v>
      </c>
      <c r="H37" s="98" t="e">
        <f>H36/H19</f>
        <v>#DIV/0!</v>
      </c>
      <c r="I37" s="99" t="e">
        <f>I36/I19</f>
        <v>#DIV/0!</v>
      </c>
      <c r="J37" s="99" t="e">
        <f>J36/J19</f>
        <v>#DIV/0!</v>
      </c>
    </row>
    <row r="38" spans="1:10" s="3" customFormat="1" x14ac:dyDescent="0.3"/>
    <row r="39" spans="1:10" x14ac:dyDescent="0.2">
      <c r="J39" s="3"/>
    </row>
  </sheetData>
  <mergeCells count="35">
    <mergeCell ref="A34:F34"/>
    <mergeCell ref="G34:I34"/>
    <mergeCell ref="A35:F35"/>
    <mergeCell ref="A36:F36"/>
    <mergeCell ref="A37:F37"/>
    <mergeCell ref="A33:J33"/>
    <mergeCell ref="A25:F25"/>
    <mergeCell ref="A26:F26"/>
    <mergeCell ref="A27:F27"/>
    <mergeCell ref="A16:F16"/>
    <mergeCell ref="A19:F19"/>
    <mergeCell ref="A17:F17"/>
    <mergeCell ref="A22:J22"/>
    <mergeCell ref="A23:F23"/>
    <mergeCell ref="A24:F24"/>
    <mergeCell ref="A28:F28"/>
    <mergeCell ref="A30:F30"/>
    <mergeCell ref="A18:F18"/>
    <mergeCell ref="A29:F29"/>
    <mergeCell ref="A12:F12"/>
    <mergeCell ref="A13:F13"/>
    <mergeCell ref="A14:F14"/>
    <mergeCell ref="A15:F15"/>
    <mergeCell ref="A7:B7"/>
    <mergeCell ref="C7:J7"/>
    <mergeCell ref="A8:B8"/>
    <mergeCell ref="C8:J8"/>
    <mergeCell ref="A11:J11"/>
    <mergeCell ref="A1:J1"/>
    <mergeCell ref="A4:J4"/>
    <mergeCell ref="A5:B5"/>
    <mergeCell ref="C5:J5"/>
    <mergeCell ref="A6:B6"/>
    <mergeCell ref="C6:J6"/>
    <mergeCell ref="A2:J2"/>
  </mergeCells>
  <pageMargins left="0.7" right="0.7" top="0.75" bottom="0.75" header="0.3" footer="0.3"/>
  <pageSetup paperSize="9" scale="97" fitToHeight="0" orientation="landscape" horizontalDpi="300" verticalDpi="300" r:id="rId1"/>
  <ignoredErrors>
    <ignoredError sqref="G13:I13 G24:I2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dimension ref="A1:J19"/>
  <sheetViews>
    <sheetView workbookViewId="0">
      <selection activeCell="B5" sqref="B5"/>
    </sheetView>
  </sheetViews>
  <sheetFormatPr defaultRowHeight="14.4" x14ac:dyDescent="0.3"/>
  <cols>
    <col min="1" max="1" width="30.77734375" customWidth="1"/>
    <col min="2" max="2" width="12.77734375" customWidth="1"/>
    <col min="3" max="6" width="10.77734375" customWidth="1"/>
    <col min="7" max="10" width="12.77734375" customWidth="1"/>
  </cols>
  <sheetData>
    <row r="1" spans="1:10" ht="17.399999999999999" x14ac:dyDescent="0.3">
      <c r="A1" s="183" t="s">
        <v>139</v>
      </c>
      <c r="B1" s="183"/>
      <c r="C1" s="183"/>
      <c r="D1" s="183"/>
      <c r="E1" s="183"/>
      <c r="F1" s="183"/>
      <c r="G1" s="183"/>
      <c r="H1" s="183"/>
      <c r="I1" s="183"/>
      <c r="J1" s="183"/>
    </row>
    <row r="2" spans="1:10" ht="15" thickBot="1" x14ac:dyDescent="0.35"/>
    <row r="3" spans="1:10" ht="14.55" customHeight="1" x14ac:dyDescent="0.3">
      <c r="A3" s="307" t="s">
        <v>140</v>
      </c>
      <c r="B3" s="308"/>
      <c r="C3" s="308"/>
      <c r="D3" s="308"/>
      <c r="E3" s="308"/>
      <c r="F3" s="308"/>
      <c r="G3" s="308"/>
      <c r="H3" s="308"/>
      <c r="I3" s="308"/>
      <c r="J3" s="309"/>
    </row>
    <row r="4" spans="1:10" ht="15" thickBot="1" x14ac:dyDescent="0.35">
      <c r="A4" s="310"/>
      <c r="B4" s="311"/>
      <c r="C4" s="311"/>
      <c r="D4" s="311"/>
      <c r="E4" s="311"/>
      <c r="F4" s="311"/>
      <c r="G4" s="311"/>
      <c r="H4" s="311"/>
      <c r="I4" s="311"/>
      <c r="J4" s="312"/>
    </row>
    <row r="5" spans="1:10" x14ac:dyDescent="0.3">
      <c r="A5" s="134"/>
      <c r="B5" s="134"/>
      <c r="C5" s="134"/>
      <c r="D5" s="134"/>
      <c r="E5" s="134"/>
      <c r="F5" s="134"/>
      <c r="G5" s="134"/>
      <c r="H5" s="134"/>
      <c r="I5" s="134"/>
      <c r="J5" s="134"/>
    </row>
    <row r="6" spans="1:10" ht="14.55" customHeight="1" x14ac:dyDescent="0.3">
      <c r="A6" s="313" t="s">
        <v>141</v>
      </c>
      <c r="B6" s="314"/>
      <c r="C6" s="314"/>
      <c r="D6" s="314"/>
      <c r="E6" s="314"/>
      <c r="F6" s="314"/>
      <c r="G6" s="314"/>
      <c r="H6" s="314"/>
      <c r="I6" s="314"/>
      <c r="J6" s="315"/>
    </row>
    <row r="7" spans="1:10" x14ac:dyDescent="0.3">
      <c r="A7" s="316"/>
      <c r="B7" s="156"/>
      <c r="C7" s="156"/>
      <c r="D7" s="156"/>
      <c r="E7" s="156"/>
      <c r="F7" s="156"/>
      <c r="G7" s="156"/>
      <c r="H7" s="156"/>
      <c r="I7" s="156"/>
      <c r="J7" s="317"/>
    </row>
    <row r="8" spans="1:10" x14ac:dyDescent="0.3">
      <c r="A8" s="316"/>
      <c r="B8" s="156"/>
      <c r="C8" s="156"/>
      <c r="D8" s="156"/>
      <c r="E8" s="156"/>
      <c r="F8" s="156"/>
      <c r="G8" s="156"/>
      <c r="H8" s="156"/>
      <c r="I8" s="156"/>
      <c r="J8" s="317"/>
    </row>
    <row r="9" spans="1:10" x14ac:dyDescent="0.3">
      <c r="A9" s="316"/>
      <c r="B9" s="156"/>
      <c r="C9" s="156"/>
      <c r="D9" s="156"/>
      <c r="E9" s="156"/>
      <c r="F9" s="156"/>
      <c r="G9" s="156"/>
      <c r="H9" s="156"/>
      <c r="I9" s="156"/>
      <c r="J9" s="317"/>
    </row>
    <row r="10" spans="1:10" x14ac:dyDescent="0.3">
      <c r="A10" s="316"/>
      <c r="B10" s="156"/>
      <c r="C10" s="156"/>
      <c r="D10" s="156"/>
      <c r="E10" s="156"/>
      <c r="F10" s="156"/>
      <c r="G10" s="156"/>
      <c r="H10" s="156"/>
      <c r="I10" s="156"/>
      <c r="J10" s="317"/>
    </row>
    <row r="11" spans="1:10" x14ac:dyDescent="0.3">
      <c r="A11" s="318"/>
      <c r="B11" s="319"/>
      <c r="C11" s="319"/>
      <c r="D11" s="319"/>
      <c r="E11" s="319"/>
      <c r="F11" s="319"/>
      <c r="G11" s="319"/>
      <c r="H11" s="319"/>
      <c r="I11" s="319"/>
      <c r="J11" s="320"/>
    </row>
    <row r="12" spans="1:10" ht="15" thickBot="1" x14ac:dyDescent="0.35"/>
    <row r="13" spans="1:10" x14ac:dyDescent="0.3">
      <c r="A13" s="321" t="s">
        <v>142</v>
      </c>
      <c r="B13" s="322"/>
      <c r="C13" s="322"/>
      <c r="D13" s="322"/>
      <c r="E13" s="322"/>
      <c r="F13" s="322"/>
      <c r="G13" s="322"/>
      <c r="H13" s="322"/>
      <c r="I13" s="322"/>
      <c r="J13" s="323"/>
    </row>
    <row r="14" spans="1:10" ht="28.95" customHeight="1" x14ac:dyDescent="0.3">
      <c r="A14" s="135" t="s">
        <v>143</v>
      </c>
      <c r="B14" s="136" t="s">
        <v>144</v>
      </c>
      <c r="C14" s="324" t="s">
        <v>145</v>
      </c>
      <c r="D14" s="324"/>
      <c r="E14" s="325" t="s">
        <v>146</v>
      </c>
      <c r="F14" s="325"/>
      <c r="G14" s="326" t="s">
        <v>147</v>
      </c>
      <c r="H14" s="327"/>
      <c r="I14" s="326" t="s">
        <v>148</v>
      </c>
      <c r="J14" s="328"/>
    </row>
    <row r="15" spans="1:10" ht="15" customHeight="1" x14ac:dyDescent="0.3">
      <c r="A15" s="137" t="s">
        <v>149</v>
      </c>
      <c r="B15" s="138">
        <v>0</v>
      </c>
      <c r="C15" s="329">
        <v>1</v>
      </c>
      <c r="D15" s="330"/>
      <c r="E15" s="329">
        <v>1</v>
      </c>
      <c r="F15" s="330"/>
      <c r="G15" s="331">
        <v>12</v>
      </c>
      <c r="H15" s="332"/>
      <c r="I15" s="333">
        <f>IF(B15&gt;G15,"FOUT",(B15*C15*E15))</f>
        <v>0</v>
      </c>
      <c r="J15" s="334"/>
    </row>
    <row r="16" spans="1:10" ht="15" customHeight="1" x14ac:dyDescent="0.3">
      <c r="A16" s="139" t="s">
        <v>150</v>
      </c>
      <c r="B16" s="140"/>
      <c r="C16" s="335"/>
      <c r="D16" s="336"/>
      <c r="E16" s="335"/>
      <c r="F16" s="336"/>
      <c r="G16" s="337"/>
      <c r="H16" s="338"/>
      <c r="I16" s="339"/>
      <c r="J16" s="340"/>
    </row>
    <row r="17" spans="1:10" x14ac:dyDescent="0.3">
      <c r="A17" s="141" t="s">
        <v>151</v>
      </c>
      <c r="B17" s="138">
        <v>0</v>
      </c>
      <c r="C17" s="329">
        <v>1</v>
      </c>
      <c r="D17" s="330"/>
      <c r="E17" s="329">
        <v>1</v>
      </c>
      <c r="F17" s="330"/>
      <c r="G17" s="331">
        <v>12</v>
      </c>
      <c r="H17" s="332"/>
      <c r="I17" s="333">
        <f>IF((B17/B18)&gt;G17,"FOUT",((B17/B18)*C17*E17*12))</f>
        <v>0</v>
      </c>
      <c r="J17" s="334"/>
    </row>
    <row r="18" spans="1:10" ht="15" thickBot="1" x14ac:dyDescent="0.35">
      <c r="A18" s="142" t="s">
        <v>152</v>
      </c>
      <c r="B18" s="143">
        <v>210</v>
      </c>
      <c r="C18" s="144"/>
      <c r="D18" s="144"/>
      <c r="E18" s="144"/>
      <c r="F18" s="144"/>
      <c r="G18" s="145"/>
      <c r="H18" s="145"/>
      <c r="I18" s="146"/>
      <c r="J18" s="147"/>
    </row>
    <row r="19" spans="1:10" ht="316.2" customHeight="1" thickBot="1" x14ac:dyDescent="0.35">
      <c r="A19" s="341" t="s">
        <v>153</v>
      </c>
      <c r="B19" s="342"/>
      <c r="C19" s="342"/>
      <c r="D19" s="342"/>
      <c r="E19" s="342"/>
      <c r="F19" s="342"/>
      <c r="G19" s="342"/>
      <c r="H19" s="342"/>
      <c r="I19" s="342"/>
      <c r="J19" s="343"/>
    </row>
  </sheetData>
  <mergeCells count="21">
    <mergeCell ref="C17:D17"/>
    <mergeCell ref="E17:F17"/>
    <mergeCell ref="G17:H17"/>
    <mergeCell ref="I17:J17"/>
    <mergeCell ref="A19:J19"/>
    <mergeCell ref="C15:D15"/>
    <mergeCell ref="E15:F15"/>
    <mergeCell ref="G15:H15"/>
    <mergeCell ref="I15:J15"/>
    <mergeCell ref="C16:D16"/>
    <mergeCell ref="E16:F16"/>
    <mergeCell ref="G16:H16"/>
    <mergeCell ref="I16:J16"/>
    <mergeCell ref="A1:J1"/>
    <mergeCell ref="A3:J4"/>
    <mergeCell ref="A6:J11"/>
    <mergeCell ref="A13:J13"/>
    <mergeCell ref="C14:D14"/>
    <mergeCell ref="E14:F14"/>
    <mergeCell ref="G14:H14"/>
    <mergeCell ref="I14:J14"/>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a9ec0f0-7796-43d0-ac1f-4c8c46ee0bd1" xsi:nil="true"/>
    <lcf76f155ced4ddcb4097134ff3c332f xmlns="ec2496bc-6f9e-4484-bf75-8b735f0b0828">
      <Terms xmlns="http://schemas.microsoft.com/office/infopath/2007/PartnerControls"/>
    </lcf76f155ced4ddcb4097134ff3c332f>
    <Jaar xmlns="7be28e6d-f5fb-4588-8b94-cf05c481824e" xsi:nil="true"/>
    <Dossier xmlns="7be28e6d-f5fb-4588-8b94-cf05c481824e" xsi:nil="true"/>
    <DocumentSetDescription xmlns="http://schemas.microsoft.com/sharepoint/v3" xsi:nil="true"/>
    <Datum xmlns="ec2496bc-6f9e-4484-bf75-8b735f0b0828" xsi:nil="true"/>
    <Dossierbehandelaar xmlns="7be28e6d-f5fb-4588-8b94-cf05c481824e">
      <UserInfo>
        <DisplayName>Dooms Evy</DisplayName>
        <AccountId>28</AccountId>
        <AccountType/>
      </UserInfo>
      <UserInfo>
        <DisplayName>Walravens Nils</DisplayName>
        <AccountId>501</AccountId>
        <AccountType/>
      </UserInfo>
    </Dossierbehandelaar>
    <lafdc95836964fc5a82eb2c6e5f9045c xmlns="7be28e6d-f5fb-4588-8b94-cf05c481824e">
      <Terms xmlns="http://schemas.microsoft.com/office/infopath/2007/PartnerControls"/>
    </lafdc95836964fc5a82eb2c6e5f9045c>
    <datum0 xmlns="ec2496bc-6f9e-4484-bf75-8b735f0b082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6D2AE2EA574B40956B44826D451C45" ma:contentTypeVersion="28" ma:contentTypeDescription="Een nieuw document maken." ma:contentTypeScope="" ma:versionID="b36e185d42b3eaaa58f6e3987ae67459">
  <xsd:schema xmlns:xsd="http://www.w3.org/2001/XMLSchema" xmlns:xs="http://www.w3.org/2001/XMLSchema" xmlns:p="http://schemas.microsoft.com/office/2006/metadata/properties" xmlns:ns1="http://schemas.microsoft.com/sharepoint/v3" xmlns:ns2="7be28e6d-f5fb-4588-8b94-cf05c481824e" xmlns:ns3="ec2496bc-6f9e-4484-bf75-8b735f0b0828" xmlns:ns4="9a9ec0f0-7796-43d0-ac1f-4c8c46ee0bd1" targetNamespace="http://schemas.microsoft.com/office/2006/metadata/properties" ma:root="true" ma:fieldsID="fc47ce38ad18c210f4ff143cf444f685" ns1:_="" ns2:_="" ns3:_="" ns4:_="">
    <xsd:import namespace="http://schemas.microsoft.com/sharepoint/v3"/>
    <xsd:import namespace="7be28e6d-f5fb-4588-8b94-cf05c481824e"/>
    <xsd:import namespace="ec2496bc-6f9e-4484-bf75-8b735f0b0828"/>
    <xsd:import namespace="9a9ec0f0-7796-43d0-ac1f-4c8c46ee0bd1"/>
    <xsd:element name="properties">
      <xsd:complexType>
        <xsd:sequence>
          <xsd:element name="documentManagement">
            <xsd:complexType>
              <xsd:all>
                <xsd:element ref="ns2:Dossierbehandelaar" minOccurs="0"/>
                <xsd:element ref="ns2:Dossier" minOccurs="0"/>
                <xsd:element ref="ns2:Jaar" minOccurs="0"/>
                <xsd:element ref="ns3:MediaServiceMetadata" minOccurs="0"/>
                <xsd:element ref="ns3:MediaServiceFastMetadata" minOccurs="0"/>
                <xsd:element ref="ns3:MediaServiceAutoKeyPoints" minOccurs="0"/>
                <xsd:element ref="ns3:MediaServiceKeyPoints" minOccurs="0"/>
                <xsd:element ref="ns1:DocumentSetDescription" minOccurs="0"/>
                <xsd:element ref="ns3:MediaServiceDateTaken" minOccurs="0"/>
                <xsd:element ref="ns3:MediaServiceAutoTags" minOccurs="0"/>
                <xsd:element ref="ns3:MediaLengthInSeconds" minOccurs="0"/>
                <xsd:element ref="ns2:SharedWithUsers" minOccurs="0"/>
                <xsd:element ref="ns2:SharedWithDetails" minOccurs="0"/>
                <xsd:element ref="ns2:lafdc95836964fc5a82eb2c6e5f9045c" minOccurs="0"/>
                <xsd:element ref="ns4:TaxCatchAll" minOccurs="0"/>
                <xsd:element ref="ns3:lcf76f155ced4ddcb4097134ff3c332f" minOccurs="0"/>
                <xsd:element ref="ns3:MediaServiceOCR" minOccurs="0"/>
                <xsd:element ref="ns3:MediaServiceGenerationTime" minOccurs="0"/>
                <xsd:element ref="ns3:MediaServiceEventHashCode" minOccurs="0"/>
                <xsd:element ref="ns3:Datum" minOccurs="0"/>
                <xsd:element ref="ns3:MediaServiceObjectDetectorVersions" minOccurs="0"/>
                <xsd:element ref="ns3:MediaServiceSearchProperties" minOccurs="0"/>
                <xsd:element ref="ns3:MediaServiceLocation" minOccurs="0"/>
                <xsd:element ref="ns3:datum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28e6d-f5fb-4588-8b94-cf05c481824e" elementFormDefault="qualified">
    <xsd:import namespace="http://schemas.microsoft.com/office/2006/documentManagement/types"/>
    <xsd:import namespace="http://schemas.microsoft.com/office/infopath/2007/PartnerControls"/>
    <xsd:element name="Dossierbehandelaar" ma:index="8" nillable="true" ma:displayName="Dossierbehandelaar" ma:format="Dropdown" ma:list="UserInfo" ma:SharePointGroup="0" ma:internalName="Dossierbehandelaar"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 ma:index="9" nillable="true" ma:displayName="Dossiernummer (KRIS)" ma:indexed="true" ma:internalName="Dossier">
      <xsd:simpleType>
        <xsd:restriction base="dms:Text">
          <xsd:maxLength value="255"/>
        </xsd:restriction>
      </xsd:simpleType>
    </xsd:element>
    <xsd:element name="Jaar" ma:index="10" nillable="true" ma:displayName="Jaar" ma:format="RadioButtons" ma:indexed="true" ma:internalName="Jaar">
      <xsd:simpleType>
        <xsd:restriction base="dms:Choice">
          <xsd:enumeration value="ALGEMEEN"/>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lafdc95836964fc5a82eb2c6e5f9045c" ma:index="22" nillable="true" ma:taxonomy="true" ma:internalName="lafdc95836964fc5a82eb2c6e5f9045c" ma:taxonomyFieldName="WerkingMM" ma:displayName="Werking" ma:indexed="true" ma:default="" ma:fieldId="{5afdc958-3696-4fc5-a82e-b2c6e5f9045c}" ma:sspId="49ca8161-7180-459b-a0ef-1a71cf6ffea5" ma:termSetId="a2ad202d-647b-4e1c-9af8-44f8ec3bf0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2496bc-6f9e-4484-bf75-8b735f0b08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Datum" ma:index="29" nillable="true" ma:displayName="Datum" ma:format="DateTime" ma:internalName="Datum">
      <xsd:simpleType>
        <xsd:restriction base="dms:DateTim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Location" ma:index="32" nillable="true" ma:displayName="Location" ma:indexed="true" ma:internalName="MediaServiceLocation" ma:readOnly="true">
      <xsd:simpleType>
        <xsd:restriction base="dms:Text"/>
      </xsd:simpleType>
    </xsd:element>
    <xsd:element name="datum0" ma:index="33" nillable="true" ma:displayName="datum" ma:format="DateOnly" ma:internalName="datum0">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0168dd-3179-4b2d-8fe7-fd4c647143c0}" ma:internalName="TaxCatchAll" ma:showField="CatchAllData" ma:web="7be28e6d-f5fb-4588-8b94-cf05c4818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5D5CD2-011A-494C-B71A-BB8344B08DC5}">
  <ds:schemaRefs>
    <ds:schemaRef ds:uri="http://schemas.microsoft.com/sharepoint/v3/contenttype/forms"/>
  </ds:schemaRefs>
</ds:datastoreItem>
</file>

<file path=customXml/itemProps2.xml><?xml version="1.0" encoding="utf-8"?>
<ds:datastoreItem xmlns:ds="http://schemas.openxmlformats.org/officeDocument/2006/customXml" ds:itemID="{49D227CF-33BB-448C-8B1F-B14C145667FA}">
  <ds:schemaRefs>
    <ds:schemaRef ds:uri="9a9ec0f0-7796-43d0-ac1f-4c8c46ee0bd1"/>
    <ds:schemaRef ds:uri="http://schemas.microsoft.com/sharepoint/v3"/>
    <ds:schemaRef ds:uri="http://purl.org/dc/elements/1.1/"/>
    <ds:schemaRef ds:uri="http://schemas.openxmlformats.org/package/2006/metadata/core-properties"/>
    <ds:schemaRef ds:uri="http://schemas.microsoft.com/office/2006/documentManagement/types"/>
    <ds:schemaRef ds:uri="7be28e6d-f5fb-4588-8b94-cf05c481824e"/>
    <ds:schemaRef ds:uri="http://schemas.microsoft.com/office/infopath/2007/PartnerControls"/>
    <ds:schemaRef ds:uri="http://purl.org/dc/terms/"/>
    <ds:schemaRef ds:uri="http://purl.org/dc/dcmitype/"/>
    <ds:schemaRef ds:uri="ec2496bc-6f9e-4484-bf75-8b735f0b082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69AEDE1-D83D-494A-A217-D1289F016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e28e6d-f5fb-4588-8b94-cf05c481824e"/>
    <ds:schemaRef ds:uri="ec2496bc-6f9e-4484-bf75-8b735f0b0828"/>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LEES DIT EERST</vt:lpstr>
      <vt:lpstr>Begrotingsaanvraag per partner</vt:lpstr>
      <vt:lpstr>Toelichting begr.aanvraag</vt:lpstr>
      <vt:lpstr>Totalen begroting</vt:lpstr>
      <vt:lpstr>Berekening personeelsinzet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Herck, Johan</dc:creator>
  <cp:keywords/>
  <dc:description/>
  <cp:lastModifiedBy>Dooms Evy</cp:lastModifiedBy>
  <cp:revision/>
  <dcterms:created xsi:type="dcterms:W3CDTF">2020-04-23T12:14:38Z</dcterms:created>
  <dcterms:modified xsi:type="dcterms:W3CDTF">2025-10-14T12:14:05Z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0x010100506D2AE2EA574B40956B44826D451C45</vt:lpwstr>
  </property>
  <property fmtid="{D5CDD505-2E9C-101B-9397-08002B2CF9AE}" pid="3" name="MediaServiceImageTags">
    <vt:lpwstr/>
  </property>
  <property fmtid="{D5CDD505-2E9C-101B-9397-08002B2CF9AE}" pid="4" name="WerkingMM">
    <vt:lpwstr/>
  </property>
</Properties>
</file>