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drawings/drawing3.xml" ContentType="application/vnd.openxmlformats-officedocument.drawing+xml"/>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4.xml" ContentType="application/vnd.openxmlformats-officedocument.drawing+xml"/>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drawings/drawing5.xml" ContentType="application/vnd.openxmlformats-officedocument.drawing+xml"/>
  <Override PartName="/xl/activeX/activeX30.xml" ContentType="application/vnd.ms-office.activeX+xml"/>
  <Override PartName="/xl/activeX/activeX30.bin" ContentType="application/vnd.ms-office.activeX"/>
  <Override PartName="/xl/ctrlProps/ctrlProp50.xml" ContentType="application/vnd.ms-excel.controlproperties+xml"/>
  <Override PartName="/xl/ctrlProps/ctrlProp51.xml" ContentType="application/vnd.ms-excel.controlproperti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vlaamseoverheid-my.sharepoint.com/personal/maaike_vanovermeire_vlaio_be/Documents/Documenten/SUSTAINABILITY/TOOLS/VSME Tool EEN VLAIO/"/>
    </mc:Choice>
  </mc:AlternateContent>
  <xr:revisionPtr revIDLastSave="10375" documentId="13_ncr:1_{A71828CA-95B7-4367-A72A-DC5EE046E846}" xr6:coauthVersionLast="47" xr6:coauthVersionMax="47" xr10:uidLastSave="{55747FA8-82F2-48B6-B15A-E6BA642FE6F0}"/>
  <workbookProtection workbookAlgorithmName="SHA-512" workbookHashValue="8TDeV0y3BvP2bRrkLMkWUGGOgX5PxunaeQoMUHdi0T+zoLLa42T1J3M01JVv94V6k3lV8eRAyQwM1TOIqzxyNA==" workbookSaltValue="tRI27O//J1cDmMW9OEDinw==" workbookSpinCount="100000" lockStructure="1"/>
  <bookViews>
    <workbookView xWindow="-23148" yWindow="-696" windowWidth="23256" windowHeight="14616" xr2:uid="{BD0C1188-38A6-484B-AFCD-F8264A61E050}"/>
  </bookViews>
  <sheets>
    <sheet name="Voorblad" sheetId="8" r:id="rId1"/>
    <sheet name="Inhoudstabel" sheetId="7" r:id="rId2"/>
    <sheet name="Algemeen" sheetId="1" r:id="rId3"/>
    <sheet name="Milieu" sheetId="2" r:id="rId4"/>
    <sheet name="Sociaal" sheetId="3" r:id="rId5"/>
    <sheet name="Governance" sheetId="4" r:id="rId6"/>
    <sheet name="Gids - Extra info" sheetId="5" r:id="rId7"/>
    <sheet name="Technisch" sheetId="9" r:id="rId8"/>
    <sheet name="Keuzelijsten" sheetId="6" state="hidden" r:id="rId9"/>
  </sheets>
  <definedNames>
    <definedName name="_xlnm.Print_Area" localSheetId="2">Algemeen!$A$1:$F$97</definedName>
    <definedName name="_xlnm.Print_Area" localSheetId="6">'Gids - Extra info'!$A$1:$E$67</definedName>
    <definedName name="_xlnm.Print_Area" localSheetId="5">Governance!$A$1:$F$33</definedName>
    <definedName name="_xlnm.Print_Area" localSheetId="1">Inhoudstabel!$A$1:$D$61</definedName>
    <definedName name="_xlnm.Print_Area" localSheetId="3">Milieu!$A$1:$F$157</definedName>
    <definedName name="_xlnm.Print_Area" localSheetId="4">Sociaal!$A$1:$F$106</definedName>
    <definedName name="_xlnm.Print_Area" localSheetId="7">Technisch!$A$1:$A$27</definedName>
    <definedName name="_xlnm.Print_Area" localSheetId="0">Voorblad!$A$1:$F$25</definedName>
    <definedName name="B._Comprehensive_Module">Algemeen!$A$60</definedName>
    <definedName name="COND_Biodiversity">'Gids - Extra info'!$A$35</definedName>
    <definedName name="COND_circ_ec_princ">'Gids - Extra info'!$A$49</definedName>
    <definedName name="COND_hazardous">'Gids - Extra info'!$A$56</definedName>
    <definedName name="COND_High_Water_stress">'Gids - Extra info'!$A$45</definedName>
    <definedName name="COND_Land_use_type">'Gids - Extra info'!$A$41</definedName>
    <definedName name="COND_Scope3emissions">'Gids - Extra info'!$A$64</definedName>
    <definedName name="COND_Tools_for_developing_GHG_emissions_inventory">'Gids - Extra info'!$A$29</definedName>
    <definedName name="CondMet_Conversion_between_different_energy_units">'Gids - Extra info'!$A$10</definedName>
    <definedName name="Conduct_Metrics">'Gids - Extra info'!$A$1</definedName>
    <definedName name="Cover">Voorblad!$A$1</definedName>
    <definedName name="Env_A.1._Energy_and_greenhouse_gas_emissions">Milieu!$A$4</definedName>
    <definedName name="Env_A.2._Pollution_of_air__water_and_soil">Milieu!$A$21</definedName>
    <definedName name="Env_A.3._Biodiversity">Milieu!$A$33</definedName>
    <definedName name="Env_A.4._Water">Milieu!$A$49</definedName>
    <definedName name="Env_A.5._Resource_use__circular_economy_and_waste_management">Milieu!$A$57</definedName>
    <definedName name="ENV_A.5.2.waste">Milieu!$A$63</definedName>
    <definedName name="Env_A.BasicModule">Milieu!$A$2</definedName>
    <definedName name="ENV_A1_1GHG_emissions">Milieu!$A$12</definedName>
    <definedName name="ENV_Additional_information">Milieu!$A$154</definedName>
    <definedName name="Env_B.1._Consideration_when_reporting_on_GHG_emissions">Milieu!$A$85</definedName>
    <definedName name="Env_B.2._GHG_reduction_targets_and_climate_transition">Milieu!$A$104</definedName>
    <definedName name="Env_B.3._Climate_risks">Milieu!$A$129</definedName>
    <definedName name="Env_B.ComprehensiveModule">Milieu!$A$83</definedName>
    <definedName name="ENV_land_use">Milieu!$A$41</definedName>
    <definedName name="Environment">Milieu!$A$1</definedName>
    <definedName name="Gen_A._Basic_Module">Algemeen!$A$2</definedName>
    <definedName name="Gen_A.1._Basic_for_preparation">Algemeen!$A$4</definedName>
    <definedName name="Gen_A.2._Practices__policies_and_future_initiatives_for_transitioning_towards_a_more_sustainable_economy">Algemeen!$A$45</definedName>
    <definedName name="Gen_A.2.1.">Algemeen!$A$47</definedName>
    <definedName name="Gen_Additionalinformation">Algemeen!$A$94</definedName>
    <definedName name="Gen_B.1._Strategy__Business_Model_and_Sustainability_–_Related_Initiatives">Algemeen!$A$62</definedName>
    <definedName name="General">Algemeen!$A$1</definedName>
    <definedName name="Gov_A.1._Convictions_and_fines_for_corruption_and_bribery">Governance!$A$4</definedName>
    <definedName name="Gov_A.BasicModule">Governance!$A$2</definedName>
    <definedName name="Gov_A.ComprehensiveModule">Governance!$A$2</definedName>
    <definedName name="Gov_AdditionalInformation">Governance!$A$30</definedName>
    <definedName name="Gov_B.1._Revenues_from_certain_sectors">Governance!$A$12</definedName>
    <definedName name="Gov_B.2._Gender_diversity_ratio_in_the_governance_body">Governance!$A$23</definedName>
    <definedName name="Gov_B.Comprehensivemodule">Governance!$A$10</definedName>
    <definedName name="Governance">Governance!$A$1</definedName>
    <definedName name="Paris_Agreement">'Gids - Extra info'!$A$3</definedName>
    <definedName name="Soc_A.1._Workforce_–_General_characteristics">Sociaal!$A$4</definedName>
    <definedName name="Soc_A.2._Workforce___Health_and_safety">Sociaal!$A$33</definedName>
    <definedName name="Soc_A.3._Workforce___Remuneration__collective_bargaining_and_training">Sociaal!$A$43</definedName>
    <definedName name="Soc_A.4._Convictions_and_fines_for_corruption_and_bribery">Governance!$A$4</definedName>
    <definedName name="Soc_A.BasicModule">Sociaal!$A$2</definedName>
    <definedName name="Soc_AdditionalInformation">Sociaal!$A$102</definedName>
    <definedName name="Soc_B.1.__Additional__general__workforce_characteristics">Sociaal!$A$63</definedName>
    <definedName name="Soc_B.2.__Additional_own_workforce_information___Human_rights_policies_and_processes">Sociaal!$A$75</definedName>
    <definedName name="Soc_B.3.__Severe_negative_human_rights_incidents">Sociaal!$A$86</definedName>
    <definedName name="Soc_Comprehensive_Module">Sociaal!$A$61</definedName>
    <definedName name="Social">Sociaal!$A$1</definedName>
    <definedName name="Table_of_contents">Inhoudstabel!$A$1</definedName>
    <definedName name="Technisch">Technisch!$A$1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2" l="1"/>
  <c r="D7" i="1" a="1"/>
  <c r="D7" i="1" s="1"/>
  <c r="B12" i="1" a="1"/>
  <c r="B12" i="1" s="1"/>
  <c r="A60" i="7" l="1"/>
  <c r="A59" i="7"/>
  <c r="A58" i="7"/>
  <c r="A57" i="7"/>
  <c r="A56" i="7"/>
  <c r="A55" i="7"/>
  <c r="A54" i="7"/>
  <c r="A53" i="7"/>
  <c r="A52" i="7"/>
  <c r="A51" i="7"/>
  <c r="A49" i="7"/>
  <c r="A47" i="7"/>
  <c r="A46" i="7"/>
  <c r="A45" i="7"/>
  <c r="A43" i="7"/>
  <c r="A42" i="7"/>
  <c r="A41" i="7"/>
  <c r="A39" i="7"/>
  <c r="A37" i="7"/>
  <c r="A36" i="7"/>
  <c r="A35" i="7"/>
  <c r="A34" i="7"/>
  <c r="A32" i="7"/>
  <c r="A31" i="7"/>
  <c r="A30" i="7"/>
  <c r="A29" i="7"/>
  <c r="A28" i="7"/>
  <c r="A24" i="7"/>
  <c r="A26" i="7"/>
  <c r="A23" i="7"/>
  <c r="A22" i="7"/>
  <c r="A21" i="7"/>
  <c r="A19" i="7"/>
  <c r="A18" i="7"/>
  <c r="A17" i="7"/>
  <c r="A16" i="7"/>
  <c r="A15" i="7"/>
  <c r="A14" i="7"/>
  <c r="A13" i="7"/>
  <c r="A11" i="7"/>
  <c r="A9" i="7"/>
  <c r="A8" i="7"/>
  <c r="A6" i="7"/>
  <c r="A5" i="7"/>
  <c r="D79" i="2"/>
  <c r="D80" i="2"/>
  <c r="E8" i="2"/>
  <c r="D81" i="2"/>
  <c r="D78" i="2"/>
  <c r="E47" i="2"/>
  <c r="E9" i="2"/>
  <c r="D10" i="2"/>
  <c r="C10" i="2"/>
  <c r="A28" i="4"/>
  <c r="A68" i="3"/>
  <c r="A50" i="3"/>
  <c r="A38" i="3"/>
  <c r="A31" i="3"/>
  <c r="C26" i="3"/>
  <c r="B18" i="3"/>
  <c r="B10" i="3"/>
  <c r="D87" i="2"/>
  <c r="D16" i="2"/>
  <c r="A4" i="7"/>
  <c r="E1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tc={97F5AB91-6D6A-4172-8F9B-88544CF95B47}</author>
  </authors>
  <commentList>
    <comment ref="A19" authorId="0" shapeId="0" xr:uid="{97F5AB91-6D6A-4172-8F9B-88544CF95B47}">
      <text>
        <t>[Opmerkingenthread]
U kunt deze opmerkingenthread lezen in uw versie van Excel. Eventuele wijzigingen aan de thread gaan echter verloren als het bestand wordt geopend in een nieuwere versie van Excel. Meer informatie: https://go.microsoft.com/fwlink/?linkid=870924
Opmerking:
    Voeg uw bedrijfslogo hier in:
(Invoegen-Afbeeldingen-In cel plaatsen)
(Insert-Pictures-Place in Cel)</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cellMetadata count="1">
    <bk>
      <rc t="1" v="0"/>
    </bk>
  </cellMetadata>
  <valueMetadata count="4">
    <bk>
      <rc t="2" v="0"/>
    </bk>
    <bk>
      <rc t="2" v="1"/>
    </bk>
    <bk>
      <rc t="2" v="2"/>
    </bk>
    <bk>
      <rc t="2" v="3"/>
    </bk>
  </valueMetadata>
</metadata>
</file>

<file path=xl/sharedStrings.xml><?xml version="1.0" encoding="utf-8"?>
<sst xmlns="http://schemas.openxmlformats.org/spreadsheetml/2006/main" count="507" uniqueCount="437">
  <si>
    <t xml:space="preserve"> Verder naar →
 de inhoudstabel</t>
  </si>
  <si>
    <r>
      <rPr>
        <b/>
        <sz val="36"/>
        <color rgb="FF006BA6"/>
        <rFont val="Calibri"/>
        <family val="2"/>
      </rPr>
      <t>Duurzaamheidsrapport</t>
    </r>
    <r>
      <rPr>
        <b/>
        <sz val="20"/>
        <color theme="1"/>
        <rFont val="Calibri"/>
        <family val="2"/>
      </rPr>
      <t xml:space="preserve">
</t>
    </r>
    <r>
      <rPr>
        <sz val="14"/>
        <color theme="1"/>
        <rFont val="Calibri"/>
        <family val="2"/>
      </rPr>
      <t xml:space="preserve">
</t>
    </r>
    <r>
      <rPr>
        <sz val="16"/>
        <color theme="1"/>
        <rFont val="Calibri"/>
        <family val="2"/>
      </rPr>
      <t xml:space="preserve">In overeenstemming met de vrijwillige rapportagestandaard 
voor niet-beursgenoteerde KMO's - </t>
    </r>
    <r>
      <rPr>
        <b/>
        <sz val="16"/>
        <color rgb="FF006BA6"/>
        <rFont val="Calibri"/>
        <family val="2"/>
      </rPr>
      <t>VSME</t>
    </r>
  </si>
  <si>
    <t>Bedrijfsnaam:</t>
  </si>
  <si>
    <t>Contactpersoon:</t>
  </si>
  <si>
    <t>E-mailadres:</t>
  </si>
  <si>
    <r>
      <t xml:space="preserve">Rapportagejaar </t>
    </r>
    <r>
      <rPr>
        <i/>
        <sz val="10"/>
        <color theme="1"/>
        <rFont val="Calibri"/>
        <family val="2"/>
      </rPr>
      <t>(dezelfde periode als de jaarrekening):</t>
    </r>
  </si>
  <si>
    <t>Bedrijfslogo:</t>
  </si>
  <si>
    <t>Inhoudstabel</t>
  </si>
  <si>
    <t>Heb je technische problemen ervaren bij het gebruik van deze tool?
Werkten bepaalde links niet of kwamen ze op een verkeerde pagina uit?
Heb je andere suggesties of opmerkingen die je gebruikservaring kunnen verbeteren?</t>
  </si>
  <si>
    <t>-&gt; Klik hier om feedback te delen</t>
  </si>
  <si>
    <t>Algemeen</t>
  </si>
  <si>
    <t xml:space="preserve">Heb je vragen of hulp nodig bij het invullen van deze tool?
</t>
  </si>
  <si>
    <t>-&gt; Klik hier voor extra ondersteuning</t>
  </si>
  <si>
    <t xml:space="preserve"> ← Terug naar de inhoudstabel</t>
  </si>
  <si>
    <t>A. Basis Module</t>
  </si>
  <si>
    <t>A.1. Basis voor rapportering</t>
  </si>
  <si>
    <t>VSME Standard B1-24</t>
  </si>
  <si>
    <t>1. Keuze uit OPTIE A: Basis Module (enkel) of OPTIE B: Basis Module en Uitgebreide Module</t>
  </si>
  <si>
    <t>Basis Module en Uitgebreide Module</t>
  </si>
  <si>
    <r>
      <t>2. Geef aan welke data of informatie zijn weggelaten omdat ze als geclassificeerd of gevoelig worden beschouwd</t>
    </r>
    <r>
      <rPr>
        <i/>
        <sz val="9"/>
        <rFont val="Calibri"/>
        <family val="2"/>
      </rPr>
      <t xml:space="preserve"> (max. 430 tekens)</t>
    </r>
  </si>
  <si>
    <t>3. Is het duurzaamheidsrapport opgesteld op individuele basis (d.w.z. het rapport bevat alleen informatie van de organisatie) of op geconsolideerde basis?</t>
  </si>
  <si>
    <t>3.a. Aanvullende informatie in geval van een geconsolideerd duurzaamheidsrapport</t>
  </si>
  <si>
    <t>Dochterondernemingen</t>
  </si>
  <si>
    <t>Officieel adres</t>
  </si>
  <si>
    <t>Postcode</t>
  </si>
  <si>
    <t>Stad</t>
  </si>
  <si>
    <t>Land</t>
  </si>
  <si>
    <t>4. Rechtsvorm</t>
  </si>
  <si>
    <r>
      <t xml:space="preserve">Indien andere, gelieve 
te specificeren:
</t>
    </r>
    <r>
      <rPr>
        <i/>
        <sz val="9"/>
        <rFont val="Calibri"/>
        <family val="2"/>
      </rPr>
      <t>(max. 350 tekens)</t>
    </r>
  </si>
  <si>
    <r>
      <t>5. NACE sectorclassificatiecode(s)</t>
    </r>
    <r>
      <rPr>
        <i/>
        <sz val="9"/>
        <rFont val="Calibri"/>
        <family val="2"/>
      </rPr>
      <t xml:space="preserve"> (max. 430 tekens)</t>
    </r>
  </si>
  <si>
    <r>
      <t xml:space="preserve">6. Balanstotaal (in EURO) </t>
    </r>
    <r>
      <rPr>
        <i/>
        <sz val="9"/>
        <rFont val="Calibri"/>
        <family val="2"/>
      </rPr>
      <t>(max. 430 tekens)</t>
    </r>
  </si>
  <si>
    <r>
      <t xml:space="preserve">7. Omzet (in EURO) </t>
    </r>
    <r>
      <rPr>
        <i/>
        <sz val="9"/>
        <rFont val="Calibri"/>
        <family val="2"/>
      </rPr>
      <t>(max. 430 tekens)</t>
    </r>
  </si>
  <si>
    <t/>
  </si>
  <si>
    <r>
      <t xml:space="preserve">8. Aantal werknemers in hoofd- of voltijdse equivalenten (Hoofdtelling of FTE) </t>
    </r>
    <r>
      <rPr>
        <i/>
        <sz val="9"/>
        <rFont val="Calibri"/>
        <family val="2"/>
      </rPr>
      <t>(max. 430 tekens)</t>
    </r>
  </si>
  <si>
    <t>9. Land van primaire activiteiten</t>
  </si>
  <si>
    <r>
      <t xml:space="preserve">Wat is jouw land van primaire activiteiten? </t>
    </r>
    <r>
      <rPr>
        <i/>
        <sz val="9"/>
        <rFont val="Calibri"/>
        <family val="2"/>
      </rPr>
      <t>(max. 50 tekens)</t>
    </r>
  </si>
  <si>
    <t>10. Locatie van belangrijke activa &amp; geolocatie van sites (in eigendom, gehuurd of beheerd)</t>
  </si>
  <si>
    <t>Sites</t>
  </si>
  <si>
    <t>Adres</t>
  </si>
  <si>
    <r>
      <t>Coördinaten</t>
    </r>
    <r>
      <rPr>
        <b/>
        <sz val="9"/>
        <color theme="1"/>
        <rFont val="Calibri"/>
        <family val="2"/>
      </rPr>
      <t xml:space="preserve"> </t>
    </r>
    <r>
      <rPr>
        <sz val="9"/>
        <color theme="1"/>
        <rFont val="Calibri"/>
        <family val="2"/>
      </rPr>
      <t>(geolocatie)</t>
    </r>
  </si>
  <si>
    <t>Hoofdkantoor (bijv.)</t>
  </si>
  <si>
    <t xml:space="preserve">e.g. 50.8449, 4.3498  </t>
  </si>
  <si>
    <t>Magazijn (bijv.)</t>
  </si>
  <si>
    <t>Industriële site (bijv.)</t>
  </si>
  <si>
    <r>
      <t xml:space="preserve">11. Korte beschrijving van duurzaamheidscertificeringen of -labels </t>
    </r>
    <r>
      <rPr>
        <i/>
        <sz val="9"/>
        <rFont val="Calibri"/>
        <family val="2"/>
      </rPr>
      <t>(max. 1000 tekens)</t>
    </r>
    <r>
      <rPr>
        <b/>
        <sz val="11"/>
        <color rgb="FF215C98"/>
        <rFont val="Calibri"/>
        <family val="2"/>
      </rPr>
      <t xml:space="preserve">
</t>
    </r>
    <r>
      <rPr>
        <i/>
        <sz val="9"/>
        <rFont val="Calibri"/>
        <family val="2"/>
      </rPr>
      <t>Indien van toepassing, geef een korte beschrijving van duurzaamheidscertificeringen of -labels (incl., indien relevant, de uitgevers van het certificaat of label, datum en score).</t>
    </r>
  </si>
  <si>
    <t>A.2. Praktijken, beleid en toekomstige initiatieven voor de transitie naar een duurzamere economie</t>
  </si>
  <si>
    <t>VSME Standard B2-26</t>
  </si>
  <si>
    <t>Top ↑</t>
  </si>
  <si>
    <r>
      <t xml:space="preserve">1. Specifieke praktijken voor de transitie naar een duurzamere economie
</t>
    </r>
    <r>
      <rPr>
        <i/>
        <sz val="9"/>
        <rFont val="Calibri"/>
        <family val="2"/>
      </rPr>
      <t>Initiatieven rond consumptie die gericht zijn op het verminderen van broeikasgasemissies of het voorkomen van vervuiling, acties om de productveiligheid te verbeteren, lopende inspanningen voor betere arbeidsomstandigheden en gelijke behandeling op de werkvloer, duurzaamheidstrainingen voor personeel en samenwerkingen in het kader van duurzaamheidsprojecten.</t>
    </r>
  </si>
  <si>
    <t>Heb je duurzaamheidspraktijken of -beleid, of plannen voor toekomstige initiatieven die betrekking hebben op een van de onderstaande kwesties?</t>
  </si>
  <si>
    <t>Zijn deze openbaar beschikbaar?</t>
  </si>
  <si>
    <t>Bevat het beleid specifieke doelstellingen?</t>
  </si>
  <si>
    <t>Klimaatverandering</t>
  </si>
  <si>
    <t>Vervuiling</t>
  </si>
  <si>
    <t>Water en mariene bronnen</t>
  </si>
  <si>
    <t>Biodiversiteit en ecosystemen</t>
  </si>
  <si>
    <t>Circulaire economie</t>
  </si>
  <si>
    <t>Eigen werknemers</t>
  </si>
  <si>
    <t>Werknemers in de waardeketen</t>
  </si>
  <si>
    <t>Betrokken gemeenschappen</t>
  </si>
  <si>
    <t>Consumenten en eindgebruikers</t>
  </si>
  <si>
    <t>Zakelijk gedrag</t>
  </si>
  <si>
    <t>B. Uitgebreide Module</t>
  </si>
  <si>
    <t>B.1. Strategie: businessmodel en duurzaamheidsgerelateerde initiatieven</t>
  </si>
  <si>
    <t>VSME Standard C1-47</t>
  </si>
  <si>
    <t>1. Beschrijf de belangrijkste elementen van jouw businessmodel en strategie</t>
  </si>
  <si>
    <r>
      <t xml:space="preserve">• Beschrijving van de belangrijke productgroepen en/of diensten die worden verkocht </t>
    </r>
    <r>
      <rPr>
        <i/>
        <sz val="9"/>
        <rFont val="Calibri"/>
        <family val="2"/>
      </rPr>
      <t>(max. 1000 tekens)</t>
    </r>
  </si>
  <si>
    <r>
      <t xml:space="preserve">• Beschrijving van de belangrijkste markten waarin de organisatie actief is (zoals B2B, groothandel, detailhandel, landen) </t>
    </r>
    <r>
      <rPr>
        <i/>
        <sz val="9"/>
        <rFont val="Calibri"/>
        <family val="2"/>
      </rPr>
      <t>(max. 1000 tekens)</t>
    </r>
  </si>
  <si>
    <t>• Beschrijving van de belangrijkste zakelijke relaties (zoals belangrijke leveranciers, klanten, distributiekanalen en consumenten)</t>
  </si>
  <si>
    <t>Zakelijke relatie</t>
  </si>
  <si>
    <t>Beschrijving van de zakelijke relatie</t>
  </si>
  <si>
    <t>• Informatie over de leveranciers</t>
  </si>
  <si>
    <t>Geschat aantal
leveranciers</t>
  </si>
  <si>
    <t>Betrokken sectoren</t>
  </si>
  <si>
    <t>Betrokken landen</t>
  </si>
  <si>
    <r>
      <t xml:space="preserve">•  Indien de strategie belangrijke elementen bevat die betrekking hebben op of invloed hebben op duurzaamheidskwesties, geef dan een korte beschrijving van deze elementen </t>
    </r>
    <r>
      <rPr>
        <i/>
        <sz val="9"/>
        <rFont val="Calibri"/>
        <family val="2"/>
      </rPr>
      <t>(max. 1000 tekens)</t>
    </r>
  </si>
  <si>
    <t>2. Beschrijf specifieke praktijken, beleid of toekomstige initiatieven voor de transitie naar een duurzamere economie</t>
  </si>
  <si>
    <r>
      <t xml:space="preserve">Als je JA hebt geantwoord op het bestaan van praktijken/beleid/toekomstige initiatieven (A.2.1.), geef dan een korte beschrijving hiervan, samen met de bijbehorende acties. </t>
    </r>
    <r>
      <rPr>
        <i/>
        <sz val="9"/>
        <color theme="1"/>
        <rFont val="Calibri"/>
        <family val="2"/>
      </rPr>
      <t>(Als deze betrekking hebben op leveranciers of klanten, vermeld dit dan)</t>
    </r>
  </si>
  <si>
    <t>Als je JA hebt geantwoord op de vraag of ze openbaar beschikbaar zijn  (A.2.1.), specificeer dit dan.</t>
  </si>
  <si>
    <r>
      <rPr>
        <b/>
        <sz val="10"/>
        <color theme="1"/>
        <rFont val="Calibri"/>
        <family val="2"/>
      </rPr>
      <t>Geef aan wat het hoogste niveau binnen de organisatie is, verantwoordelijk voor de uitvoering hiervan.</t>
    </r>
    <r>
      <rPr>
        <b/>
        <sz val="11"/>
        <color theme="1"/>
        <rFont val="Calibri"/>
        <family val="2"/>
      </rPr>
      <t xml:space="preserve">
</t>
    </r>
    <r>
      <rPr>
        <i/>
        <sz val="9"/>
        <color theme="1"/>
        <rFont val="Calibri"/>
        <family val="2"/>
      </rPr>
      <t>(indien van toepassing)</t>
    </r>
  </si>
  <si>
    <t>Ga naar A.2.1. ↑</t>
  </si>
  <si>
    <t>Werknemers i/d waardeketen</t>
  </si>
  <si>
    <t>Consumenten en 
eindgebruikers</t>
  </si>
  <si>
    <t>C. Aanvullende informatie</t>
  </si>
  <si>
    <r>
      <t>In dit veld kun je aanvullende informatie (met betrekking tot algemene informatie) delen over je duurzaamheidsresultaten die niet onmiddellijk door het VSME-raamwerk worden behandeld. Dit kan sector-specifieke uitdagingen, unieke initiatieven of extra kwantitatieve en kwalitatieve inzichten omvatten die je duurzaamheidsstrategie verder toelichten. Deel alle informatie die bijdraagt aan een vollediger en genuanceerder inzicht in je je duurzaamheidsprestaties en ambities.</t>
    </r>
    <r>
      <rPr>
        <i/>
        <sz val="9"/>
        <rFont val="Calibri"/>
        <family val="2"/>
      </rPr>
      <t xml:space="preserve"> (max. 1600 tekens)</t>
    </r>
  </si>
  <si>
    <t xml:space="preserve"> ←  Terug naar de inhoudstabel</t>
  </si>
  <si>
    <t>Ga naar tab Milieu →</t>
  </si>
  <si>
    <t>Milieu</t>
  </si>
  <si>
    <t>A.1. Energie en broeikasgasemissies</t>
  </si>
  <si>
    <t>VSME Standard B3-29→31</t>
  </si>
  <si>
    <t>← Terug naar Algemeen</t>
  </si>
  <si>
    <t>1. Geef het totale energieverbruik in MWh, met een uitsplitsing volgens onderstaande tabel.</t>
  </si>
  <si>
    <r>
      <t>Verbruik hernieuwbare energie</t>
    </r>
    <r>
      <rPr>
        <i/>
        <sz val="9"/>
        <color theme="1"/>
        <rFont val="Calibri"/>
        <family val="2"/>
      </rPr>
      <t xml:space="preserve"> (MWh) </t>
    </r>
  </si>
  <si>
    <r>
      <t xml:space="preserve">Verbruik niet-hernieuwbare energie </t>
    </r>
    <r>
      <rPr>
        <i/>
        <sz val="9"/>
        <color theme="1"/>
        <rFont val="Calibri"/>
        <family val="2"/>
      </rPr>
      <t>(MWh)</t>
    </r>
  </si>
  <si>
    <r>
      <t xml:space="preserve">Totaal energieverbruik </t>
    </r>
    <r>
      <rPr>
        <i/>
        <sz val="9"/>
        <color theme="1"/>
        <rFont val="Calibri"/>
        <family val="2"/>
      </rPr>
      <t>(MWh)</t>
    </r>
  </si>
  <si>
    <t>Ga naar de gids →
Conversie tussen verschillende energie-eenheden</t>
  </si>
  <si>
    <r>
      <t>Elektriciteit</t>
    </r>
    <r>
      <rPr>
        <i/>
        <sz val="9"/>
        <color theme="1"/>
        <rFont val="Calibri"/>
        <family val="2"/>
      </rPr>
      <t xml:space="preserve"> (zie energierekeningen)</t>
    </r>
  </si>
  <si>
    <t>Brandstof</t>
  </si>
  <si>
    <t>Totaal</t>
  </si>
  <si>
    <t>2. Geef de geschatte bruto broeikasgas (GHG) emissies in ton CO2-equivalent (tCO2eq) op, inclusief:</t>
  </si>
  <si>
    <r>
      <t xml:space="preserve">GHG-emissies </t>
    </r>
    <r>
      <rPr>
        <i/>
        <sz val="9"/>
        <color theme="1"/>
        <rFont val="Calibri"/>
        <family val="2"/>
      </rPr>
      <t>(tCO2e)</t>
    </r>
  </si>
  <si>
    <t>Ga naar de gids → 
Tools voor het opstellen van een broeikasgas-inventaris (GHG-inventaris)</t>
  </si>
  <si>
    <r>
      <t xml:space="preserve">Scope 1 </t>
    </r>
    <r>
      <rPr>
        <i/>
        <sz val="11"/>
        <color theme="1"/>
        <rFont val="Calibri"/>
        <family val="2"/>
      </rPr>
      <t>(uit eigen of gecontroleerde bronnen)</t>
    </r>
  </si>
  <si>
    <r>
      <t xml:space="preserve">Locatie-gebaseerde Scope 2 </t>
    </r>
    <r>
      <rPr>
        <i/>
        <sz val="11"/>
        <color theme="1"/>
        <rFont val="Calibri"/>
        <family val="2"/>
      </rPr>
      <t>(emissies van de opwekking van ingekochte energie, zoals elektriciteit, warmte, stoom of koeling)</t>
    </r>
  </si>
  <si>
    <r>
      <t>3. GHG-intensiteit</t>
    </r>
    <r>
      <rPr>
        <b/>
        <i/>
        <sz val="11"/>
        <color theme="3" tint="0.249977111117893"/>
        <rFont val="Calibri"/>
        <family val="2"/>
      </rPr>
      <t xml:space="preserve"> ('bruto broeikasgas (GHG) emissies' gedeeld door de omzet)</t>
    </r>
  </si>
  <si>
    <t>A.2. Lucht-, water- en bodemvervuiling</t>
  </si>
  <si>
    <t>VSME Standard B4-32</t>
  </si>
  <si>
    <r>
      <t xml:space="preserve">1. Geef de vervuilende stoffen weer die in de lucht, het water en de bodem worden uitgestoten in jouw eigen activiteiten op, inclusief de respectieve hoeveelheden per stof </t>
    </r>
    <r>
      <rPr>
        <i/>
        <sz val="9"/>
        <color theme="3" tint="0.249977111117893"/>
        <rFont val="Calibri"/>
        <family val="2"/>
      </rPr>
      <t>(Als deze informatie al openbaar is, kan je naar het document verwijzen, bijvoorbeeld met een URL-link of hyperlink.</t>
    </r>
  </si>
  <si>
    <t>* In te vullen indien je organisatie wettelijk verplicht is om haar emissies van vervuilende stoffen aan de bevoegde autoriteiten te rapporteren, of indien ze deze vrijwillig rapporteert onder een EMS.</t>
  </si>
  <si>
    <t>Vervuilende stof</t>
  </si>
  <si>
    <r>
      <t>Emissies</t>
    </r>
    <r>
      <rPr>
        <i/>
        <sz val="9"/>
        <color theme="1"/>
        <rFont val="Calibri"/>
        <family val="2"/>
      </rPr>
      <t xml:space="preserve"> (kg) </t>
    </r>
  </si>
  <si>
    <r>
      <t xml:space="preserve">Medium van uitstoot
</t>
    </r>
    <r>
      <rPr>
        <b/>
        <sz val="9"/>
        <color theme="1"/>
        <rFont val="Calibri"/>
        <family val="2"/>
      </rPr>
      <t xml:space="preserve"> </t>
    </r>
    <r>
      <rPr>
        <i/>
        <sz val="9"/>
        <color theme="1"/>
        <rFont val="Calibri"/>
        <family val="2"/>
      </rPr>
      <t>(lucht-water-bodem)</t>
    </r>
    <r>
      <rPr>
        <i/>
        <sz val="10"/>
        <color theme="1"/>
        <rFont val="Calibri"/>
        <family val="2"/>
      </rPr>
      <t xml:space="preserve"> </t>
    </r>
  </si>
  <si>
    <t>Bijv. Cadmium en verbindingen</t>
  </si>
  <si>
    <t>Bijv. Zware metalen (Cd, Hg, Pb, As…)</t>
  </si>
  <si>
    <t>Bijv. Pesticiden</t>
  </si>
  <si>
    <t>Bijv. PFAS</t>
  </si>
  <si>
    <t>A.3. Biodiversiteit</t>
  </si>
  <si>
    <t>VSME Standard B5-33-34</t>
  </si>
  <si>
    <t>1. Geef het aantal en de oppervlakte van locaties die eigendom zijn, worden gehuurd of beheerd in of nabij een biodiversiteitssensitief gebied</t>
  </si>
  <si>
    <t>Site naam</t>
  </si>
  <si>
    <r>
      <t>Oppervlakte</t>
    </r>
    <r>
      <rPr>
        <i/>
        <sz val="9"/>
        <color theme="1"/>
        <rFont val="Calibri"/>
        <family val="2"/>
      </rPr>
      <t xml:space="preserve"> (hectare) </t>
    </r>
  </si>
  <si>
    <t>Biodiversiteits-
sensitief gebied</t>
  </si>
  <si>
    <t>Meer informatie</t>
  </si>
  <si>
    <t>Ga naar de gids →
Databases voor biodiversiteit</t>
  </si>
  <si>
    <r>
      <t xml:space="preserve">2. Geef de data met betrekking tot landgebruik op
</t>
    </r>
    <r>
      <rPr>
        <sz val="9"/>
        <rFont val="Calibri"/>
        <family val="2"/>
      </rPr>
      <t>Probeer niet alleen de lokale impacten te overwegen, maar ook de directe en indirecte effecten op biodiversiteit (bijv. door de winning van grondstoffen, inkoop, toeleveringsketen, productie en producten, transport en logistiek, marketing en communicatie)</t>
    </r>
    <r>
      <rPr>
        <b/>
        <sz val="11"/>
        <color theme="3" tint="0.249977111117893"/>
        <rFont val="Calibri"/>
        <family val="2"/>
      </rPr>
      <t>.</t>
    </r>
  </si>
  <si>
    <t>Type landgebruik</t>
  </si>
  <si>
    <r>
      <t xml:space="preserve">Oppervlakte </t>
    </r>
    <r>
      <rPr>
        <i/>
        <sz val="9"/>
        <color theme="1"/>
        <rFont val="Calibri"/>
        <family val="2"/>
      </rPr>
      <t>(Hectare or m²)</t>
    </r>
  </si>
  <si>
    <t>Vorige jaar</t>
  </si>
  <si>
    <t>Rapportagejaar</t>
  </si>
  <si>
    <t>% Verandering</t>
  </si>
  <si>
    <t>Ga naar de gids →
Type gebruik grond</t>
  </si>
  <si>
    <t>Totaal verhard gebied</t>
  </si>
  <si>
    <t>Totaal nature-oriented gebied on-site</t>
  </si>
  <si>
    <t>Totaal natuurgericht gebied off-site</t>
  </si>
  <si>
    <t>Totaal gebruik van land</t>
  </si>
  <si>
    <t>A.4. Water</t>
  </si>
  <si>
    <t>VSME Standard B6-35-36</t>
  </si>
  <si>
    <t>1. Totaal waterverbruik &amp; waterconsumptie</t>
  </si>
  <si>
    <t>* In te vullen indien je organisatie productieprocessen heeft die significant water verbruiken (bijv. thermische energieprocessen zoals drogen of energieopwekking, productie van goederen, landbouwirrigatie, enz.). Geef de waterconsumptie op, berekend als het verschil tussen waterverbruik en lozing uit deze processen.</t>
  </si>
  <si>
    <r>
      <t xml:space="preserve">Waterverbruik </t>
    </r>
    <r>
      <rPr>
        <i/>
        <sz val="9"/>
        <color theme="1"/>
        <rFont val="Calibri"/>
        <family val="2"/>
      </rPr>
      <t>(m³)</t>
    </r>
    <r>
      <rPr>
        <b/>
        <sz val="11"/>
        <color theme="1"/>
        <rFont val="Calibri"/>
        <family val="2"/>
      </rPr>
      <t xml:space="preserve"> </t>
    </r>
  </si>
  <si>
    <r>
      <t>Waterconsumptie</t>
    </r>
    <r>
      <rPr>
        <i/>
        <sz val="9"/>
        <color theme="1"/>
        <rFont val="Calibri"/>
        <family val="2"/>
      </rPr>
      <t xml:space="preserve"> (m³)</t>
    </r>
    <r>
      <rPr>
        <b/>
        <sz val="9"/>
        <color theme="1"/>
        <rFont val="Calibri"/>
        <family val="2"/>
      </rPr>
      <t xml:space="preserve"> </t>
    </r>
    <r>
      <rPr>
        <i/>
        <sz val="9"/>
        <color theme="1"/>
        <rFont val="Calibri"/>
        <family val="2"/>
      </rPr>
      <t>(indien van toepassing</t>
    </r>
    <r>
      <rPr>
        <i/>
        <sz val="9"/>
        <color rgb="FF00B050"/>
        <rFont val="Calibri"/>
        <family val="2"/>
      </rPr>
      <t>*</t>
    </r>
    <r>
      <rPr>
        <i/>
        <sz val="9"/>
        <rFont val="Calibri"/>
        <family val="2"/>
      </rPr>
      <t>)</t>
    </r>
  </si>
  <si>
    <r>
      <t xml:space="preserve">Alle sites </t>
    </r>
    <r>
      <rPr>
        <i/>
        <sz val="9"/>
        <color theme="1"/>
        <rFont val="Calibri"/>
        <family val="2"/>
      </rPr>
      <t>(de hoeveelheid water die binnen de grenzen van de organisatie of faciliteit wordt onttrokken)</t>
    </r>
  </si>
  <si>
    <t>Ga naar de gids →
Gebieden met hoge waterstress</t>
  </si>
  <si>
    <t>Locaties in gebieden met hoge waterstress</t>
  </si>
  <si>
    <t>A.5. Verbruik grondstoffen, circulaire economie en afvalbeheer</t>
  </si>
  <si>
    <t>VSME Standard B7-37-38</t>
  </si>
  <si>
    <t>1. Past je organisatie principes van de circulaire economie toe?</t>
  </si>
  <si>
    <r>
      <t>Indien ja, hoe worden deze principes in je organisatie toegepast?</t>
    </r>
    <r>
      <rPr>
        <i/>
        <sz val="9"/>
        <rFont val="Calibri"/>
        <family val="2"/>
      </rPr>
      <t xml:space="preserve"> (max. 1600 tekens)</t>
    </r>
  </si>
  <si>
    <t>Ga naar de gids →
Principes van de circulaire economie</t>
  </si>
  <si>
    <t>2. Afval</t>
  </si>
  <si>
    <t>Beschrijf de totale jaarlijkse afvalproductie, onderverdeeld naar type (niet-gevaarlijk en gevaarlijk) en de totale jaarlijkse hoeveelheid afval die wordt gerecycled of hergebruikt.</t>
  </si>
  <si>
    <t>* Als je organisatie opereert in een sector met significante materiaalstromen (bijv. productie, bouw, verpakking), rapporteer dan de jaarlijkse massa van de relevante materialen die worden gebruikt. Dit omvat het totaalgewicht van alle materialen (grondstoffen, hulpstoffen, input, halfproducten, enz.), exclusief energie en water. Geef het totaalgewicht per relevant materiaal op (bijv. tonnen hout gekocht). Dit weerspiegelt de afhankelijkheid van je organisatie van specifieke materialen (bijv. hout en staal in de bouw).</t>
  </si>
  <si>
    <t>Ga naar de gids →
Gevaarlijk en niet-gevaarlijk afval</t>
  </si>
  <si>
    <r>
      <t xml:space="preserve">Jaarlijks totaal geproduceerd afval
</t>
    </r>
    <r>
      <rPr>
        <i/>
        <sz val="9"/>
        <color theme="1"/>
        <rFont val="Calibri"/>
        <family val="2"/>
      </rPr>
      <t>(bijv. ton, kg of m³)</t>
    </r>
    <r>
      <rPr>
        <b/>
        <sz val="11"/>
        <color theme="1"/>
        <rFont val="Calibri"/>
        <family val="2"/>
      </rPr>
      <t xml:space="preserve"> waarvan:</t>
    </r>
  </si>
  <si>
    <t>Afval dat wordt 
gerecycleerd of hergebruikt</t>
  </si>
  <si>
    <t>Afval dat wordt 
afgevoerd</t>
  </si>
  <si>
    <t>Niet-gevaarlijk afval</t>
  </si>
  <si>
    <t>Bijv. papierafval</t>
  </si>
  <si>
    <t>Bijv. plastiekafval</t>
  </si>
  <si>
    <t>Bijv. organisch afval</t>
  </si>
  <si>
    <t>Gevaarlijk afval</t>
  </si>
  <si>
    <t>Bijv. gebruikte oliën</t>
  </si>
  <si>
    <t>Bijv. batterijen</t>
  </si>
  <si>
    <t>Bijv. fluorescentielampen</t>
  </si>
  <si>
    <t>Belangrijke materialen waarvan de activiteit afhankelijk is</t>
  </si>
  <si>
    <t xml:space="preserve">Materialen aangekocht bij leveranciers </t>
  </si>
  <si>
    <t>Materialen intern verkregen uit productie</t>
  </si>
  <si>
    <t>Massa-stroom van relevante inputmateria-len die worden gebruikt</t>
  </si>
  <si>
    <t>Bijv. hout (ton)</t>
  </si>
  <si>
    <t>B.1. Uitbreiding bij het rapporteren van GHG-emissies onder A.1.1.</t>
  </si>
  <si>
    <t>VSME Standard C - 50-53 and B3</t>
  </si>
  <si>
    <t>Als Scope 3 wordt gerapporteerd:
- gebruik de 15 categorieën van het GHG Protocol
- vermeld significante Scope 3-categorieën op basis van eigen beoordeling
- rapporteer onder A.1.1. - Energie- en broeikasgasemissies</t>
  </si>
  <si>
    <t>Ga naar A.1.1. ↑</t>
  </si>
  <si>
    <r>
      <t>Totaal bruto indirecte (Scope 3) GHG-emissies (tCO2eq)</t>
    </r>
    <r>
      <rPr>
        <i/>
        <sz val="9"/>
        <color theme="1"/>
        <rFont val="Calibri"/>
        <family val="2"/>
      </rPr>
      <t xml:space="preserve"> (tCO2eq)</t>
    </r>
  </si>
  <si>
    <t>1. Gekochte goederen en diensten</t>
  </si>
  <si>
    <t>Ga naar de gids →
Technische richtlijnen voor Scope 3-emissies</t>
  </si>
  <si>
    <t>2. Kapitaalgoederen</t>
  </si>
  <si>
    <r>
      <t xml:space="preserve">3. Brandstof- en energiegerelateerde activiteiten </t>
    </r>
    <r>
      <rPr>
        <i/>
        <sz val="11"/>
        <color theme="1"/>
        <rFont val="Calibri"/>
        <family val="2"/>
      </rPr>
      <t>(niet inbegrepen in Scope1 of Scope 2)</t>
    </r>
  </si>
  <si>
    <t>4. Upstream transport en distributie</t>
  </si>
  <si>
    <t>5. Afval gegenereerd tijdens productie</t>
  </si>
  <si>
    <t>6. Zakelijke reizen</t>
  </si>
  <si>
    <t>7. Pendelen van werknemers</t>
  </si>
  <si>
    <t>8. Upstream geleasete activa</t>
  </si>
  <si>
    <t>9. Downstream transport en distributie</t>
  </si>
  <si>
    <t>10. Verwerking van verkochte goederen</t>
  </si>
  <si>
    <t>11. Gebruik van verkochte goederen</t>
  </si>
  <si>
    <t>12. Einde levensduur van verkochte goederen</t>
  </si>
  <si>
    <t>13. Downstream geleasete activa</t>
  </si>
  <si>
    <t>14. Franchises</t>
  </si>
  <si>
    <t>15. Investeringen</t>
  </si>
  <si>
    <t>B.2. GHG-reductiedoelen en klimaattransitie</t>
  </si>
  <si>
    <t>VSME Standard C3 - 54-56</t>
  </si>
  <si>
    <t>1. Beschrijf je GHG-emissiereductiedoelen in absolute waarden voor Scope 1 &amp; 2 emissies in lijn met B.1. hierboven.
    Als er Scope 3 reductiedoelen zijn gesteld, geef dan ook doelen op voor significante Scope 3-emissies.</t>
  </si>
  <si>
    <t>Ga naar B.1. ↑</t>
  </si>
  <si>
    <t>* In te vullen indien je organisatie doelstellingen heeft vastgesteld voor het verminderen van de uitstoot van broeikasgassen (GHG).</t>
  </si>
  <si>
    <t>Scope 1 &amp; 2</t>
  </si>
  <si>
    <t>Jaar</t>
  </si>
  <si>
    <t>Waarde</t>
  </si>
  <si>
    <t>Eenheden gebruikt
voor doelen</t>
  </si>
  <si>
    <r>
      <t xml:space="preserve">Deel dat het target betreft </t>
    </r>
    <r>
      <rPr>
        <i/>
        <sz val="9"/>
        <color theme="1"/>
        <rFont val="Calibri"/>
        <family val="2"/>
      </rPr>
      <t>(%)</t>
    </r>
  </si>
  <si>
    <t>Doeljaar, waarde doeljaar en eenheid</t>
  </si>
  <si>
    <t>Bijv. tCO2e</t>
  </si>
  <si>
    <t>Basisjaar en waarde basis</t>
  </si>
  <si>
    <r>
      <t>Scope 3</t>
    </r>
    <r>
      <rPr>
        <b/>
        <sz val="11"/>
        <color theme="9"/>
        <rFont val="Calibri"/>
        <family val="2"/>
      </rPr>
      <t xml:space="preserve"> *</t>
    </r>
  </si>
  <si>
    <r>
      <rPr>
        <sz val="11"/>
        <color theme="1"/>
        <rFont val="Aptos Narrow"/>
        <family val="2"/>
      </rPr>
      <t>•</t>
    </r>
    <r>
      <rPr>
        <sz val="11"/>
        <color theme="1"/>
        <rFont val="Calibri"/>
        <family val="2"/>
      </rPr>
      <t xml:space="preserve"> Lijst van belangrijkste acties die je wilt implementeren om de doelen te bereiken</t>
    </r>
    <r>
      <rPr>
        <i/>
        <sz val="9"/>
        <color theme="1"/>
        <rFont val="Calibri"/>
        <family val="2"/>
      </rPr>
      <t xml:space="preserve"> (max. 1000 tekens)</t>
    </r>
  </si>
  <si>
    <r>
      <t>2. Heeft je organisatie een transitieplan aangenomen voor klimaatveranderingmitigatie?</t>
    </r>
    <r>
      <rPr>
        <sz val="11"/>
        <color theme="3" tint="0.249977111117893"/>
        <rFont val="Calibri"/>
        <family val="2"/>
      </rPr>
      <t xml:space="preserve"> 
  </t>
    </r>
    <r>
      <rPr>
        <i/>
        <sz val="9"/>
        <color rgb="FF00B050"/>
        <rFont val="Calibri"/>
        <family val="2"/>
      </rPr>
      <t>*In te vullen als je organisatie opereert in een sector met een hoge klimaatimpact.</t>
    </r>
  </si>
  <si>
    <r>
      <t>Indien ja, geef dan de details van het plan, inclusief een uitleg van hoe het bijdraagt aan de vermindering van GHG-emissies.</t>
    </r>
    <r>
      <rPr>
        <i/>
        <sz val="9"/>
        <rFont val="Calibri"/>
        <family val="2"/>
      </rPr>
      <t xml:space="preserve"> (max. 1000 tekens)</t>
    </r>
  </si>
  <si>
    <t>Sectoren met een hoge klimaatimpact zijn diegene die vermeld worden in de NACE-secties A tot en met H en sectie L, zoals gedefinieerd in Bijlage I van Verordening (EG) nr. 1893/2006.</t>
  </si>
  <si>
    <t>Indien nee, zal er een transitieplan voor klimaatveranderingmitigatie worden aangenomen?</t>
  </si>
  <si>
    <t>Indien ja, wanneer zal het worden aangenomen?</t>
  </si>
  <si>
    <t>B.3. Klimaatrisico's</t>
  </si>
  <si>
    <t>VSME Standard C4 - 57-58</t>
  </si>
  <si>
    <t>1. Heeft je organisatie klimaatgerelateerde fysieke gevaren geïdentificeerd (bijv. extreem weer, stijgende zeespiegel, droogte, overstromingen, bodemerosie)?</t>
  </si>
  <si>
    <r>
      <t xml:space="preserve">Indien ja, beschrijf deze kort </t>
    </r>
    <r>
      <rPr>
        <i/>
        <sz val="9"/>
        <rFont val="Calibri"/>
        <family val="2"/>
      </rPr>
      <t>(max. 1000 tekens)</t>
    </r>
    <r>
      <rPr>
        <sz val="11"/>
        <rFont val="Calibri"/>
        <family val="2"/>
      </rPr>
      <t>:</t>
    </r>
  </si>
  <si>
    <t>2. Heeft je organisatie enige klimaatgerelateerde transitiegebeurtenissen geïdentificeerd (bijv. strengere emissieregels, koolstofbelastingen, kosten van transitie naar technologieën met lage emissies, verhoogde grondstofkosten, veranderende klantvraag, zorgen van belanghebbenden over duurzaamheid)?</t>
  </si>
  <si>
    <t>3. Indien ja op een van de bovenstaande vragen:</t>
  </si>
  <si>
    <r>
      <t>Hoe heeft de organisatie de blootstelling en gevoeligheid van haar activa, activiteiten en waardeketen beoordeeld (bijv. interne risicobeoordeling, klimaat-scenario modellering, industriebenchmark)?</t>
    </r>
    <r>
      <rPr>
        <i/>
        <sz val="9"/>
        <rFont val="Calibri"/>
        <family val="2"/>
      </rPr>
      <t xml:space="preserve"> (max. 1000 tekens)</t>
    </r>
  </si>
  <si>
    <r>
      <t xml:space="preserve">4. Over welke tijdshorizonten worden de geïdentificeerde klimaatgerelateerde gevaren of transitiegebeurtenissen verwacht zich voor te doen?
    </t>
    </r>
    <r>
      <rPr>
        <b/>
        <i/>
        <sz val="10"/>
        <color theme="3" tint="0.249977111117893"/>
        <rFont val="Calibri"/>
        <family val="2"/>
      </rPr>
      <t xml:space="preserve"> </t>
    </r>
    <r>
      <rPr>
        <i/>
        <sz val="10"/>
        <color theme="1"/>
        <rFont val="Calibri"/>
        <family val="2"/>
      </rPr>
      <t>Selecteer alle die van toepassing zijn.</t>
    </r>
  </si>
  <si>
    <t>5. Heeft de organisatie aanpassingsmaatregelen genomen als reactie op de geïdentificeerde klimaatgerelateerde gevaren of transitiegebeurtenissen? Bijvoorbeeld: overstromingsbestendige gebouwen, hernieuwbare energiebronnen, diversificatie van de toeleveringsketen, waterbesparing, klimaatverzekering, duurzaamheidsgerelateerde financiering…</t>
  </si>
  <si>
    <t>6. Hoe zou je de potentiële nadelige effecten van klimaatrisico's op je financiële prestaties of bedrijfsvoering beoordelen?</t>
  </si>
  <si>
    <t>Tijdshorizon</t>
  </si>
  <si>
    <t>Risico level</t>
  </si>
  <si>
    <t>Korte termijn</t>
  </si>
  <si>
    <t>Middellange termijn</t>
  </si>
  <si>
    <t>Lange termijn</t>
  </si>
  <si>
    <t>C. Aanvullende Informatie</t>
  </si>
  <si>
    <r>
      <t>In dit veld kun je aanvullende informatie (met betrekking tot Milieu) delen over je duurzaamheidsresultaten die niet onmiddellijk door het VSME-raamwerk worden behandeld. Dit kan sector-specifieke uitdagingen, unieke initiatieven of extra kwantitatieve en kwalitatieve inzichten omvatten die je duurzaamheidsstrategie verder toelichten. Deel alle informatie die bijdraagt aan een vollediger en genuanceerder inzicht in je je duurzaamheidsprestaties en ambities.</t>
    </r>
    <r>
      <rPr>
        <i/>
        <sz val="9"/>
        <rFont val="Calibri"/>
        <family val="2"/>
      </rPr>
      <t xml:space="preserve"> (max. 1600 tekens)</t>
    </r>
  </si>
  <si>
    <t>← Ga naar tab Algemeen</t>
  </si>
  <si>
    <t>Ga naar tab Sociaal →</t>
  </si>
  <si>
    <t>Sociaal</t>
  </si>
  <si>
    <t xml:space="preserve"> ← Terug naar de inhoudslijst</t>
  </si>
  <si>
    <t>A.1. Werknemers – Algemene kenmerken</t>
  </si>
  <si>
    <t>VSME Standard B8-39→40</t>
  </si>
  <si>
    <t>← Terug naar
Algemeen</t>
  </si>
  <si>
    <t>1. Type arbeidsovereenkomst</t>
  </si>
  <si>
    <t>Type contract</t>
  </si>
  <si>
    <r>
      <t xml:space="preserve">Aantal werknemers </t>
    </r>
    <r>
      <rPr>
        <i/>
        <sz val="9"/>
        <color theme="1"/>
        <rFont val="Calibri"/>
        <family val="2"/>
      </rPr>
      <t>(koppen of VTE)</t>
    </r>
  </si>
  <si>
    <t>← Terug naar
Milieu</t>
  </si>
  <si>
    <t>Tijdelijk contract</t>
  </si>
  <si>
    <t>Vast contract</t>
  </si>
  <si>
    <t>Totaal aantal werknemers</t>
  </si>
  <si>
    <t>2. Geslacht</t>
  </si>
  <si>
    <t>Geslacht</t>
  </si>
  <si>
    <t>Man</t>
  </si>
  <si>
    <t>Vrouw</t>
  </si>
  <si>
    <t>Anders</t>
  </si>
  <si>
    <t>Niet gerapporteerd</t>
  </si>
  <si>
    <r>
      <rPr>
        <b/>
        <sz val="11"/>
        <color theme="3" tint="0.249977111117893"/>
        <rFont val="Calibri"/>
        <family val="2"/>
      </rPr>
      <t xml:space="preserve">3. Land van de arbeidsovereenkomst
</t>
    </r>
    <r>
      <rPr>
        <i/>
        <sz val="9"/>
        <color rgb="FFFF0000"/>
        <rFont val="Calibri"/>
        <family val="2"/>
      </rPr>
      <t xml:space="preserve">     </t>
    </r>
    <r>
      <rPr>
        <i/>
        <sz val="9"/>
        <color rgb="FF00B050"/>
        <rFont val="Calibri"/>
        <family val="2"/>
      </rPr>
      <t>* In te vullen indien je organisatie in meerdere landen actief is</t>
    </r>
  </si>
  <si>
    <r>
      <t xml:space="preserve">Land </t>
    </r>
    <r>
      <rPr>
        <i/>
        <sz val="9"/>
        <color theme="1"/>
        <rFont val="Calibri"/>
        <family val="2"/>
      </rPr>
      <t>(van arbeidsovereenkomst)</t>
    </r>
  </si>
  <si>
    <r>
      <rPr>
        <b/>
        <sz val="11"/>
        <color theme="3" tint="0.249977111117893"/>
        <rFont val="Calibri"/>
        <family val="2"/>
      </rPr>
      <t xml:space="preserve">4. Personeelsverloop tijdens de verslagperiode
</t>
    </r>
    <r>
      <rPr>
        <i/>
        <sz val="9"/>
        <color rgb="FFFF0000"/>
        <rFont val="Calibri"/>
        <family val="2"/>
      </rPr>
      <t xml:space="preserve">     </t>
    </r>
    <r>
      <rPr>
        <i/>
        <sz val="9"/>
        <color rgb="FF00B050"/>
        <rFont val="Calibri"/>
        <family val="2"/>
      </rPr>
      <t>* In te vullen indien je organisatie 50 of meer werknemers heeft</t>
    </r>
  </si>
  <si>
    <t>Aantal vertrokken werknemers</t>
  </si>
  <si>
    <t>Gemiddeld aantal werknemers (rapportagejaar)</t>
  </si>
  <si>
    <t>Verlooppercentage</t>
  </si>
  <si>
    <t>A.2. Werknemers – Gezondheid en veiligheid</t>
  </si>
  <si>
    <t>VSME Standard B9-41</t>
  </si>
  <si>
    <r>
      <t xml:space="preserve">1. Aantal en percentage meldingsplichtige werkgerelateerde ongevallen en overlijdens
</t>
    </r>
    <r>
      <rPr>
        <i/>
        <sz val="9"/>
        <rFont val="Calibri"/>
        <family val="2"/>
      </rPr>
      <t>Mentale aandoeningen worden als werkgerelateerd beschouwd als de betrokken werknemer deze vrijwillig heeft gemeld en een erkend zorgverlener schriftelijk heeft bevestigd dat de aandoening inderdaad werkgerelateerd is.</t>
    </r>
  </si>
  <si>
    <t>Aantal meldingsplichtige ongevallen</t>
  </si>
  <si>
    <t>Totaal aantal gewerkte uren per jaar (alle werknemers)</t>
  </si>
  <si>
    <t>% meldingsplichtige ongevallen</t>
  </si>
  <si>
    <t>Sterfgevallen als gevolg van arbeidsongevallen</t>
  </si>
  <si>
    <t>Sterfgevallen als gevolg van werkgerelateerde gezondheidsproblemen</t>
  </si>
  <si>
    <t>A.3. Werknemers – Beloning, collectieve onderhandelingen en opleiding</t>
  </si>
  <si>
    <t>VSME Standard B10-42</t>
  </si>
  <si>
    <t>1. Ontvangen werknemers een loon dat gelijk is aan of hoger is dan het wettelijk of via een collectieve arbeidsovereenkomst vastgestelde minimumloon in het betreffende land?</t>
  </si>
  <si>
    <r>
      <rPr>
        <b/>
        <sz val="11"/>
        <color theme="3" tint="0.249977111117893"/>
        <rFont val="Calibri"/>
        <family val="2"/>
      </rPr>
      <t>2. Loonkloof tussen vrouwelijke en mannelijke werknemers</t>
    </r>
    <r>
      <rPr>
        <b/>
        <sz val="11"/>
        <color theme="3" tint="0.499984740745262"/>
        <rFont val="Calibri"/>
        <family val="2"/>
      </rPr>
      <t xml:space="preserve">
</t>
    </r>
    <r>
      <rPr>
        <i/>
        <sz val="9"/>
        <color rgb="FF00B050"/>
        <rFont val="Calibri"/>
        <family val="2"/>
      </rPr>
      <t xml:space="preserve">     * In te vullen indien het werknemersbestand minder dan 150 personen bedraagt (drempel wordt 100 vanaf 7 juni 2031)</t>
    </r>
  </si>
  <si>
    <t>Gemiddeld bruto uurloon mannelijke werknemers</t>
  </si>
  <si>
    <t>Gemiddeld bruto uurloon vrouwelijke werknemers</t>
  </si>
  <si>
    <t>% loonkloof</t>
  </si>
  <si>
    <t>Gemiddeld aantal opleidingsuren 
per werknemer per jaar</t>
  </si>
  <si>
    <t>Vrouwelijke werknemers</t>
  </si>
  <si>
    <t>Mannelijke werknemers</t>
  </si>
  <si>
    <t>B.1. Werknemers - Aanvullende algemene kenmerken</t>
  </si>
  <si>
    <t>VSME Standard C5-59-60</t>
  </si>
  <si>
    <t>* Vrijwillig, enkel voor organisaties met 50 of meer werknemers</t>
  </si>
  <si>
    <t>1. Verhouding vrouw-man op managementniveau</t>
  </si>
  <si>
    <t>Aantal vrouwelijke managers</t>
  </si>
  <si>
    <t>Aantal mannelijke managers</t>
  </si>
  <si>
    <t>Verhouding vrouw/man in het management</t>
  </si>
  <si>
    <t>2. Aantal zelfstandigen en tijdelijke werknemers</t>
  </si>
  <si>
    <t>Type</t>
  </si>
  <si>
    <t>Aantal</t>
  </si>
  <si>
    <t>Zelfstandigen zonder personeel die exclusief voor de organisatie werken</t>
  </si>
  <si>
    <t>Tijdelijke werknemers die werken via externe arbeidsbureaus</t>
  </si>
  <si>
    <t>B.2. Werknemers - Mensenrechtenbeleid en -processen</t>
  </si>
  <si>
    <t>VSME Standard C6-61</t>
  </si>
  <si>
    <t>1. Beschikt je organisatie over een gedragscode of mensenrechtenbeleid voor werknemers?</t>
  </si>
  <si>
    <t>Indien ja, welke onderwerpen worden erin behandeld?</t>
  </si>
  <si>
    <t>2. Beschikt je organisatie over een klachtenmechanisme voor de behandeling van problemen die door werknemers worden gemeld?</t>
  </si>
  <si>
    <t>B.3. Ernstige negatieve incidenten m.b.t. mensenrechten</t>
  </si>
  <si>
    <t>VSME Standard C7-62</t>
  </si>
  <si>
    <t>1. Heeft je organisatie bevestigde incidenten in het eigen werknemersbestand met betrekking tot mensenrechten?</t>
  </si>
  <si>
    <r>
      <rPr>
        <sz val="11"/>
        <rFont val="Aptos Narrow"/>
        <family val="2"/>
      </rPr>
      <t>•</t>
    </r>
    <r>
      <rPr>
        <sz val="11"/>
        <rFont val="Calibri"/>
        <family val="2"/>
      </rPr>
      <t xml:space="preserve"> Kinderarbeid</t>
    </r>
  </si>
  <si>
    <t>• Dwangarbeid</t>
  </si>
  <si>
    <t>• Mensenhandel</t>
  </si>
  <si>
    <t>• Discriminatie</t>
  </si>
  <si>
    <r>
      <t xml:space="preserve">• Ander, specifieer:
    </t>
    </r>
    <r>
      <rPr>
        <i/>
        <sz val="9"/>
        <rFont val="Calibri"/>
        <family val="2"/>
      </rPr>
      <t>(max. 350 tekens)</t>
    </r>
  </si>
  <si>
    <r>
      <rPr>
        <b/>
        <sz val="11"/>
        <color theme="3" tint="0.249977111117893"/>
        <rFont val="Calibri"/>
        <family val="2"/>
      </rPr>
      <t xml:space="preserve">2. Beschrijf de maatregelen die worden genomen om de incidenten met een negatieve impact op mensenrechten aan te pakken </t>
    </r>
    <r>
      <rPr>
        <i/>
        <sz val="9"/>
        <rFont val="Calibri"/>
        <family val="2"/>
      </rPr>
      <t>(max. 1000 tekens)</t>
    </r>
    <r>
      <rPr>
        <b/>
        <sz val="11"/>
        <color theme="3" tint="0.249977111117893"/>
        <rFont val="Calibri"/>
        <family val="2"/>
      </rPr>
      <t xml:space="preserve"> 
</t>
    </r>
    <r>
      <rPr>
        <i/>
        <sz val="9"/>
        <color rgb="FF00B050"/>
        <rFont val="Calibri"/>
        <family val="2"/>
      </rPr>
      <t xml:space="preserve">     *In te vullen indien er incidenten zijn opgetreden</t>
    </r>
  </si>
  <si>
    <t>3. Is je organisatie op de hoogte van bevestigde incidenten bij werknemers in de waardeketen, getroffen gemeenschappen, consumenten of eindgebruikers?</t>
  </si>
  <si>
    <r>
      <t>Indien ja, specifieer</t>
    </r>
    <r>
      <rPr>
        <i/>
        <sz val="9"/>
        <rFont val="Calibri"/>
        <family val="2"/>
      </rPr>
      <t xml:space="preserve"> (max. 1000 tekens)</t>
    </r>
    <r>
      <rPr>
        <sz val="11"/>
        <rFont val="Calibri"/>
        <family val="2"/>
      </rPr>
      <t>:</t>
    </r>
  </si>
  <si>
    <r>
      <t xml:space="preserve">In dit veld kun je aanvullende informatie (met betrekking tot Sociaal) delen over je duurzaamheidsresultaten die niet onmiddellijk door het VSME-raamwerk worden behandeld. Dit kan sector-specifieke uitdagingen, unieke initiatieven of extra kwantitatieve en kwalitatieve inzichten omvatten die je duurzaamheidsstrategie verder toelichten. Deel alle informatie die bijdraagt aan een vollediger en genuanceerder inzicht in je je duurzaamheidsprestaties en ambities. </t>
    </r>
    <r>
      <rPr>
        <i/>
        <sz val="9"/>
        <rFont val="Calibri"/>
        <family val="2"/>
      </rPr>
      <t>(max. 1600 tekens)</t>
    </r>
  </si>
  <si>
    <t>Ga naar tab Governance →</t>
  </si>
  <si>
    <t>← Ga naar tab Milieu</t>
  </si>
  <si>
    <t>Governance</t>
  </si>
  <si>
    <t>A.1. Veroordelingen en boetes voor corruptie en omkoping</t>
  </si>
  <si>
    <t>VSME Standard B11-43</t>
  </si>
  <si>
    <t>* In te vullen indien van toepassing</t>
  </si>
  <si>
    <t>1. Veroordelingen en boetes voor corruptie en omkoping</t>
  </si>
  <si>
    <t>Het aantal veroordelingen voor schendingen van wetten tegen corruptie en omkoping</t>
  </si>
  <si>
    <r>
      <rPr>
        <sz val="11"/>
        <color theme="1"/>
        <rFont val="Calibri"/>
        <family val="2"/>
      </rPr>
      <t>Het totale bedrag aan boetes die zijn opgelegd voor de schending van wetten tegen corruptie en omkoping</t>
    </r>
    <r>
      <rPr>
        <sz val="11"/>
        <color theme="1"/>
        <rFont val="Calibri"/>
        <family val="2"/>
      </rPr>
      <t xml:space="preserve"> </t>
    </r>
    <r>
      <rPr>
        <i/>
        <sz val="9"/>
        <color theme="1"/>
        <rFont val="Calibri"/>
        <family val="2"/>
      </rPr>
      <t>(in euro)</t>
    </r>
  </si>
  <si>
    <t>B.1. Omzet uit bepaalde sectoren</t>
  </si>
  <si>
    <t>VSME Standard C8-63-64</t>
  </si>
  <si>
    <r>
      <rPr>
        <b/>
        <sz val="11"/>
        <color theme="3" tint="0.249977111117893"/>
        <rFont val="Calibri"/>
        <family val="2"/>
      </rPr>
      <t xml:space="preserve">1. Wat zijn de gerelateerde inkomsten in de volgende sectoren?
</t>
    </r>
    <r>
      <rPr>
        <i/>
        <sz val="9"/>
        <color rgb="FF00B050"/>
        <rFont val="Calibri"/>
        <family val="2"/>
      </rPr>
      <t xml:space="preserve">     * In te vullen als je organisatie actief is in een van de genoemde sectoren</t>
    </r>
  </si>
  <si>
    <r>
      <t>Controversiële wapens</t>
    </r>
    <r>
      <rPr>
        <i/>
        <sz val="9"/>
        <color theme="1"/>
        <rFont val="Calibri"/>
        <family val="2"/>
      </rPr>
      <t xml:space="preserve"> (antipersoonsmijnen, clusterbommen, chemische wapens en biologische wapens)</t>
    </r>
  </si>
  <si>
    <t>Teelt en productie van tabak</t>
  </si>
  <si>
    <r>
      <t xml:space="preserve">Fossiele brandstof, inclusief een uitsplitsing van inkomsten uit kolen, olie en gas </t>
    </r>
    <r>
      <rPr>
        <i/>
        <sz val="9"/>
        <color theme="1"/>
        <rFont val="Calibri"/>
        <family val="2"/>
      </rPr>
      <t>(d.w.z. de organisatie haalt inkomsten uit exploratie, mijnbouw, winning, productie, verwerking, opslag, raffinage of distributie, inclusief transport, opslag en handel van fossiele brandstoffen zoals gedefinieerd in Artikel 2, punt (62), van Verordening (EU) 2018/1999 van het Europees Parlement en de Raad)</t>
    </r>
  </si>
  <si>
    <r>
      <t>Chemische productie</t>
    </r>
    <r>
      <rPr>
        <sz val="11"/>
        <color rgb="FFFF0000"/>
        <rFont val="Calibri"/>
        <family val="2"/>
      </rPr>
      <t xml:space="preserve"> </t>
    </r>
    <r>
      <rPr>
        <i/>
        <sz val="9"/>
        <rFont val="Calibri"/>
        <family val="2"/>
      </rPr>
      <t>(indien de organisatie pesticiden en andere agrochemische producten produceert)</t>
    </r>
  </si>
  <si>
    <t>2. Is je organisatie uitgesloten van enige EU-referentiebenchmarks die in lijn zijn met de Overeenkomst van Parijs?</t>
  </si>
  <si>
    <t>Ga naar de gids →
Overeenkomst
van Parijs</t>
  </si>
  <si>
    <t>B.2. Genderdiversiteit in het bestuursorgaan (de hoogste besluitvormingsautoriteit binnen het bedrijf)</t>
  </si>
  <si>
    <t>VSME Standard C9-65</t>
  </si>
  <si>
    <r>
      <rPr>
        <b/>
        <sz val="11"/>
        <color theme="3" tint="0.249977111117893"/>
        <rFont val="Calibri"/>
        <family val="2"/>
      </rPr>
      <t xml:space="preserve">1. Genderdiversiteitsratio in het bestuursorgaan (aantal vrouwelijke leden / aantal mannelijke leden)
</t>
    </r>
    <r>
      <rPr>
        <i/>
        <sz val="9"/>
        <color rgb="FFFF0000"/>
        <rFont val="Calibri"/>
        <family val="2"/>
      </rPr>
      <t xml:space="preserve"> </t>
    </r>
    <r>
      <rPr>
        <i/>
        <sz val="9"/>
        <color rgb="FF00B050"/>
        <rFont val="Calibri"/>
        <family val="2"/>
      </rPr>
      <t xml:space="preserve">    * In te vullen als je organisatie een bestuursorgaan heeft</t>
    </r>
  </si>
  <si>
    <t>Aantal vrouwelijke leden</t>
  </si>
  <si>
    <t>Aantal mannelijke leden</t>
  </si>
  <si>
    <t>Genderdiversiteitsratio in het bestuursorgaan</t>
  </si>
  <si>
    <r>
      <t xml:space="preserve">In dit veld kun je aanvullende informatie (met betrekking tot Governance) delen over je duurzaamheidsresultaten die niet onmiddellijk door het VSME-raamwerk worden behandeld. Dit kan sector-specifieke uitdagingen, unieke initiatieven of extra kwantitatieve en kwalitatieve inzichten omvatten die je duurzaamheidsstrategie verder toelichten. Deel alle informatie die bijdraagt aan een vollediger en genuanceerder inzicht in je je duurzaamheidsprestaties en ambities. </t>
    </r>
    <r>
      <rPr>
        <i/>
        <sz val="9"/>
        <rFont val="Calibri"/>
        <family val="2"/>
      </rPr>
      <t>(max. 1600 tekens)</t>
    </r>
  </si>
  <si>
    <t>Ga naar tab
Gids →</t>
  </si>
  <si>
    <t>← Ga naar tab Sociaal</t>
  </si>
  <si>
    <t>Gids met bijkomende informatie</t>
  </si>
  <si>
    <t>Overeenkomst van Parijs</t>
  </si>
  <si>
    <t>Zoals gedefinieerd in Artikel 12.1 en 12.2 van de Gedelegeerde Verordening (EU) 2020/1818 van de Europese Commissie, worden de volgende ondernemingen uitgesloten van EU-benchmarks die in lijn zijn met de Overeenkomst van Parijs:</t>
  </si>
  <si>
    <t>← Terug naar Governance - B.1. Omzet uit bepaalde sectoren</t>
  </si>
  <si>
    <t>(a) ondernemingen die 1% of meer van hun inkomsten halen uit de exploratie, mijnbouw, winning, distributie of raffinage van steenkool en bruinkool;</t>
  </si>
  <si>
    <t>(b) ondernemingen die 10% of meer van hun inkomsten halen uit de exploratie, winning, distributie of raffinage van aardolieproducten;</t>
  </si>
  <si>
    <t>(c) ondernemingen die 50% of meer van hun inkomsten halen uit de exploratie, winning, productie of distributie van gasvormige brandstoffen;</t>
  </si>
  <si>
    <t>(d) ondernemingen die 50% of meer van hun inkomsten halen uit elektriciteitsopwekking met een broeikasgasintensiteit van meer dan 100 g CO₂-equivalent per kWh.</t>
  </si>
  <si>
    <t>Conversie tussen verschillende energie-eenheden</t>
  </si>
  <si>
    <t>Ondernemingen moeten hun energieverbruik rapporteren in termen van finale energie, wat wordt gedefinieerd als de hoeveelheid energie die aan de onderneming wordt geleverd. Voorbeelden hiervan zijn de Megawattuur (MWh) elektriciteit aangekocht van een energieleverancier, stoom ontvangen van een nabijgelegen industriële installatie of diesel aangekocht aan tankstations. Elektriciteit verwijst expliciet ook naar warmte, stoom en koeling. Brandstoffen omvatten alles wat wordt verbrand, zoals gas, aardgas, biomassa, enzovoort.</t>
  </si>
  <si>
    <t>In de milieuvraag A.1. “Energieverbruik en broeikasgasemissies” wordt MWh aangeduid als de standaardmeet­eenheid voor energieverbruik. Indien energieverbruik (bv. van brandstoffen of biomassa) in andere eenheden wordt gemeten – zoals energie-inhoud (bv. kJ, Btu), volume (bv. liter, m³) of massa (bv. ton) – is een conversie naar MWh vereist.</t>
  </si>
  <si>
    <t>← Terug naar Milieu -
A.1.1. Totale energieverbruik</t>
  </si>
  <si>
    <t>Voor brandstofverbruik gemeten in massa (bv. hout, steenkool) moet de onderneming:</t>
  </si>
  <si>
    <t>(a) de Netto Calorische Waarde (bijv. kJ/ton, TJ/Gg) van de brandstof bepalen. Dit mag een typische waarde zijn van betrouwbare bronnen (bv. IPCC), door de leverancier verstrekt of intern berekend worden;</t>
  </si>
  <si>
    <t>(b) deze waarde omrekenen naar MWh/ton, bijvoorbeeld:</t>
  </si>
  <si>
    <t>1 TJ = 1012 J = 277.78 MWh ; 1 Gg = 109 g = 1,000 t</t>
  </si>
  <si>
    <t>11.9 TJ/Gg = 11.9 * 277.78/1000 t = 3.31 MWh/ton; en</t>
  </si>
  <si>
    <t>(c) het energieverbruik berekenen door massa te vermenigvuldigen met energie-inhoud:</t>
  </si>
  <si>
    <t>1,245,345 t * 3.31 MWh/ton = 4,117,111 MWh.</t>
  </si>
  <si>
    <t>Voor vloeibare brandstoffen moet de onderneming:</t>
  </si>
  <si>
    <t>(a) het volume omzetten naar massa, door volume te vermenigvuldigen met de dichtheid van de brandstof:</t>
  </si>
  <si>
    <t>Diesel = 4,456,000 l; Dichtheid Diesel = 0.84 kg/l</t>
  </si>
  <si>
    <t>4,456,000 (l) * 0.84 (kg/l) = 3,43,040 kg = 3,743 t;</t>
  </si>
  <si>
    <t>(b) de energie-inhoud berekenen, door massa te vermenigvuldigen met de Netto Calorische Waarde, bijvoorbeeld 3,743 [t]</t>
  </si>
  <si>
    <t>* 43 [TJ/Gg] = 3,743 t * 43 TJ/(1,000 [t]) = 160.95 [TJ] ; and</t>
  </si>
  <si>
    <t>(c) TJ omzetten naar MWh, bijvoorbeeld 1 TJ = 1012 J = 277.778 MWh</t>
  </si>
  <si>
    <t>160.95 [TJ] = 277.78 [MWh/TJ] * 160.95 [TJ] = 44,708 MWh.</t>
  </si>
  <si>
    <t>Tools voor het opstellen van een broeikasgasinventaris (GHG-inventaris)</t>
  </si>
  <si>
    <t>Verschillende tools zijn ontwikkeld in het kader van zowel private als publieke initiatieven om ondernemingen te ondersteunen bij het opstellen van hun broeikasgasinventaris en bijbehorende uitdagingen:</t>
  </si>
  <si>
    <t>← Terug naar Milieu -
A.1.2. Broeikasgas
(GHG) emissies</t>
  </si>
  <si>
    <r>
      <rPr>
        <sz val="11"/>
        <color theme="10"/>
        <rFont val="Calibri"/>
        <family val="2"/>
      </rPr>
      <t xml:space="preserve">• </t>
    </r>
    <r>
      <rPr>
        <u/>
        <sz val="11"/>
        <color theme="10"/>
        <rFont val="Calibri"/>
        <family val="2"/>
      </rPr>
      <t>SME Climate hub</t>
    </r>
  </si>
  <si>
    <r>
      <rPr>
        <sz val="11"/>
        <color theme="10"/>
        <rFont val="Aptos Narrow"/>
        <family val="2"/>
      </rPr>
      <t>•</t>
    </r>
    <r>
      <rPr>
        <sz val="11"/>
        <color theme="10"/>
        <rFont val="Calibri"/>
        <family val="2"/>
      </rPr>
      <t xml:space="preserve"> </t>
    </r>
    <r>
      <rPr>
        <u/>
        <sz val="11"/>
        <color theme="10"/>
        <rFont val="Calibri"/>
        <family val="2"/>
      </rPr>
      <t>Business Carbon Calculator by Normative</t>
    </r>
  </si>
  <si>
    <t>Databases voor biodiversiteit</t>
  </si>
  <si>
    <t>Voor het identificeren van beschermde gebieden en gebieden die gevoelig zijn voor biodiversiteit, kan de onderneming o.a. gebruikmaken van de volgende databases:</t>
  </si>
  <si>
    <t>← Terug naar Milieu -
A.3.1. Biodiversiteit</t>
  </si>
  <si>
    <r>
      <rPr>
        <sz val="11"/>
        <color theme="10"/>
        <rFont val="Calibri"/>
        <family val="2"/>
      </rPr>
      <t xml:space="preserve">• </t>
    </r>
    <r>
      <rPr>
        <u/>
        <sz val="11"/>
        <color theme="10"/>
        <rFont val="Calibri"/>
        <family val="2"/>
      </rPr>
      <t>World Database on Protected Areas (WDPA)</t>
    </r>
    <r>
      <rPr>
        <i/>
        <u/>
        <sz val="10"/>
        <color theme="10"/>
        <rFont val="Calibri"/>
        <family val="2"/>
      </rPr>
      <t xml:space="preserve"> (a global database to help identify marine and terrestrial protected areas)</t>
    </r>
  </si>
  <si>
    <r>
      <rPr>
        <sz val="11"/>
        <color theme="10"/>
        <rFont val="Calibri"/>
        <family val="2"/>
      </rPr>
      <t xml:space="preserve">• </t>
    </r>
    <r>
      <rPr>
        <u/>
        <sz val="11"/>
        <color theme="10"/>
        <rFont val="Calibri"/>
        <family val="2"/>
      </rPr>
      <t>World Database on Key Biodiversity Areas</t>
    </r>
  </si>
  <si>
    <r>
      <rPr>
        <sz val="11"/>
        <color theme="10"/>
        <rFont val="Calibri"/>
        <family val="2"/>
      </rPr>
      <t xml:space="preserve">• </t>
    </r>
    <r>
      <rPr>
        <u/>
        <sz val="11"/>
        <color theme="10"/>
        <rFont val="Calibri"/>
        <family val="2"/>
      </rPr>
      <t>IUCN Red List of Threatened Species</t>
    </r>
  </si>
  <si>
    <t>Type gebruik grond</t>
  </si>
  <si>
    <r>
      <t xml:space="preserve">Verharde oppervlakte: </t>
    </r>
    <r>
      <rPr>
        <sz val="11"/>
        <color theme="1"/>
        <rFont val="Calibri"/>
        <family val="2"/>
      </rPr>
      <t>een gebied waar de oorspronkelijke bodem bedekt is (bv. wegen, gebouwen, parkeerplaatsen), waardoor het gebied ondoorlaatbaar wordt en het milieu beïnvloedt.</t>
    </r>
  </si>
  <si>
    <r>
      <rPr>
        <b/>
        <sz val="11"/>
        <color theme="1"/>
        <rFont val="Calibri"/>
        <family val="2"/>
      </rPr>
      <t xml:space="preserve">Natuurgerichte of groene zones: </t>
    </r>
    <r>
      <rPr>
        <sz val="11"/>
        <color theme="1"/>
        <rFont val="Calibri"/>
        <family val="2"/>
      </rPr>
      <t>gebieden die in hoofdzaak natuur behouden of herstellen. Deze kunnen zich op het terrein van de organisatie bevinden (bv. groendaken, gevelbegroeiing, waterafvoer­systemen) of daarbuiten, indien deze eigendom zijn van of beheerd worden door de onderneming en voornamelijk dienen om biodiversiteit te bevorderen.</t>
    </r>
  </si>
  <si>
    <t>← Terug naar Milieu -
A.3.2. gegevens met 
betrekking tot landgebruik</t>
  </si>
  <si>
    <t>Beoordelen of de onderneming actief is in een gebied met hoge waterstress</t>
  </si>
  <si>
    <r>
      <t xml:space="preserve">De onderneming kan lokale (bv. nationale of regionale) waterautoriteiten raadplegen van de locatie(s) waar ze actief is, om de beschikbaarheid van water te beoordelen en na te gaan of deze locatie als een gebied met hoge waterstress geldt. Daarnaast bestaan er vrij toegankelijke, openbare tools, zoals </t>
    </r>
    <r>
      <rPr>
        <b/>
        <sz val="11"/>
        <color theme="1"/>
        <rFont val="Calibri"/>
        <family val="2"/>
      </rPr>
      <t>WRI’s Aqueduct Water Risk Atlas.</t>
    </r>
    <r>
      <rPr>
        <sz val="11"/>
        <color theme="1"/>
        <rFont val="Calibri"/>
        <family val="2"/>
      </rPr>
      <t xml:space="preserve"> Deze interactieve kaart geeft op subbekkenniveau inzicht in waterstress op basis van de “baseline water stress”-indicator. Die meet de verhouding tussen de totale vraag naar water en de beschikbare hernieuwbare oppervlakte- en grondwatervoorraden. </t>
    </r>
    <r>
      <rPr>
        <b/>
        <sz val="11"/>
        <color theme="1"/>
        <rFont val="Calibri"/>
        <family val="2"/>
      </rPr>
      <t>Een waarde boven de 40% wijst op een gebied met hoge waterstress.</t>
    </r>
  </si>
  <si>
    <t>← Terug naar Milieu -
A.4. Water</t>
  </si>
  <si>
    <r>
      <rPr>
        <sz val="11"/>
        <color theme="10"/>
        <rFont val="Calibri"/>
        <family val="2"/>
      </rPr>
      <t xml:space="preserve">• </t>
    </r>
    <r>
      <rPr>
        <u/>
        <sz val="11"/>
        <color theme="10"/>
        <rFont val="Calibri"/>
        <family val="2"/>
      </rPr>
      <t>WRI’s Aqueduct Water Risk Atlas</t>
    </r>
  </si>
  <si>
    <t>Richtlijnen over  de principes van de circulaire economie</t>
  </si>
  <si>
    <r>
      <t>Bij het verstrekken van informatie over haar producten, het gebruik van materialen en afvalbeheer, kan de onderneming toelichting geven in het kader van de</t>
    </r>
    <r>
      <rPr>
        <b/>
        <i/>
        <sz val="11"/>
        <color theme="1"/>
        <rFont val="Calibri"/>
        <family val="2"/>
      </rPr>
      <t xml:space="preserve"> principes van de circulaire economie.</t>
    </r>
    <r>
      <rPr>
        <sz val="11"/>
        <color theme="1"/>
        <rFont val="Calibri"/>
        <family val="2"/>
      </rPr>
      <t xml:space="preserve"> </t>
    </r>
    <r>
      <rPr>
        <sz val="11"/>
        <color theme="1"/>
        <rFont val="Calibri"/>
        <family val="2"/>
      </rPr>
      <t>Deze principes worden hieronder toegelicht.</t>
    </r>
  </si>
  <si>
    <r>
      <rPr>
        <sz val="11"/>
        <rFont val="Calibri"/>
        <family val="2"/>
      </rPr>
      <t xml:space="preserve">De kernprincipes zoals geformuleerd door de </t>
    </r>
    <r>
      <rPr>
        <u/>
        <sz val="11"/>
        <color theme="10"/>
        <rFont val="Calibri"/>
        <family val="2"/>
      </rPr>
      <t>Ellen MacArthur Foundation</t>
    </r>
    <r>
      <rPr>
        <sz val="11"/>
        <rFont val="Calibri"/>
        <family val="2"/>
      </rPr>
      <t xml:space="preserve"> zijn </t>
    </r>
    <r>
      <rPr>
        <u/>
        <sz val="11"/>
        <rFont val="Calibri"/>
        <family val="2"/>
      </rPr>
      <t>onderlijnd</t>
    </r>
    <r>
      <rPr>
        <sz val="11"/>
        <rFont val="Calibri"/>
        <family val="2"/>
      </rPr>
      <t xml:space="preserve">, terwijl de kernprincipes zoals beschouwd door de Europese Commissie </t>
    </r>
    <r>
      <rPr>
        <i/>
        <sz val="11"/>
        <rFont val="Calibri"/>
        <family val="2"/>
      </rPr>
      <t xml:space="preserve">cursief </t>
    </r>
    <r>
      <rPr>
        <sz val="11"/>
        <rFont val="Calibri"/>
        <family val="2"/>
      </rPr>
      <t>zijn weergegeven.</t>
    </r>
  </si>
  <si>
    <r>
      <rPr>
        <u/>
        <sz val="11"/>
        <color theme="1"/>
        <rFont val="Calibri"/>
        <family val="2"/>
      </rPr>
      <t>Elimineer afval en vervuiling</t>
    </r>
    <r>
      <rPr>
        <sz val="11"/>
        <color theme="1"/>
        <rFont val="Calibri"/>
        <family val="2"/>
      </rPr>
      <t xml:space="preserve"> – Dit kan gerealiseerd worden via procesoptimalisatie, maar ook door ontwerpkeuzes die inzetten op </t>
    </r>
    <r>
      <rPr>
        <i/>
        <sz val="11"/>
        <color theme="1"/>
        <rFont val="Calibri"/>
        <family val="2"/>
      </rPr>
      <t>gebruiksgemak, herbruikbaarheid, herstelbaarheid, demonteerbaarheid en herfabricage.</t>
    </r>
  </si>
  <si>
    <t>← Terug naar Milieu -
A.5. Verbruik grondstoffen, circulaire economie en afvalbeheer</t>
  </si>
  <si>
    <r>
      <rPr>
        <u/>
        <sz val="11"/>
        <color theme="1"/>
        <rFont val="Calibri"/>
        <family val="2"/>
      </rPr>
      <t>Circuleren van producten en materialen (op hun hoogste waarde)</t>
    </r>
    <r>
      <rPr>
        <sz val="11"/>
        <color theme="1"/>
        <rFont val="Calibri"/>
        <family val="2"/>
      </rPr>
      <t xml:space="preserve"> – </t>
    </r>
    <r>
      <rPr>
        <i/>
        <sz val="11"/>
        <color theme="1"/>
        <rFont val="Calibri"/>
        <family val="2"/>
      </rPr>
      <t>Hergebruik</t>
    </r>
    <r>
      <rPr>
        <sz val="11"/>
        <color theme="1"/>
        <rFont val="Calibri"/>
        <family val="2"/>
      </rPr>
      <t xml:space="preserve"> en </t>
    </r>
    <r>
      <rPr>
        <b/>
        <i/>
        <sz val="11"/>
        <color theme="1"/>
        <rFont val="Calibri"/>
        <family val="2"/>
      </rPr>
      <t>recyclage</t>
    </r>
    <r>
      <rPr>
        <i/>
        <sz val="11"/>
        <color theme="1"/>
        <rFont val="Calibri"/>
        <family val="2"/>
      </rPr>
      <t xml:space="preserve"> </t>
    </r>
    <r>
      <rPr>
        <sz val="11"/>
        <color theme="1"/>
        <rFont val="Calibri"/>
        <family val="2"/>
      </rPr>
      <t xml:space="preserve">zijn essentieel voor het circuleren van producten, maar dit wordt versterkt wanneer er in de ontwerpfase al rekening gehouden wordt met circulariteitsaspecten zoals gebruiksgemak, herbruikbaarheid, herstelbaarheid, herfabricage en demonteerbaarheid. Ook elementen zoals de </t>
    </r>
    <r>
      <rPr>
        <i/>
        <sz val="11"/>
        <color theme="1"/>
        <rFont val="Calibri"/>
        <family val="2"/>
      </rPr>
      <t>integratie van biomaterialen</t>
    </r>
    <r>
      <rPr>
        <sz val="11"/>
        <color theme="1"/>
        <rFont val="Calibri"/>
        <family val="2"/>
      </rPr>
      <t xml:space="preserve"> en hun hergebruik via de biologische kringloop kunnen hierbij aan bod komen, bijvoorbeeld door het gebruik van biologisch afbreekbare afdekmaterialen in de landbouw in plaats van plastic.</t>
    </r>
  </si>
  <si>
    <r>
      <rPr>
        <u/>
        <sz val="11"/>
        <color theme="1"/>
        <rFont val="Calibri"/>
        <family val="2"/>
      </rPr>
      <t>Regeneratie van de natuur</t>
    </r>
    <r>
      <rPr>
        <sz val="11"/>
        <color theme="1"/>
        <rFont val="Calibri"/>
        <family val="2"/>
      </rPr>
      <t xml:space="preserve"> – Waar mogelijk zouden menselijke activiteiten erop gericht moeten zijn om de natuur te herstellen of te versterken, door ecologische functies te verbeteren of te herstellen (zoals waterafvoer, het bieden van habitat, thermische regulatie, enz.) die in het verleden mogelijk verloren zijn gegaan door menselijke ingrepen.</t>
    </r>
  </si>
  <si>
    <t>Gevaarlijk en niet-gevaarlijk afval</t>
  </si>
  <si>
    <r>
      <rPr>
        <sz val="11"/>
        <rFont val="Calibri"/>
        <family val="2"/>
      </rPr>
      <t xml:space="preserve">Ondernemingen worden aanbevolen om hun gevaarlijk afval te classificeren volgens de </t>
    </r>
    <r>
      <rPr>
        <u/>
        <sz val="11"/>
        <color theme="10"/>
        <rFont val="Calibri"/>
        <family val="2"/>
      </rPr>
      <t>European Waste Catalogue (EWC).</t>
    </r>
  </si>
  <si>
    <t>← Terug naar Milieu -
A.5.2. Afval</t>
  </si>
  <si>
    <t>Afvalsoorten aangeduid met een asterisk (*) worden als gevaarlijk beschouwd. Enkele voorbeelden:</t>
  </si>
  <si>
    <t>(a) Medische sector: besmette scherpe voorwerpen zoals naalden en spuiten die in medische omgevingen worden gebruikt (‘afval waarvan inzameling en verwijdering aan specifieke eisen is onderworpen ter voorkoming van infectie’, Eural-code 18 01 03*), cytotoxische en cytostatische geneesmiddelen (Eural-code 18 01 08*), verbruikte radiofarmaceutica en bepaalde diagnostische apparatuur die radioactieve stoffen bevat;</t>
  </si>
  <si>
    <t>(b) Industriële sector: gebruikte smeermiddelen en oliën die als gevaarlijk zijn geclassificeerd (Eural-code 13 02 05*);</t>
  </si>
  <si>
    <t>(c) Bouwsector: materialen die asbest bevatten (Eural-code 17 09 03*), grond en stenen die gevaarlijke stoffen bevatten (Eural-code 17 05 03*);</t>
  </si>
  <si>
    <t>(d) Batterijen en accu’s: loodaccu’s (16 06 01*), nikkel-cadmiumbatterijen (16 06 02*), batterijen die kwik bevatten (16 06 03*).</t>
  </si>
  <si>
    <t>Technische richtlijnen voor Scope 3-emissies</t>
  </si>
  <si>
    <r>
      <t xml:space="preserve">Indien de onderneming ervoor kiest om deze maatstaf te rapporteren, dient zij daarbij te verwijzen naar de 15 types van Scope 3 broeikasgasemissies zoals geïdentificeerd in de GHG Protocol Corporate Standard en verder uitgewerkt in de GHG Protocol Corporate Value Chain (Scope 3) Accounting and Reporting Standard. Bij het rapporteren over Scope 3-emissies moet de onderneming de significante Scope 3-categorieën opnemen (conform </t>
    </r>
    <r>
      <rPr>
        <u/>
        <sz val="11"/>
        <color rgb="FF006BA6"/>
        <rFont val="Calibri"/>
        <family val="2"/>
      </rPr>
      <t>Corporate Value Chain (Scope 3) Accounting and Reporting Standard</t>
    </r>
    <r>
      <rPr>
        <sz val="11"/>
        <rFont val="Calibri"/>
        <family val="2"/>
      </rPr>
      <t>), op basis van een eigen beoordeling van welke categorieën relevant zijn. Ondernemingen kunnen bijkomende richtlijnen over specifieke berekeningsmethoden per categorie terugvinden in de</t>
    </r>
  </si>
  <si>
    <t>← Terug naar Milieu -
B.1. Overwegingen bij het rapporteren van GHG-
emissies onder A.1.1.</t>
  </si>
  <si>
    <t>GHG Protocol’s Technical guidance for Calculating Scope 3 Emissions.</t>
  </si>
  <si>
    <t xml:space="preserve"> ← Terug naar de Inhoudstabel</t>
  </si>
  <si>
    <t>← Ga naar tab Governance</t>
  </si>
  <si>
    <t>Ja</t>
  </si>
  <si>
    <t>Nee</t>
  </si>
  <si>
    <t>Lucht</t>
  </si>
  <si>
    <t>Niet van toepassing</t>
  </si>
  <si>
    <t>Water</t>
  </si>
  <si>
    <t>Individuele basis</t>
  </si>
  <si>
    <t>Bodem</t>
  </si>
  <si>
    <t>Geconsolideerde basis</t>
  </si>
  <si>
    <t>Enkel Basis Module</t>
  </si>
  <si>
    <t>Eenmanszaak</t>
  </si>
  <si>
    <t>BV – Besloten vennootschap</t>
  </si>
  <si>
    <t>NV – Naamloze vennootschap</t>
  </si>
  <si>
    <t>CV – Coöperatieve vennootschap</t>
  </si>
  <si>
    <t>Andere rechtsvorm</t>
  </si>
  <si>
    <t>Gelokaliseerd in een biodiversiteitssensitief gebied</t>
  </si>
  <si>
    <t>Gelokaliseerd in de buurt van een biodiversiteitssensitief gebied</t>
  </si>
  <si>
    <r>
      <rPr>
        <sz val="11"/>
        <color rgb="FF467886"/>
        <rFont val="Calibri"/>
        <family val="2"/>
      </rPr>
      <t xml:space="preserve">• </t>
    </r>
    <r>
      <rPr>
        <u/>
        <sz val="11"/>
        <color rgb="FF467886"/>
        <rFont val="Calibri"/>
        <family val="2"/>
      </rPr>
      <t>SMEs and Sustainability Reporting | EFRAG</t>
    </r>
  </si>
  <si>
    <t>3. Percentage werknemers dat valt onder een collectieve arbeidsovereenkomst</t>
  </si>
  <si>
    <t>4. Opleiding</t>
  </si>
  <si>
    <t>Technische vereisten laptop/pc</t>
  </si>
  <si>
    <t>Office en windows versie</t>
  </si>
  <si>
    <t>- Windows 11 vereist</t>
  </si>
  <si>
    <t>- Office 365 of Office 2024 vereist, eventueel Office 2021 maar kan problemen geven</t>
  </si>
  <si>
    <t>Android vs Mac</t>
  </si>
  <si>
    <t>Beveiligingsniveau</t>
  </si>
  <si>
    <t>Problemen bij het selecteren van de invulvakken</t>
  </si>
  <si>
    <t>PC/laptop vereisten</t>
  </si>
  <si>
    <t>Active X-besturingselementen (invulvakken)</t>
  </si>
  <si>
    <r>
      <t xml:space="preserve">Controleer de instellingen van het </t>
    </r>
    <r>
      <rPr>
        <b/>
        <sz val="11"/>
        <color theme="1"/>
        <rFont val="Calibri"/>
        <family val="2"/>
      </rPr>
      <t>Vertrouwenscentrum</t>
    </r>
    <r>
      <rPr>
        <sz val="11"/>
        <color theme="1"/>
        <rFont val="Calibri"/>
        <family val="2"/>
      </rPr>
      <t>:</t>
    </r>
  </si>
  <si>
    <t>- Open het bestand in Excel</t>
  </si>
  <si>
    <r>
      <t xml:space="preserve">- Ga naar </t>
    </r>
    <r>
      <rPr>
        <b/>
        <sz val="11"/>
        <color theme="1"/>
        <rFont val="Calibri"/>
        <family val="2"/>
      </rPr>
      <t>Bestand &gt; Opties &gt; Vertrouwenscentrum &gt; Instellingen voor Vertrouwenscentrum</t>
    </r>
    <r>
      <rPr>
        <sz val="11"/>
        <color theme="1"/>
        <rFont val="Calibri"/>
        <family val="2"/>
      </rPr>
      <t>.</t>
    </r>
  </si>
  <si>
    <r>
      <t xml:space="preserve">- Selecteer </t>
    </r>
    <r>
      <rPr>
        <b/>
        <sz val="11"/>
        <color theme="1"/>
        <rFont val="Calibri"/>
        <family val="2"/>
      </rPr>
      <t>ActiveX-instellingen</t>
    </r>
    <r>
      <rPr>
        <sz val="11"/>
        <color theme="1"/>
        <rFont val="Calibri"/>
        <family val="2"/>
      </rPr>
      <t>.</t>
    </r>
  </si>
  <si>
    <r>
      <t xml:space="preserve">- Kies de optie </t>
    </r>
    <r>
      <rPr>
        <b/>
        <sz val="11"/>
        <color theme="1"/>
        <rFont val="Calibri"/>
        <family val="2"/>
      </rPr>
      <t>"Waarschuw me voordat alle besturingselementen met minimale beperkingen worden ingeschakeld"</t>
    </r>
    <r>
      <rPr>
        <sz val="11"/>
        <color theme="1"/>
        <rFont val="Calibri"/>
        <family val="2"/>
      </rPr>
      <t>.</t>
    </r>
  </si>
  <si>
    <r>
      <t xml:space="preserve">- Klik op </t>
    </r>
    <r>
      <rPr>
        <b/>
        <sz val="11"/>
        <color theme="1"/>
        <rFont val="Calibri"/>
        <family val="2"/>
      </rPr>
      <t>OK</t>
    </r>
    <r>
      <rPr>
        <sz val="11"/>
        <color theme="1"/>
        <rFont val="Calibri"/>
        <family val="2"/>
      </rPr>
      <t xml:space="preserve"> en vervolgens nogmaals op </t>
    </r>
    <r>
      <rPr>
        <b/>
        <sz val="11"/>
        <color theme="1"/>
        <rFont val="Calibri"/>
        <family val="2"/>
      </rPr>
      <t>OK</t>
    </r>
    <r>
      <rPr>
        <sz val="11"/>
        <color theme="1"/>
        <rFont val="Calibri"/>
        <family val="2"/>
      </rPr>
      <t xml:space="preserve"> om de wijzigingen op te slaan.</t>
    </r>
  </si>
  <si>
    <t>Cellen vs invulvakken</t>
  </si>
  <si>
    <t>De VSME-tool is een beveiligde e-tool. Dit om ervoor te zorgen dat er geen belangrijke formules per ongeluk gewist worden. Selecteer een invulvak alvorens te typen, niet de achterliggende cel die beveiligd is.</t>
  </si>
  <si>
    <t>Heb je problemen met de invulvakken?</t>
  </si>
  <si>
    <t>-&gt; Klik hier voor instellingen en technische vereisten van jouw pc/laptop</t>
  </si>
  <si>
    <r>
      <t xml:space="preserve">Bij het openen van het document verschijnt een </t>
    </r>
    <r>
      <rPr>
        <b/>
        <sz val="11"/>
        <color theme="1"/>
        <rFont val="Calibri"/>
        <family val="2"/>
      </rPr>
      <t>gele berichtbalk</t>
    </r>
    <r>
      <rPr>
        <sz val="11"/>
        <color theme="1"/>
        <rFont val="Calibri"/>
        <family val="2"/>
      </rPr>
      <t xml:space="preserve"> met een beveiligingswaarschuwing: klik op '</t>
    </r>
    <r>
      <rPr>
        <b/>
        <sz val="11"/>
        <color theme="1"/>
        <rFont val="Calibri"/>
        <family val="2"/>
      </rPr>
      <t>Inhoud inschakelen</t>
    </r>
    <r>
      <rPr>
        <sz val="11"/>
        <color theme="1"/>
        <rFont val="Calibri"/>
        <family val="2"/>
      </rPr>
      <t>'.
Indien de bron van het bestand vertrouwd wordt, kun je er ook voor kiezen om "De actieve inhoud van dit document altijd inschakelen" aan te vinken, zodat het document als vertrouwd wordt beschouwd.</t>
    </r>
  </si>
  <si>
    <t>Deze VSME Excel-tool is opgebouwd met ActiveX-besturingselementen. Deze technologie wordt enkel ondersteund op een Windows-pc en werkt niet binnen Excel voor Mac. Daardoor kunnen de invulvakken niet correct werken. Om de VSME-tool correct te gebruiken, dien je het bestand te openen in Microsoft Excel op een Windows-pc. Momenteel is er geen Mac-versie van de tool in ontwikkeling en deze zal ook in de toekomst helaas niet worden aangeboden.</t>
  </si>
  <si>
    <t>Koppen</t>
  </si>
  <si>
    <t>VTE</t>
  </si>
  <si>
    <t>Versie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</si>
</sst>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 #,##0.00"/>
    <numFmt numFmtId="166" formatCode="&quot;€&quot;\ #,##0"/>
    <numFmt numFmtId="167" formatCode="0.0%"/>
    <numFmt numFmtId="168" formatCode="0.0000%"/>
  </numFmts>
  <fonts count="70" x14ac:knownFonts="1">
    <font>
      <sz val="11"/>
      <color theme="1"/>
      <name val="Calibri"/>
      <family val="2"/>
    </font>
    <font>
      <sz val="11"/>
      <color theme="1"/>
      <name val="Calibri"/>
      <family val="2"/>
    </font>
    <font>
      <b/>
      <sz val="15"/>
      <color theme="0"/>
      <name val="Calibri"/>
      <family val="2"/>
    </font>
    <font>
      <b/>
      <sz val="11"/>
      <color theme="0"/>
      <name val="Calibri"/>
      <family val="2"/>
    </font>
    <font>
      <sz val="11"/>
      <color theme="1"/>
      <name val="Calibri"/>
      <family val="2"/>
    </font>
    <font>
      <b/>
      <sz val="12"/>
      <color theme="0"/>
      <name val="Calibri"/>
      <family val="2"/>
    </font>
    <font>
      <i/>
      <sz val="11"/>
      <color theme="0"/>
      <name val="Calibri"/>
      <family val="2"/>
    </font>
    <font>
      <i/>
      <sz val="9"/>
      <color rgb="FFFF0000"/>
      <name val="Calibri"/>
      <family val="2"/>
    </font>
    <font>
      <sz val="11"/>
      <color theme="3" tint="0.499984740745262"/>
      <name val="Calibri"/>
      <family val="2"/>
    </font>
    <font>
      <b/>
      <sz val="11"/>
      <color theme="3" tint="0.249977111117893"/>
      <name val="Calibri"/>
      <family val="2"/>
    </font>
    <font>
      <sz val="11"/>
      <color rgb="FFFF0000"/>
      <name val="Calibri"/>
      <family val="2"/>
    </font>
    <font>
      <sz val="10"/>
      <color theme="1"/>
      <name val="Calibri"/>
      <family val="2"/>
    </font>
    <font>
      <i/>
      <sz val="10"/>
      <color theme="1"/>
      <name val="Calibri"/>
      <family val="2"/>
    </font>
    <font>
      <b/>
      <sz val="11"/>
      <color theme="3" tint="0.499984740745262"/>
      <name val="Calibri"/>
      <family val="2"/>
    </font>
    <font>
      <b/>
      <sz val="10"/>
      <color theme="1"/>
      <name val="Calibri"/>
      <family val="2"/>
    </font>
    <font>
      <b/>
      <sz val="11"/>
      <name val="Calibri"/>
      <family val="2"/>
    </font>
    <font>
      <b/>
      <sz val="11"/>
      <color theme="1"/>
      <name val="Calibri"/>
      <family val="2"/>
    </font>
    <font>
      <b/>
      <sz val="11"/>
      <color theme="1"/>
      <name val="Aptos Narrow"/>
      <family val="2"/>
      <scheme val="minor"/>
    </font>
    <font>
      <b/>
      <sz val="11"/>
      <color rgb="FF006BA6"/>
      <name val="Calibri"/>
      <family val="2"/>
    </font>
    <font>
      <b/>
      <sz val="14"/>
      <color theme="0"/>
      <name val="Calibri"/>
      <family val="2"/>
    </font>
    <font>
      <b/>
      <sz val="18"/>
      <color theme="0"/>
      <name val="Calibri"/>
      <family val="2"/>
    </font>
    <font>
      <b/>
      <sz val="14"/>
      <color theme="1"/>
      <name val="Calibri"/>
      <family val="2"/>
    </font>
    <font>
      <i/>
      <sz val="10"/>
      <color theme="1" tint="0.34998626667073579"/>
      <name val="Calibri"/>
      <family val="2"/>
    </font>
    <font>
      <i/>
      <sz val="11"/>
      <color theme="1" tint="0.34998626667073579"/>
      <name val="Calibri"/>
      <family val="2"/>
    </font>
    <font>
      <sz val="14"/>
      <color theme="1"/>
      <name val="Calibri"/>
      <family val="2"/>
    </font>
    <font>
      <b/>
      <sz val="36"/>
      <color rgb="FF006BA6"/>
      <name val="Calibri"/>
      <family val="2"/>
    </font>
    <font>
      <sz val="16"/>
      <color theme="1"/>
      <name val="Calibri"/>
      <family val="2"/>
    </font>
    <font>
      <b/>
      <sz val="16"/>
      <color theme="0"/>
      <name val="Calibri"/>
      <family val="2"/>
    </font>
    <font>
      <b/>
      <sz val="12"/>
      <color theme="7"/>
      <name val="Calibri"/>
      <family val="2"/>
    </font>
    <font>
      <sz val="11"/>
      <color theme="10"/>
      <name val="Calibri"/>
      <family val="2"/>
    </font>
    <font>
      <sz val="11"/>
      <color rgb="FF006BA6"/>
      <name val="Calibri"/>
      <family val="2"/>
    </font>
    <font>
      <i/>
      <sz val="11"/>
      <color theme="1"/>
      <name val="Calibri"/>
      <family val="2"/>
    </font>
    <font>
      <b/>
      <sz val="11"/>
      <color theme="10"/>
      <name val="Calibri"/>
      <family val="2"/>
    </font>
    <font>
      <b/>
      <i/>
      <sz val="11"/>
      <color theme="3" tint="0.249977111117893"/>
      <name val="Calibri"/>
      <family val="2"/>
    </font>
    <font>
      <sz val="11"/>
      <color theme="0"/>
      <name val="Calibri"/>
      <family val="2"/>
    </font>
    <font>
      <sz val="9"/>
      <color rgb="FFFF0000"/>
      <name val="Calibri"/>
      <family val="2"/>
    </font>
    <font>
      <i/>
      <sz val="9"/>
      <name val="Calibri"/>
      <family val="2"/>
    </font>
    <font>
      <i/>
      <sz val="9"/>
      <color theme="3" tint="0.249977111117893"/>
      <name val="Calibri"/>
      <family val="2"/>
    </font>
    <font>
      <i/>
      <sz val="9"/>
      <color theme="1"/>
      <name val="Calibri"/>
      <family val="2"/>
    </font>
    <font>
      <i/>
      <sz val="9"/>
      <color rgb="FF00B050"/>
      <name val="Calibri"/>
      <family val="2"/>
    </font>
    <font>
      <sz val="11"/>
      <name val="Calibri"/>
      <family val="2"/>
    </font>
    <font>
      <sz val="11"/>
      <color theme="3" tint="0.249977111117893"/>
      <name val="Calibri"/>
      <family val="2"/>
    </font>
    <font>
      <sz val="11"/>
      <name val="Aptos Narrow"/>
      <family val="2"/>
    </font>
    <font>
      <b/>
      <sz val="14"/>
      <color rgb="FF006BA6"/>
      <name val="Calibri"/>
      <family val="2"/>
    </font>
    <font>
      <b/>
      <sz val="12"/>
      <color rgb="FF006BA6"/>
      <name val="Calibri"/>
      <family val="2"/>
    </font>
    <font>
      <b/>
      <sz val="9"/>
      <color theme="1"/>
      <name val="Calibri"/>
      <family val="2"/>
    </font>
    <font>
      <b/>
      <sz val="11"/>
      <color rgb="FF215C98"/>
      <name val="Calibri"/>
      <family val="2"/>
    </font>
    <font>
      <sz val="10"/>
      <color rgb="FF006BA6"/>
      <name val="Calibri"/>
      <family val="2"/>
    </font>
    <font>
      <u/>
      <sz val="11"/>
      <color theme="10"/>
      <name val="Calibri"/>
      <family val="2"/>
    </font>
    <font>
      <sz val="11"/>
      <color theme="10"/>
      <name val="Aptos Narrow"/>
      <family val="2"/>
    </font>
    <font>
      <i/>
      <u/>
      <sz val="10"/>
      <color theme="10"/>
      <name val="Calibri"/>
      <family val="2"/>
    </font>
    <font>
      <u/>
      <sz val="11"/>
      <color theme="1"/>
      <name val="Calibri"/>
      <family val="2"/>
    </font>
    <font>
      <sz val="11"/>
      <color theme="1"/>
      <name val="Aptos Narrow"/>
      <family val="2"/>
    </font>
    <font>
      <sz val="9"/>
      <name val="Calibri"/>
      <family val="2"/>
    </font>
    <font>
      <b/>
      <sz val="20"/>
      <color theme="1"/>
      <name val="Calibri"/>
      <family val="2"/>
    </font>
    <font>
      <sz val="9"/>
      <color rgb="FF00B050"/>
      <name val="Calibri"/>
      <family val="2"/>
    </font>
    <font>
      <u/>
      <sz val="11"/>
      <name val="Calibri"/>
      <family val="2"/>
    </font>
    <font>
      <b/>
      <sz val="16"/>
      <color rgb="FF006BA6"/>
      <name val="Calibri"/>
      <family val="2"/>
    </font>
    <font>
      <b/>
      <sz val="11"/>
      <color theme="9"/>
      <name val="Calibri"/>
      <family val="2"/>
    </font>
    <font>
      <i/>
      <sz val="11"/>
      <name val="Calibri"/>
      <family val="2"/>
    </font>
    <font>
      <sz val="11"/>
      <color rgb="FF467886"/>
      <name val="Calibri"/>
      <family val="2"/>
    </font>
    <font>
      <sz val="9"/>
      <color theme="1"/>
      <name val="Calibri"/>
      <family val="2"/>
    </font>
    <font>
      <b/>
      <i/>
      <sz val="11"/>
      <color theme="1"/>
      <name val="Calibri"/>
      <family val="2"/>
    </font>
    <font>
      <u/>
      <sz val="11"/>
      <color rgb="FF467886"/>
      <name val="Calibri"/>
      <family val="2"/>
    </font>
    <font>
      <b/>
      <sz val="10"/>
      <color theme="10"/>
      <name val="Calibri"/>
      <family val="2"/>
    </font>
    <font>
      <b/>
      <i/>
      <sz val="10"/>
      <color theme="3" tint="0.249977111117893"/>
      <name val="Calibri"/>
      <family val="2"/>
    </font>
    <font>
      <u/>
      <sz val="11"/>
      <color rgb="FF006BA6"/>
      <name val="Calibri"/>
      <family val="2"/>
    </font>
    <font>
      <b/>
      <sz val="10"/>
      <color rgb="FF006BA6"/>
      <name val="Calibri"/>
      <family val="2"/>
    </font>
    <font>
      <b/>
      <i/>
      <u/>
      <sz val="11"/>
      <color rgb="FF006BA6"/>
      <name val="Calibri"/>
      <family val="2"/>
    </font>
    <font>
      <sz val="8"/>
      <color rgb="FF000000"/>
      <name val="Segoe UI"/>
      <family val="2"/>
    </font>
  </fonts>
  <fills count="8">
    <fill>
      <patternFill patternType="none"/>
    </fill>
    <fill>
      <patternFill patternType="gray125"/>
    </fill>
    <fill>
      <patternFill patternType="solid">
        <fgColor rgb="FF006BA6"/>
        <bgColor indexed="64"/>
      </patternFill>
    </fill>
    <fill>
      <patternFill patternType="solid">
        <fgColor theme="7"/>
        <bgColor indexed="64"/>
      </patternFill>
    </fill>
    <fill>
      <patternFill patternType="solid">
        <fgColor rgb="FFE5F6FF"/>
        <bgColor indexed="64"/>
      </patternFill>
    </fill>
    <fill>
      <patternFill patternType="solid">
        <fgColor rgb="FFECF9FE"/>
        <bgColor indexed="64"/>
      </patternFill>
    </fill>
    <fill>
      <patternFill patternType="solid">
        <fgColor theme="3" tint="0.749992370372631"/>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ck">
        <color theme="4"/>
      </bottom>
      <diagonal/>
    </border>
    <border>
      <left style="thin">
        <color theme="0"/>
      </left>
      <right/>
      <top/>
      <bottom/>
      <diagonal/>
    </border>
    <border>
      <left/>
      <right/>
      <top/>
      <bottom style="thick">
        <color theme="7"/>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rgb="FF006BA6"/>
      </left>
      <right style="thick">
        <color rgb="FF006BA6"/>
      </right>
      <top style="thick">
        <color rgb="FF006BA6"/>
      </top>
      <bottom style="thick">
        <color rgb="FF006BA6"/>
      </bottom>
      <diagonal/>
    </border>
    <border>
      <left/>
      <right/>
      <top style="thin">
        <color indexed="64"/>
      </top>
      <bottom/>
      <diagonal/>
    </border>
    <border>
      <left/>
      <right/>
      <top style="thin">
        <color indexed="64"/>
      </top>
      <bottom style="thin">
        <color indexed="64"/>
      </bottom>
      <diagonal/>
    </border>
    <border>
      <left style="thick">
        <color rgb="FF006BA6"/>
      </left>
      <right/>
      <top style="thick">
        <color rgb="FF006BA6"/>
      </top>
      <bottom style="thick">
        <color rgb="FF006BA6"/>
      </bottom>
      <diagonal/>
    </border>
    <border>
      <left/>
      <right style="thick">
        <color rgb="FF006BA6"/>
      </right>
      <top style="thick">
        <color rgb="FF006BA6"/>
      </top>
      <bottom style="thick">
        <color rgb="FF006BA6"/>
      </bottom>
      <diagonal/>
    </border>
  </borders>
  <cellStyleXfs count="7">
    <xf numFmtId="0" fontId="0" fillId="0" borderId="0"/>
    <xf numFmtId="0" fontId="17" fillId="0" borderId="0" applyNumberFormat="0" applyFill="0" applyBorder="0" applyAlignment="0" applyProtection="0"/>
    <xf numFmtId="0" fontId="17" fillId="0" borderId="0" applyNumberFormat="0" applyFill="0" applyBorder="0" applyAlignment="0" applyProtection="0"/>
    <xf numFmtId="0" fontId="2" fillId="2" borderId="3" applyNumberFormat="0" applyAlignment="0" applyProtection="0"/>
    <xf numFmtId="0" fontId="3" fillId="3" borderId="0" applyNumberFormat="0" applyAlignment="0" applyProtection="0"/>
    <xf numFmtId="0" fontId="66" fillId="0" borderId="0" applyNumberFormat="0" applyFill="0" applyBorder="0" applyAlignment="0" applyProtection="0"/>
    <xf numFmtId="0" fontId="63" fillId="0" borderId="0" applyNumberFormat="0" applyFill="0" applyBorder="0" applyAlignment="0" applyProtection="0"/>
  </cellStyleXfs>
  <cellXfs count="304">
    <xf numFmtId="0" fontId="0" fillId="0" borderId="0" xfId="0"/>
    <xf numFmtId="0" fontId="1" fillId="0" borderId="0" xfId="0" applyFont="1" applyAlignment="1">
      <alignment horizontal="center"/>
    </xf>
    <xf numFmtId="0" fontId="30" fillId="0" borderId="0" xfId="5" quotePrefix="1" applyFont="1" applyAlignment="1" applyProtection="1">
      <alignment horizontal="right" vertical="top" wrapText="1"/>
      <protection locked="0"/>
    </xf>
    <xf numFmtId="0" fontId="1" fillId="0" borderId="0" xfId="0" applyFont="1" applyAlignment="1">
      <alignment horizontal="center"/>
    </xf>
    <xf numFmtId="0" fontId="4" fillId="0" borderId="0" xfId="0" applyFont="1"/>
    <xf numFmtId="0" fontId="5" fillId="0" borderId="0" xfId="0" applyFont="1"/>
    <xf numFmtId="0" fontId="3" fillId="0" borderId="0" xfId="0" applyFont="1"/>
    <xf numFmtId="0" fontId="7" fillId="0" borderId="0" xfId="0" applyFont="1" applyAlignment="1">
      <alignment horizontal="right"/>
    </xf>
    <xf numFmtId="0" fontId="12" fillId="0" borderId="0" xfId="0" applyFont="1" applyAlignment="1">
      <alignment vertical="center"/>
    </xf>
    <xf numFmtId="0" fontId="13" fillId="0" borderId="0" xfId="0" applyFont="1" applyAlignment="1">
      <alignment horizontal="left" vertical="center"/>
    </xf>
    <xf numFmtId="0" fontId="11" fillId="0" borderId="0" xfId="0" applyFont="1" applyProtection="1">
      <protection locked="0"/>
    </xf>
    <xf numFmtId="0" fontId="15" fillId="0" borderId="0" xfId="0" applyFont="1" applyAlignment="1">
      <alignment horizontal="left" vertical="center" wrapText="1"/>
    </xf>
    <xf numFmtId="0" fontId="3" fillId="3" borderId="0" xfId="0" applyFont="1" applyFill="1"/>
    <xf numFmtId="0" fontId="6" fillId="3" borderId="0" xfId="0" applyFont="1" applyFill="1"/>
    <xf numFmtId="0" fontId="3" fillId="3" borderId="0" xfId="0" applyFont="1" applyFill="1" applyAlignment="1">
      <alignment horizontal="right"/>
    </xf>
    <xf numFmtId="0" fontId="20" fillId="2" borderId="5" xfId="0" applyFont="1" applyFill="1" applyBorder="1"/>
    <xf numFmtId="0" fontId="20" fillId="2" borderId="0" xfId="0" applyFont="1" applyFill="1"/>
    <xf numFmtId="0" fontId="19" fillId="2" borderId="0" xfId="3" applyFont="1" applyBorder="1" applyAlignment="1"/>
    <xf numFmtId="0" fontId="21" fillId="2" borderId="0" xfId="2" applyFont="1" applyFill="1" applyBorder="1" applyAlignment="1"/>
    <xf numFmtId="0" fontId="3" fillId="3" borderId="0" xfId="4"/>
    <xf numFmtId="0" fontId="16" fillId="0" borderId="0" xfId="1" applyFont="1"/>
    <xf numFmtId="0" fontId="16" fillId="0" borderId="0" xfId="2" applyFont="1"/>
    <xf numFmtId="0" fontId="16" fillId="3" borderId="0" xfId="2" applyFont="1" applyFill="1"/>
    <xf numFmtId="0" fontId="0" fillId="0" borderId="0" xfId="0" applyAlignment="1">
      <alignment horizontal="left"/>
    </xf>
    <xf numFmtId="0" fontId="27" fillId="2" borderId="0" xfId="0" applyFont="1" applyFill="1" applyAlignment="1">
      <alignment horizontal="left" vertical="center" indent="1"/>
    </xf>
    <xf numFmtId="0" fontId="14" fillId="4"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4" fillId="4" borderId="1" xfId="0" applyFont="1" applyFill="1" applyBorder="1" applyAlignment="1">
      <alignment horizontal="left" vertical="center" wrapText="1" indent="2"/>
    </xf>
    <xf numFmtId="0" fontId="16" fillId="4" borderId="1" xfId="0" applyFont="1" applyFill="1" applyBorder="1" applyAlignment="1">
      <alignment horizontal="center" vertical="center" wrapText="1"/>
    </xf>
    <xf numFmtId="0" fontId="0" fillId="0" borderId="0" xfId="0" quotePrefix="1"/>
    <xf numFmtId="0" fontId="11" fillId="0" borderId="1" xfId="0" applyFont="1" applyBorder="1" applyAlignment="1" applyProtection="1">
      <alignment horizontal="left" vertical="top"/>
      <protection locked="0"/>
    </xf>
    <xf numFmtId="0" fontId="11" fillId="0" borderId="1" xfId="0" applyFont="1" applyBorder="1" applyAlignment="1" applyProtection="1">
      <alignment horizontal="left" vertical="top" wrapText="1"/>
      <protection locked="0"/>
    </xf>
    <xf numFmtId="0" fontId="36" fillId="0" borderId="0" xfId="0" applyFont="1" applyAlignment="1">
      <alignment horizontal="right"/>
    </xf>
    <xf numFmtId="0" fontId="27" fillId="2" borderId="0" xfId="0" applyFont="1" applyFill="1" applyAlignment="1">
      <alignment vertical="center"/>
    </xf>
    <xf numFmtId="0" fontId="18" fillId="0" borderId="0" xfId="5" applyFont="1" applyAlignment="1">
      <alignment vertical="top"/>
    </xf>
    <xf numFmtId="0" fontId="29" fillId="0" borderId="0" xfId="5" applyFont="1" applyAlignment="1">
      <alignment vertical="top"/>
    </xf>
    <xf numFmtId="0" fontId="16" fillId="4" borderId="1" xfId="0" applyFont="1" applyFill="1" applyBorder="1" applyAlignment="1">
      <alignment horizontal="center" vertical="center"/>
    </xf>
    <xf numFmtId="0" fontId="9" fillId="0" borderId="0" xfId="0" applyFont="1" applyAlignment="1">
      <alignment horizontal="left" vertical="center"/>
    </xf>
    <xf numFmtId="0" fontId="16" fillId="0" borderId="0" xfId="0" applyFont="1"/>
    <xf numFmtId="0" fontId="40" fillId="0" borderId="0" xfId="0" applyFont="1" applyAlignment="1">
      <alignment horizontal="left" vertical="center" indent="2"/>
    </xf>
    <xf numFmtId="0" fontId="40" fillId="0" borderId="0" xfId="0" applyFont="1" applyAlignment="1">
      <alignment horizontal="left" vertical="top" indent="2"/>
    </xf>
    <xf numFmtId="0" fontId="8" fillId="0" borderId="0" xfId="0" applyFont="1" applyAlignment="1">
      <alignment horizontal="left" vertical="top" wrapText="1"/>
    </xf>
    <xf numFmtId="0" fontId="7" fillId="0" borderId="0" xfId="0" applyFont="1" applyAlignment="1">
      <alignment horizontal="right" vertical="center" wrapText="1"/>
    </xf>
    <xf numFmtId="0" fontId="13" fillId="0" borderId="0" xfId="0" applyFont="1" applyAlignment="1">
      <alignment horizontal="left" vertical="top" wrapText="1"/>
    </xf>
    <xf numFmtId="0" fontId="32" fillId="4" borderId="8" xfId="5" quotePrefix="1" applyFont="1" applyFill="1" applyBorder="1" applyAlignment="1">
      <alignment horizontal="center" vertical="center" wrapText="1"/>
    </xf>
    <xf numFmtId="0" fontId="32" fillId="4" borderId="8" xfId="5" applyFont="1" applyFill="1" applyBorder="1" applyAlignment="1">
      <alignment horizontal="center" vertical="center"/>
    </xf>
    <xf numFmtId="0" fontId="29" fillId="0" borderId="0" xfId="5" applyFont="1" applyBorder="1" applyAlignment="1">
      <alignment vertical="top"/>
    </xf>
    <xf numFmtId="0" fontId="18" fillId="0" borderId="0" xfId="5" applyFont="1" applyBorder="1" applyAlignment="1">
      <alignment vertical="top"/>
    </xf>
    <xf numFmtId="0" fontId="29" fillId="0" borderId="0" xfId="5" applyFont="1" applyBorder="1" applyAlignment="1">
      <alignment horizontal="left" vertical="top"/>
    </xf>
    <xf numFmtId="0" fontId="18" fillId="0" borderId="0" xfId="0" applyFont="1" applyAlignment="1">
      <alignment vertical="top"/>
    </xf>
    <xf numFmtId="0" fontId="18" fillId="0" borderId="0" xfId="5" applyFont="1" applyBorder="1" applyAlignment="1">
      <alignment horizontal="left" vertical="top"/>
    </xf>
    <xf numFmtId="0" fontId="43" fillId="4" borderId="0" xfId="5" applyFont="1" applyFill="1" applyBorder="1" applyAlignment="1">
      <alignment vertical="top"/>
    </xf>
    <xf numFmtId="0" fontId="28" fillId="4" borderId="0" xfId="5" applyFont="1" applyFill="1" applyBorder="1" applyAlignment="1">
      <alignment vertical="top"/>
    </xf>
    <xf numFmtId="0" fontId="44" fillId="4" borderId="0" xfId="5" applyFont="1" applyFill="1" applyBorder="1" applyAlignment="1">
      <alignment vertical="top"/>
    </xf>
    <xf numFmtId="0" fontId="30" fillId="4" borderId="0" xfId="0" applyFont="1" applyFill="1" applyAlignment="1">
      <alignment vertical="top"/>
    </xf>
    <xf numFmtId="0" fontId="43" fillId="4" borderId="0" xfId="0" applyFont="1" applyFill="1" applyAlignment="1">
      <alignment vertical="top"/>
    </xf>
    <xf numFmtId="0" fontId="14" fillId="4" borderId="1" xfId="0" applyFont="1" applyFill="1" applyBorder="1" applyAlignment="1">
      <alignment horizontal="center" vertical="center" wrapText="1"/>
    </xf>
    <xf numFmtId="0" fontId="32" fillId="4" borderId="8" xfId="5" applyFont="1" applyFill="1" applyBorder="1" applyAlignment="1">
      <alignment vertical="center" wrapText="1"/>
    </xf>
    <xf numFmtId="0" fontId="16" fillId="0" borderId="1" xfId="0" applyFont="1" applyBorder="1" applyAlignment="1">
      <alignment horizontal="center" vertical="center" wrapText="1"/>
    </xf>
    <xf numFmtId="0" fontId="16" fillId="4" borderId="6" xfId="0" applyFont="1" applyFill="1" applyBorder="1" applyAlignment="1">
      <alignment horizontal="left" vertical="center" wrapText="1"/>
    </xf>
    <xf numFmtId="0" fontId="11" fillId="0" borderId="0" xfId="0" applyFont="1" applyAlignment="1" applyProtection="1">
      <alignment vertical="center"/>
      <protection locked="0"/>
    </xf>
    <xf numFmtId="0" fontId="11" fillId="0" borderId="0" xfId="0" applyFont="1" applyAlignment="1" applyProtection="1">
      <alignment horizontal="left" wrapText="1"/>
      <protection locked="0"/>
    </xf>
    <xf numFmtId="0" fontId="4" fillId="0" borderId="0" xfId="0" applyFont="1" applyAlignment="1">
      <alignment horizontal="left" vertical="top"/>
    </xf>
    <xf numFmtId="0" fontId="34" fillId="0" borderId="0" xfId="0" applyFont="1" applyAlignment="1" applyProtection="1">
      <alignment horizontal="center" vertical="center"/>
      <protection locked="0"/>
    </xf>
    <xf numFmtId="0" fontId="40" fillId="0" borderId="0" xfId="0" applyFont="1" applyAlignment="1">
      <alignment horizontal="left" wrapText="1" indent="1"/>
    </xf>
    <xf numFmtId="0" fontId="44" fillId="0" borderId="0" xfId="0" applyFont="1"/>
    <xf numFmtId="0" fontId="47" fillId="0" borderId="0" xfId="5" applyFont="1" applyAlignment="1">
      <alignment horizontal="right"/>
    </xf>
    <xf numFmtId="1" fontId="16" fillId="0" borderId="1" xfId="2" applyNumberFormat="1" applyFont="1" applyBorder="1" applyAlignment="1" applyProtection="1">
      <alignment horizontal="center" vertical="top" wrapText="1"/>
    </xf>
    <xf numFmtId="9" fontId="16" fillId="0" borderId="1" xfId="2" applyNumberFormat="1" applyFont="1" applyBorder="1" applyAlignment="1" applyProtection="1">
      <alignment horizontal="center" vertical="top" wrapText="1"/>
    </xf>
    <xf numFmtId="2" fontId="16" fillId="4" borderId="1" xfId="0" applyNumberFormat="1" applyFont="1" applyFill="1" applyBorder="1" applyAlignment="1">
      <alignment horizontal="center" vertical="center"/>
    </xf>
    <xf numFmtId="0" fontId="18" fillId="4" borderId="8" xfId="5" applyFont="1" applyFill="1" applyBorder="1" applyAlignment="1">
      <alignment horizontal="center" vertical="center" wrapText="1"/>
    </xf>
    <xf numFmtId="0" fontId="40" fillId="0" borderId="0" xfId="0" applyFont="1" applyAlignment="1">
      <alignment horizontal="left" vertical="center" wrapText="1"/>
    </xf>
    <xf numFmtId="0" fontId="40" fillId="0" borderId="0" xfId="0" applyFont="1" applyAlignment="1">
      <alignment wrapText="1"/>
    </xf>
    <xf numFmtId="0" fontId="40" fillId="0" borderId="0" xfId="0" applyFont="1" applyAlignment="1">
      <alignment horizontal="left" vertical="center" wrapText="1" indent="2"/>
    </xf>
    <xf numFmtId="2" fontId="11" fillId="0" borderId="1" xfId="0" applyNumberFormat="1" applyFont="1" applyBorder="1" applyAlignment="1">
      <alignment horizontal="right" vertical="center"/>
    </xf>
    <xf numFmtId="2" fontId="11" fillId="0" borderId="1" xfId="2" applyNumberFormat="1" applyFont="1" applyBorder="1" applyAlignment="1" applyProtection="1">
      <alignment horizontal="center" vertical="top" wrapText="1"/>
      <protection locked="0"/>
    </xf>
    <xf numFmtId="0" fontId="11" fillId="0" borderId="1" xfId="2" applyFont="1" applyBorder="1" applyAlignment="1" applyProtection="1">
      <alignment horizontal="center" vertical="top" wrapText="1"/>
      <protection locked="0"/>
    </xf>
    <xf numFmtId="0" fontId="16" fillId="0" borderId="1" xfId="0" applyFont="1" applyBorder="1" applyAlignment="1">
      <alignment vertical="center" wrapText="1"/>
    </xf>
    <xf numFmtId="10" fontId="16" fillId="0" borderId="1" xfId="0" applyNumberFormat="1" applyFont="1" applyBorder="1" applyAlignment="1">
      <alignment horizontal="center" vertical="center" wrapText="1"/>
    </xf>
    <xf numFmtId="168" fontId="16" fillId="0" borderId="1" xfId="0" applyNumberFormat="1" applyFont="1" applyBorder="1" applyAlignment="1">
      <alignment horizontal="center" vertical="center" wrapText="1"/>
    </xf>
    <xf numFmtId="167" fontId="16" fillId="0" borderId="1" xfId="0" applyNumberFormat="1" applyFont="1" applyBorder="1" applyAlignment="1">
      <alignment horizontal="center" vertical="center" wrapText="1"/>
    </xf>
    <xf numFmtId="2" fontId="16" fillId="0" borderId="1" xfId="0" applyNumberFormat="1" applyFont="1" applyBorder="1" applyAlignment="1">
      <alignment horizontal="center" vertical="center" wrapText="1"/>
    </xf>
    <xf numFmtId="165" fontId="11" fillId="0" borderId="1" xfId="0" applyNumberFormat="1" applyFont="1" applyBorder="1" applyAlignment="1" applyProtection="1">
      <alignment horizontal="center" vertical="top" wrapText="1"/>
      <protection locked="0"/>
    </xf>
    <xf numFmtId="0" fontId="39" fillId="0" borderId="0" xfId="0" applyFont="1" applyAlignment="1">
      <alignment horizontal="right"/>
    </xf>
    <xf numFmtId="0" fontId="43" fillId="0" borderId="0" xfId="0" applyFont="1" applyAlignment="1">
      <alignment vertical="top"/>
    </xf>
    <xf numFmtId="0" fontId="44" fillId="0" borderId="0" xfId="0" applyFont="1" applyAlignment="1">
      <alignment vertical="top"/>
    </xf>
    <xf numFmtId="0" fontId="0" fillId="0" borderId="1" xfId="0" applyBorder="1"/>
    <xf numFmtId="0" fontId="60" fillId="0" borderId="0" xfId="5" applyFont="1" applyBorder="1" applyAlignment="1">
      <alignment horizontal="left" vertical="top"/>
    </xf>
    <xf numFmtId="0" fontId="60" fillId="0" borderId="0" xfId="5" applyFont="1" applyBorder="1" applyAlignment="1">
      <alignment vertical="top"/>
    </xf>
    <xf numFmtId="0" fontId="43" fillId="4" borderId="0" xfId="5" applyFont="1" applyFill="1" applyAlignment="1">
      <alignment horizontal="left" vertical="top"/>
    </xf>
    <xf numFmtId="0" fontId="60" fillId="0" borderId="0" xfId="0" applyFont="1" applyAlignment="1">
      <alignment vertical="top"/>
    </xf>
    <xf numFmtId="0" fontId="60" fillId="0" borderId="0" xfId="5" applyFont="1" applyAlignment="1">
      <alignment vertical="top"/>
    </xf>
    <xf numFmtId="0" fontId="23" fillId="0" borderId="0" xfId="0" applyFont="1" applyAlignment="1">
      <alignment vertical="center"/>
    </xf>
    <xf numFmtId="0" fontId="22" fillId="0" borderId="0" xfId="0" applyFont="1" applyAlignment="1">
      <alignment horizontal="left" vertical="center" indent="3"/>
    </xf>
    <xf numFmtId="0" fontId="11" fillId="0" borderId="1" xfId="0" applyFont="1" applyBorder="1" applyAlignment="1">
      <alignment vertical="center" wrapText="1"/>
    </xf>
    <xf numFmtId="0" fontId="1" fillId="0" borderId="2" xfId="0" applyFont="1" applyBorder="1" applyAlignment="1">
      <alignment wrapText="1"/>
    </xf>
    <xf numFmtId="0" fontId="1" fillId="0" borderId="0" xfId="0" applyFont="1"/>
    <xf numFmtId="0" fontId="1" fillId="0" borderId="1" xfId="0" applyFont="1" applyBorder="1" applyAlignment="1" applyProtection="1">
      <alignment horizontal="center" vertical="center" wrapText="1"/>
      <protection locked="0"/>
    </xf>
    <xf numFmtId="0" fontId="1" fillId="2" borderId="0" xfId="0" applyFont="1" applyFill="1" applyAlignment="1">
      <alignment horizontal="right" vertical="center"/>
    </xf>
    <xf numFmtId="0" fontId="1" fillId="4" borderId="0" xfId="0" applyFont="1" applyFill="1" applyAlignment="1">
      <alignment vertical="top"/>
    </xf>
    <xf numFmtId="0" fontId="1" fillId="0" borderId="0" xfId="0" applyFont="1" applyAlignment="1">
      <alignment vertical="top" wrapText="1"/>
    </xf>
    <xf numFmtId="0" fontId="1" fillId="0" borderId="0" xfId="0" applyFont="1" applyAlignment="1">
      <alignment vertical="top"/>
    </xf>
    <xf numFmtId="0" fontId="11" fillId="0" borderId="1" xfId="0" applyFont="1" applyBorder="1" applyAlignment="1">
      <alignment wrapText="1"/>
    </xf>
    <xf numFmtId="0" fontId="64" fillId="4" borderId="8" xfId="5" applyFont="1" applyFill="1" applyBorder="1" applyAlignment="1">
      <alignment horizontal="center" vertical="center"/>
    </xf>
    <xf numFmtId="0" fontId="47" fillId="0" borderId="0" xfId="5" quotePrefix="1" applyFont="1" applyAlignment="1">
      <alignment horizontal="right" vertical="center"/>
    </xf>
    <xf numFmtId="0" fontId="47" fillId="0" borderId="0" xfId="0" applyFont="1"/>
    <xf numFmtId="0" fontId="47" fillId="0" borderId="0" xfId="5" quotePrefix="1" applyFont="1" applyAlignment="1">
      <alignment vertical="center"/>
    </xf>
    <xf numFmtId="0" fontId="47" fillId="0" borderId="0" xfId="5" applyFont="1" applyAlignment="1">
      <alignment horizontal="right" vertical="center"/>
    </xf>
    <xf numFmtId="0" fontId="47" fillId="0" borderId="0" xfId="5" applyFont="1" applyAlignment="1">
      <alignment vertical="center" wrapText="1"/>
    </xf>
    <xf numFmtId="0" fontId="47" fillId="0" borderId="0" xfId="5" applyFont="1" applyAlignment="1">
      <alignment horizontal="right" vertical="top" wrapText="1"/>
    </xf>
    <xf numFmtId="0" fontId="18" fillId="0" borderId="0" xfId="0" applyFont="1" applyAlignment="1">
      <alignment vertical="center"/>
    </xf>
    <xf numFmtId="0" fontId="67" fillId="0" borderId="0" xfId="1" applyFont="1"/>
    <xf numFmtId="0" fontId="47" fillId="0" borderId="0" xfId="5" quotePrefix="1" applyFont="1" applyAlignment="1">
      <alignment horizontal="right" vertical="top" wrapText="1"/>
    </xf>
    <xf numFmtId="0" fontId="47" fillId="0" borderId="0" xfId="0" applyFont="1" applyAlignment="1">
      <alignment horizontal="left" vertical="top"/>
    </xf>
    <xf numFmtId="0" fontId="47" fillId="0" borderId="0" xfId="5" quotePrefix="1" applyFont="1" applyAlignment="1">
      <alignment vertical="top" wrapText="1"/>
    </xf>
    <xf numFmtId="0" fontId="66" fillId="0" borderId="0" xfId="5" quotePrefix="1" applyAlignment="1">
      <alignment horizontal="right" vertical="top" wrapText="1"/>
    </xf>
    <xf numFmtId="0" fontId="47" fillId="0" borderId="0" xfId="5" quotePrefix="1" applyFont="1" applyFill="1" applyAlignment="1">
      <alignment horizontal="right" wrapText="1"/>
    </xf>
    <xf numFmtId="168" fontId="16" fillId="0" borderId="0" xfId="0" applyNumberFormat="1" applyFont="1" applyAlignment="1">
      <alignment horizontal="center" vertical="center" wrapText="1"/>
    </xf>
    <xf numFmtId="0" fontId="16" fillId="0" borderId="0" xfId="0" applyFont="1" applyAlignment="1">
      <alignment horizontal="left" vertical="center" wrapText="1"/>
    </xf>
    <xf numFmtId="0" fontId="38" fillId="0" borderId="0" xfId="0" applyFont="1" applyAlignment="1">
      <alignment horizontal="right"/>
    </xf>
    <xf numFmtId="0" fontId="1" fillId="0" borderId="0" xfId="0" applyFont="1" applyAlignment="1">
      <alignment horizontal="left" vertical="top"/>
    </xf>
    <xf numFmtId="0" fontId="1" fillId="0" borderId="0" xfId="0" applyFont="1" applyAlignment="1">
      <alignment horizontal="left" vertical="top" wrapText="1"/>
    </xf>
    <xf numFmtId="0" fontId="1" fillId="3" borderId="0" xfId="0" applyFont="1" applyFill="1"/>
    <xf numFmtId="0" fontId="1" fillId="0" borderId="0" xfId="0" applyFont="1" applyAlignment="1">
      <alignment horizontal="left" vertical="center"/>
    </xf>
    <xf numFmtId="0" fontId="1" fillId="0" borderId="0" xfId="0" applyFont="1" applyAlignment="1">
      <alignment wrapText="1"/>
    </xf>
    <xf numFmtId="0" fontId="1" fillId="0" borderId="4" xfId="0" applyFont="1" applyBorder="1"/>
    <xf numFmtId="0" fontId="1" fillId="0" borderId="1" xfId="0" applyFont="1" applyBorder="1" applyAlignment="1" applyProtection="1">
      <alignment horizontal="left" vertical="top" wrapText="1"/>
      <protection locked="0"/>
    </xf>
    <xf numFmtId="0" fontId="1" fillId="0" borderId="0" xfId="0" applyFont="1" applyAlignment="1">
      <alignment horizontal="left" vertical="center" wrapText="1"/>
    </xf>
    <xf numFmtId="0" fontId="1" fillId="0" borderId="0" xfId="0" applyFont="1" applyAlignment="1">
      <alignment vertical="center"/>
    </xf>
    <xf numFmtId="1" fontId="1" fillId="0" borderId="1" xfId="0" applyNumberFormat="1" applyFont="1" applyBorder="1" applyAlignment="1" applyProtection="1">
      <alignment horizontal="left" vertical="top" wrapText="1"/>
      <protection locked="0"/>
    </xf>
    <xf numFmtId="0" fontId="1" fillId="0" borderId="2" xfId="0" applyFont="1" applyBorder="1"/>
    <xf numFmtId="0" fontId="1" fillId="0" borderId="6" xfId="2" applyFont="1" applyBorder="1" applyAlignment="1" applyProtection="1">
      <alignment horizontal="left" vertical="top" wrapText="1"/>
      <protection locked="0"/>
    </xf>
    <xf numFmtId="0" fontId="1" fillId="0" borderId="9" xfId="0" applyFont="1" applyBorder="1"/>
    <xf numFmtId="1" fontId="1" fillId="0" borderId="1" xfId="2" applyNumberFormat="1" applyFont="1" applyBorder="1" applyAlignment="1" applyProtection="1">
      <alignment horizontal="center" vertical="center" wrapText="1"/>
      <protection locked="0"/>
    </xf>
    <xf numFmtId="0" fontId="1" fillId="0" borderId="1" xfId="2" applyFont="1" applyBorder="1" applyAlignment="1" applyProtection="1">
      <alignment horizontal="center" vertical="center" wrapText="1"/>
      <protection locked="0"/>
    </xf>
    <xf numFmtId="0" fontId="1" fillId="0" borderId="1" xfId="2" applyFont="1" applyBorder="1" applyAlignment="1" applyProtection="1">
      <alignment horizontal="left" vertical="center" wrapText="1"/>
      <protection locked="0"/>
    </xf>
    <xf numFmtId="2" fontId="1" fillId="0" borderId="1" xfId="2" applyNumberFormat="1" applyFont="1" applyBorder="1" applyAlignment="1" applyProtection="1">
      <alignment horizontal="center" vertical="top" wrapText="1"/>
      <protection locked="0"/>
    </xf>
    <xf numFmtId="0" fontId="1" fillId="0" borderId="1" xfId="0" applyFont="1" applyBorder="1" applyAlignment="1" applyProtection="1">
      <alignment horizontal="center" vertical="top" wrapText="1"/>
      <protection locked="0"/>
    </xf>
    <xf numFmtId="1" fontId="1" fillId="0" borderId="1" xfId="2" applyNumberFormat="1" applyFont="1" applyBorder="1" applyAlignment="1" applyProtection="1">
      <alignment horizontal="center" vertical="top" wrapText="1"/>
      <protection locked="0"/>
    </xf>
    <xf numFmtId="9" fontId="1" fillId="0" borderId="1" xfId="2" applyNumberFormat="1" applyFont="1" applyBorder="1" applyAlignment="1" applyProtection="1">
      <alignment horizontal="center" vertical="top" wrapText="1"/>
      <protection locked="0"/>
    </xf>
    <xf numFmtId="2" fontId="1" fillId="0" borderId="1" xfId="2" applyNumberFormat="1" applyFont="1" applyBorder="1" applyAlignment="1" applyProtection="1">
      <alignment horizontal="center" vertical="center" wrapText="1"/>
      <protection locked="0"/>
    </xf>
    <xf numFmtId="0" fontId="1" fillId="0" borderId="1" xfId="2" applyFont="1" applyBorder="1" applyAlignment="1" applyProtection="1">
      <alignment horizontal="left" vertical="top" wrapText="1"/>
      <protection locked="0"/>
    </xf>
    <xf numFmtId="2" fontId="1" fillId="0" borderId="1" xfId="0" applyNumberFormat="1" applyFont="1" applyBorder="1" applyAlignment="1">
      <alignment horizontal="center" vertical="top" wrapText="1"/>
    </xf>
    <xf numFmtId="10" fontId="1" fillId="0" borderId="1" xfId="2" applyNumberFormat="1" applyFont="1" applyBorder="1" applyAlignment="1" applyProtection="1">
      <alignment horizontal="center" vertical="center" wrapText="1"/>
      <protection locked="0"/>
    </xf>
    <xf numFmtId="0" fontId="1" fillId="0" borderId="1" xfId="0" applyFont="1" applyBorder="1" applyAlignment="1">
      <alignment vertical="center" wrapText="1"/>
    </xf>
    <xf numFmtId="164" fontId="1" fillId="0" borderId="1" xfId="2" applyNumberFormat="1" applyFont="1" applyBorder="1" applyAlignment="1" applyProtection="1">
      <alignment horizontal="center" vertical="center" wrapText="1"/>
      <protection locked="0"/>
    </xf>
    <xf numFmtId="165" fontId="1" fillId="0" borderId="1" xfId="2" applyNumberFormat="1" applyFont="1" applyBorder="1" applyAlignment="1" applyProtection="1">
      <alignment horizontal="center" vertical="center" wrapText="1"/>
      <protection locked="0"/>
    </xf>
    <xf numFmtId="10" fontId="1" fillId="0" borderId="1" xfId="2" applyNumberFormat="1" applyFont="1" applyBorder="1" applyAlignment="1" applyProtection="1">
      <alignment horizontal="center" vertical="center"/>
      <protection locked="0"/>
    </xf>
    <xf numFmtId="0" fontId="1" fillId="0" borderId="1" xfId="0" applyFont="1" applyBorder="1" applyAlignment="1">
      <alignment vertical="center"/>
    </xf>
    <xf numFmtId="166" fontId="1" fillId="0" borderId="1" xfId="2" applyNumberFormat="1" applyFont="1" applyBorder="1" applyAlignment="1" applyProtection="1">
      <alignment horizontal="center" vertical="center" wrapText="1"/>
      <protection locked="0"/>
    </xf>
    <xf numFmtId="0" fontId="1" fillId="0" borderId="0" xfId="0" applyFont="1" applyAlignment="1">
      <alignment horizontal="left" vertical="top" wrapText="1" indent="1"/>
    </xf>
    <xf numFmtId="0" fontId="1" fillId="5" borderId="0" xfId="0" applyFont="1" applyFill="1"/>
    <xf numFmtId="0" fontId="31" fillId="5" borderId="0" xfId="0" applyFont="1" applyFill="1"/>
    <xf numFmtId="0" fontId="0" fillId="0" borderId="0" xfId="0" applyAlignment="1">
      <alignment wrapText="1"/>
    </xf>
    <xf numFmtId="0" fontId="20" fillId="2" borderId="0" xfId="0" applyFont="1" applyFill="1" applyAlignment="1">
      <alignment vertical="top"/>
    </xf>
    <xf numFmtId="0" fontId="0" fillId="0" borderId="0" xfId="0" quotePrefix="1" applyAlignment="1">
      <alignment wrapText="1"/>
    </xf>
    <xf numFmtId="0" fontId="16" fillId="6" borderId="0" xfId="0" applyFont="1" applyFill="1"/>
    <xf numFmtId="0" fontId="16" fillId="4" borderId="0" xfId="0" applyFont="1" applyFill="1" applyAlignment="1">
      <alignment vertical="center"/>
    </xf>
    <xf numFmtId="0" fontId="16" fillId="4" borderId="0" xfId="0" applyFont="1" applyFill="1"/>
    <xf numFmtId="0" fontId="0" fillId="0" borderId="0" xfId="0" applyAlignment="1">
      <alignment vertical="center"/>
    </xf>
    <xf numFmtId="0" fontId="1" fillId="0" borderId="0" xfId="0" quotePrefix="1" applyFont="1" applyAlignment="1">
      <alignment horizontal="left" vertical="center" wrapText="1" indent="1"/>
    </xf>
    <xf numFmtId="0" fontId="0" fillId="0" borderId="0" xfId="0" quotePrefix="1" applyAlignment="1">
      <alignment horizontal="left" vertical="center" wrapText="1" indent="1"/>
    </xf>
    <xf numFmtId="0" fontId="16" fillId="4" borderId="0" xfId="0" applyFont="1" applyFill="1" applyAlignment="1">
      <alignment horizontal="left" vertical="center" wrapText="1"/>
    </xf>
    <xf numFmtId="0" fontId="0" fillId="0" borderId="0" xfId="0" applyAlignment="1">
      <alignment horizontal="left" vertical="center" wrapText="1"/>
    </xf>
    <xf numFmtId="0" fontId="30" fillId="0" borderId="0" xfId="5" applyFont="1" applyAlignment="1" applyProtection="1">
      <alignment horizontal="righ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center" vertical="top" wrapText="1"/>
    </xf>
    <xf numFmtId="0" fontId="1" fillId="0" borderId="0" xfId="0" applyFont="1" applyAlignment="1">
      <alignment horizontal="right" vertical="center"/>
    </xf>
    <xf numFmtId="0" fontId="1" fillId="0" borderId="0" xfId="0" applyFont="1" applyAlignment="1" applyProtection="1">
      <alignment horizontal="left" vertical="center"/>
      <protection locked="0"/>
    </xf>
    <xf numFmtId="0" fontId="43" fillId="0" borderId="0" xfId="0" applyFont="1" applyAlignment="1" applyProtection="1">
      <alignment horizontal="left" vertical="top"/>
      <protection locked="0"/>
    </xf>
    <xf numFmtId="0" fontId="1" fillId="0" borderId="0" xfId="0" applyFont="1" applyAlignment="1" applyProtection="1">
      <alignment horizontal="left" vertical="top" wrapText="1"/>
      <protection locked="0"/>
    </xf>
    <xf numFmtId="0" fontId="1" fillId="0" borderId="0" xfId="0" applyFont="1" applyAlignment="1">
      <alignment horizontal="left" vertical="top"/>
    </xf>
    <xf numFmtId="0" fontId="1" fillId="0" borderId="0" xfId="0" applyFont="1" applyAlignment="1">
      <alignment horizontal="left" vertical="top" wrapText="1"/>
    </xf>
    <xf numFmtId="0" fontId="60" fillId="0" borderId="0" xfId="5" applyFont="1" applyBorder="1" applyAlignment="1">
      <alignment horizontal="left" vertical="top"/>
    </xf>
    <xf numFmtId="0" fontId="60" fillId="0" borderId="0" xfId="5" applyFont="1" applyFill="1" applyBorder="1" applyAlignment="1">
      <alignment horizontal="left" vertical="top"/>
    </xf>
    <xf numFmtId="0" fontId="60" fillId="0" borderId="0" xfId="5" applyFont="1" applyAlignment="1">
      <alignment horizontal="left" vertical="top"/>
    </xf>
    <xf numFmtId="0" fontId="60" fillId="0" borderId="0" xfId="5" applyFont="1" applyFill="1" applyAlignment="1">
      <alignment horizontal="left" vertical="top"/>
    </xf>
    <xf numFmtId="0" fontId="31" fillId="5" borderId="0" xfId="0" applyFont="1" applyFill="1" applyAlignment="1">
      <alignment horizontal="left" vertical="top" wrapText="1"/>
    </xf>
    <xf numFmtId="0" fontId="68" fillId="5" borderId="0" xfId="5" quotePrefix="1" applyFont="1" applyFill="1" applyAlignment="1">
      <alignment horizontal="left" vertical="top" wrapText="1"/>
    </xf>
    <xf numFmtId="0" fontId="68" fillId="5" borderId="0" xfId="5" applyFont="1" applyFill="1" applyAlignment="1">
      <alignment horizontal="left" vertical="top" wrapText="1"/>
    </xf>
    <xf numFmtId="0" fontId="29" fillId="0" borderId="0" xfId="5" applyFont="1" applyBorder="1" applyAlignment="1">
      <alignment horizontal="left" vertical="top"/>
    </xf>
    <xf numFmtId="0" fontId="68" fillId="5" borderId="0" xfId="5" quotePrefix="1" applyFont="1" applyFill="1" applyAlignment="1">
      <alignment horizontal="left"/>
    </xf>
    <xf numFmtId="0" fontId="1" fillId="0" borderId="1" xfId="0" applyFont="1" applyBorder="1" applyAlignment="1" applyProtection="1">
      <alignment horizontal="center" vertical="center" wrapText="1"/>
      <protection locked="0"/>
    </xf>
    <xf numFmtId="0" fontId="2" fillId="2" borderId="3" xfId="3" applyAlignment="1">
      <alignment horizontal="left" vertical="center" wrapText="1"/>
    </xf>
    <xf numFmtId="0" fontId="11" fillId="0" borderId="1" xfId="0" applyFont="1" applyBorder="1" applyAlignment="1" applyProtection="1">
      <alignment horizontal="left" vertical="top" wrapText="1"/>
      <protection locked="0"/>
    </xf>
    <xf numFmtId="0" fontId="16" fillId="4" borderId="1" xfId="0" applyFont="1" applyFill="1" applyBorder="1" applyAlignment="1">
      <alignment horizontal="center" vertical="center" wrapText="1"/>
    </xf>
    <xf numFmtId="0" fontId="1" fillId="0" borderId="1" xfId="0" applyFont="1" applyBorder="1" applyAlignment="1" applyProtection="1">
      <alignment horizontal="left" vertical="top" wrapText="1"/>
      <protection locked="0"/>
    </xf>
    <xf numFmtId="0" fontId="9" fillId="0" borderId="0" xfId="0" applyFont="1" applyAlignment="1">
      <alignment horizontal="left" vertical="center" wrapText="1"/>
    </xf>
    <xf numFmtId="0" fontId="1" fillId="0" borderId="6" xfId="2" applyFont="1" applyBorder="1" applyAlignment="1" applyProtection="1">
      <alignment horizontal="left" vertical="top" wrapText="1"/>
      <protection locked="0"/>
    </xf>
    <xf numFmtId="0" fontId="1" fillId="0" borderId="7" xfId="2" applyFont="1" applyBorder="1" applyAlignment="1" applyProtection="1">
      <alignment horizontal="left" vertical="top" wrapText="1"/>
      <protection locked="0"/>
    </xf>
    <xf numFmtId="0" fontId="46" fillId="0" borderId="0" xfId="0" applyFont="1" applyAlignment="1">
      <alignment horizontal="left" vertical="center" wrapText="1"/>
    </xf>
    <xf numFmtId="0" fontId="40" fillId="0" borderId="0" xfId="0" applyFont="1" applyAlignment="1">
      <alignment horizontal="left" vertical="center" wrapText="1"/>
    </xf>
    <xf numFmtId="0" fontId="40" fillId="0" borderId="0" xfId="0" applyFont="1" applyAlignment="1">
      <alignment horizontal="left" vertical="top" wrapText="1"/>
    </xf>
    <xf numFmtId="0" fontId="40" fillId="0" borderId="0" xfId="2" applyFont="1" applyAlignment="1">
      <alignment horizontal="left" vertical="top" wrapText="1"/>
    </xf>
    <xf numFmtId="0" fontId="39" fillId="0" borderId="0" xfId="0" applyFont="1" applyAlignment="1">
      <alignment horizontal="left" vertical="top" indent="2"/>
    </xf>
    <xf numFmtId="0" fontId="7" fillId="0" borderId="0" xfId="0" applyFont="1" applyAlignment="1">
      <alignment horizontal="left" vertical="top" indent="2"/>
    </xf>
    <xf numFmtId="0" fontId="16" fillId="0" borderId="0" xfId="2" applyFont="1" applyAlignment="1">
      <alignment horizontal="left" vertical="top" indent="2"/>
    </xf>
    <xf numFmtId="0" fontId="16" fillId="0" borderId="0" xfId="2" applyFont="1" applyAlignment="1">
      <alignment horizontal="left" vertical="center" wrapText="1"/>
    </xf>
    <xf numFmtId="0" fontId="40" fillId="0" borderId="0" xfId="0" applyFont="1" applyAlignment="1">
      <alignment horizontal="left" wrapText="1"/>
    </xf>
    <xf numFmtId="0" fontId="40" fillId="0" borderId="0" xfId="2" applyFont="1" applyAlignment="1">
      <alignment horizontal="left" wrapText="1"/>
    </xf>
    <xf numFmtId="0" fontId="11" fillId="0" borderId="0" xfId="0" applyFont="1" applyAlignment="1" applyProtection="1">
      <alignment horizontal="left" wrapText="1"/>
      <protection locked="0"/>
    </xf>
    <xf numFmtId="0" fontId="1" fillId="0" borderId="0" xfId="0" applyFont="1" applyAlignment="1" applyProtection="1">
      <alignment horizontal="left" wrapText="1"/>
      <protection locked="0"/>
    </xf>
    <xf numFmtId="0" fontId="16" fillId="4" borderId="6" xfId="2" applyFont="1" applyFill="1" applyBorder="1" applyAlignment="1">
      <alignment horizontal="center" vertical="center" wrapText="1"/>
    </xf>
    <xf numFmtId="0" fontId="16" fillId="4" borderId="7" xfId="2"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3" fillId="0" borderId="0" xfId="0" applyFont="1" applyAlignment="1">
      <alignment horizontal="left" vertical="center" wrapText="1"/>
    </xf>
    <xf numFmtId="0" fontId="1" fillId="0" borderId="0" xfId="0" applyFont="1" applyAlignment="1">
      <alignment horizontal="left" vertical="center" wrapText="1"/>
    </xf>
    <xf numFmtId="0" fontId="9" fillId="0" borderId="0" xfId="0" applyFont="1" applyAlignment="1">
      <alignment horizontal="left" vertical="top" wrapText="1"/>
    </xf>
    <xf numFmtId="0" fontId="11" fillId="0" borderId="0" xfId="0" applyFont="1" applyAlignment="1" applyProtection="1">
      <alignment horizontal="left"/>
      <protection locked="0"/>
    </xf>
    <xf numFmtId="0" fontId="11" fillId="0" borderId="0" xfId="0" applyFont="1" applyAlignment="1" applyProtection="1">
      <alignment horizontal="left" vertical="center"/>
      <protection locked="0"/>
    </xf>
    <xf numFmtId="0" fontId="47" fillId="0" borderId="0" xfId="5" quotePrefix="1" applyFont="1" applyAlignment="1">
      <alignment horizontal="right" wrapText="1"/>
    </xf>
    <xf numFmtId="0" fontId="47" fillId="0" borderId="0" xfId="5" applyFont="1" applyAlignment="1">
      <alignment horizontal="right" wrapText="1"/>
    </xf>
    <xf numFmtId="0" fontId="9" fillId="0" borderId="0" xfId="0" applyFont="1" applyAlignment="1">
      <alignment horizontal="left" vertical="center"/>
    </xf>
    <xf numFmtId="0" fontId="8" fillId="0" borderId="0" xfId="0" applyFont="1" applyAlignment="1">
      <alignment horizontal="left" vertical="center"/>
    </xf>
    <xf numFmtId="0" fontId="1" fillId="0" borderId="0" xfId="0" applyFont="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horizontal="right"/>
    </xf>
    <xf numFmtId="0" fontId="13" fillId="0" borderId="0" xfId="0" applyFont="1" applyAlignment="1">
      <alignment horizontal="left" vertical="center"/>
    </xf>
    <xf numFmtId="0" fontId="13" fillId="0" borderId="0" xfId="0" applyFont="1" applyAlignment="1">
      <alignment horizontal="left" vertical="top"/>
    </xf>
    <xf numFmtId="0" fontId="16" fillId="4" borderId="1" xfId="0" applyFont="1" applyFill="1" applyBorder="1" applyAlignment="1">
      <alignment horizontal="left" vertical="center" wrapText="1"/>
    </xf>
    <xf numFmtId="0" fontId="47" fillId="0" borderId="0" xfId="5" applyFont="1" applyAlignment="1">
      <alignment horizontal="right" vertical="center" wrapText="1"/>
    </xf>
    <xf numFmtId="0" fontId="11" fillId="0" borderId="1" xfId="2" applyFont="1" applyBorder="1" applyAlignment="1" applyProtection="1">
      <alignment horizontal="left" vertical="top" wrapText="1"/>
      <protection locked="0"/>
    </xf>
    <xf numFmtId="0" fontId="11" fillId="0" borderId="6" xfId="2" applyFont="1" applyBorder="1" applyAlignment="1" applyProtection="1">
      <alignment horizontal="left" vertical="top" wrapText="1"/>
      <protection locked="0"/>
    </xf>
    <xf numFmtId="0" fontId="11" fillId="0" borderId="7" xfId="2"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1" xfId="2" applyFont="1" applyBorder="1" applyAlignment="1" applyProtection="1">
      <alignment horizontal="center" vertical="top" wrapText="1"/>
      <protection locked="0"/>
    </xf>
    <xf numFmtId="0" fontId="16" fillId="4" borderId="6"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1" xfId="0" applyFont="1" applyFill="1" applyBorder="1" applyAlignment="1">
      <alignment horizontal="left" vertical="center"/>
    </xf>
    <xf numFmtId="0" fontId="1" fillId="0" borderId="1" xfId="0" applyFont="1" applyBorder="1" applyAlignment="1">
      <alignment horizontal="left" vertical="top" wrapText="1"/>
    </xf>
    <xf numFmtId="0" fontId="55" fillId="0" borderId="0" xfId="0" applyFont="1" applyAlignment="1">
      <alignment horizontal="left" vertical="top" wrapText="1" indent="2"/>
    </xf>
    <xf numFmtId="0" fontId="35" fillId="0" borderId="0" xfId="0" applyFont="1" applyAlignment="1">
      <alignment horizontal="left" vertical="top" wrapText="1" indent="2"/>
    </xf>
    <xf numFmtId="0" fontId="1" fillId="0" borderId="1" xfId="0" applyFont="1" applyBorder="1" applyAlignment="1">
      <alignment horizontal="left" vertical="center" wrapText="1"/>
    </xf>
    <xf numFmtId="0" fontId="16" fillId="0" borderId="1"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6" fillId="0" borderId="1" xfId="0" applyFont="1" applyBorder="1" applyAlignment="1">
      <alignment horizontal="left" vertical="top" wrapText="1"/>
    </xf>
    <xf numFmtId="0" fontId="39" fillId="0" borderId="0" xfId="0" applyFont="1" applyAlignment="1">
      <alignment horizontal="left" vertical="top" wrapText="1" indent="2"/>
    </xf>
    <xf numFmtId="0" fontId="7" fillId="0" borderId="0" xfId="0" applyFont="1" applyAlignment="1">
      <alignment horizontal="left" vertical="top" wrapText="1" indent="2"/>
    </xf>
    <xf numFmtId="0" fontId="32" fillId="4" borderId="11" xfId="5" applyFont="1" applyFill="1" applyBorder="1" applyAlignment="1">
      <alignment horizontal="center" vertical="center"/>
    </xf>
    <xf numFmtId="0" fontId="32" fillId="4" borderId="12" xfId="5" applyFont="1" applyFill="1" applyBorder="1" applyAlignment="1">
      <alignment horizontal="center" vertical="center"/>
    </xf>
    <xf numFmtId="0" fontId="40" fillId="0" borderId="0" xfId="0" applyFont="1" applyAlignment="1">
      <alignment horizontal="left" vertical="center" wrapText="1" indent="2"/>
    </xf>
    <xf numFmtId="0" fontId="40" fillId="0" borderId="0" xfId="0" applyFont="1" applyAlignment="1">
      <alignment horizontal="left" vertical="center" indent="2"/>
    </xf>
    <xf numFmtId="0" fontId="40" fillId="0" borderId="0" xfId="0" applyFont="1" applyAlignment="1">
      <alignment horizontal="left" vertical="top" wrapText="1" indent="2"/>
    </xf>
    <xf numFmtId="0" fontId="40" fillId="0" borderId="0" xfId="0" applyFont="1" applyAlignment="1">
      <alignment horizontal="left" vertical="top" indent="2"/>
    </xf>
    <xf numFmtId="0" fontId="37" fillId="0" borderId="0" xfId="0" applyFont="1" applyAlignment="1">
      <alignment horizontal="left" vertical="top" wrapText="1" indent="2"/>
    </xf>
    <xf numFmtId="0" fontId="1" fillId="0" borderId="1" xfId="0" applyFont="1" applyBorder="1" applyAlignment="1">
      <alignment horizontal="center"/>
    </xf>
    <xf numFmtId="0" fontId="1" fillId="0" borderId="6" xfId="0" applyFont="1" applyBorder="1" applyAlignment="1">
      <alignment horizontal="center"/>
    </xf>
    <xf numFmtId="0" fontId="1" fillId="0" borderId="10" xfId="0" applyFont="1" applyBorder="1" applyAlignment="1">
      <alignment horizontal="center"/>
    </xf>
    <xf numFmtId="0" fontId="1" fillId="0" borderId="7" xfId="0" applyFont="1" applyBorder="1" applyAlignment="1">
      <alignment horizontal="center"/>
    </xf>
    <xf numFmtId="0" fontId="9" fillId="0" borderId="0" xfId="0" applyFont="1" applyAlignment="1">
      <alignment horizontal="left" wrapText="1"/>
    </xf>
    <xf numFmtId="0" fontId="13" fillId="0" borderId="0" xfId="0" applyFont="1" applyAlignment="1">
      <alignment horizontal="left"/>
    </xf>
    <xf numFmtId="0" fontId="1" fillId="0" borderId="0" xfId="0" applyFont="1" applyAlignment="1">
      <alignment horizontal="left"/>
    </xf>
    <xf numFmtId="0" fontId="1" fillId="0" borderId="1" xfId="0" applyFont="1" applyBorder="1" applyAlignment="1">
      <alignment horizontal="left" vertical="center" wrapText="1" indent="1"/>
    </xf>
    <xf numFmtId="0" fontId="16" fillId="4" borderId="1" xfId="0" applyFont="1" applyFill="1" applyBorder="1" applyAlignment="1">
      <alignment horizontal="center" vertical="center"/>
    </xf>
    <xf numFmtId="0" fontId="47" fillId="0" borderId="0" xfId="5" applyFont="1" applyAlignment="1">
      <alignment horizontal="right" vertical="top" wrapText="1"/>
    </xf>
    <xf numFmtId="0" fontId="0" fillId="0" borderId="6" xfId="2" applyFont="1" applyBorder="1" applyAlignment="1" applyProtection="1">
      <alignment horizontal="left" vertical="top" wrapText="1"/>
      <protection locked="0"/>
    </xf>
    <xf numFmtId="0" fontId="47" fillId="0" borderId="0" xfId="5" applyFont="1" applyFill="1" applyAlignment="1">
      <alignment horizontal="right" vertical="top" wrapText="1"/>
    </xf>
    <xf numFmtId="0" fontId="16" fillId="4" borderId="6" xfId="0" applyFont="1" applyFill="1" applyBorder="1" applyAlignment="1">
      <alignment horizontal="left" vertical="center" wrapText="1"/>
    </xf>
    <xf numFmtId="0" fontId="16" fillId="4" borderId="10" xfId="0" applyFont="1" applyFill="1" applyBorder="1" applyAlignment="1">
      <alignment horizontal="left" vertical="center" wrapText="1"/>
    </xf>
    <xf numFmtId="0" fontId="16" fillId="4" borderId="7" xfId="0" applyFont="1" applyFill="1" applyBorder="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39" fillId="0" borderId="0" xfId="0" applyFont="1" applyAlignment="1">
      <alignment horizontal="left" vertical="top" wrapText="1"/>
    </xf>
    <xf numFmtId="0" fontId="16" fillId="4" borderId="6" xfId="0" applyFont="1" applyFill="1" applyBorder="1" applyAlignment="1">
      <alignment horizontal="left" vertical="center"/>
    </xf>
    <xf numFmtId="0" fontId="16" fillId="4" borderId="10" xfId="0" applyFont="1" applyFill="1" applyBorder="1" applyAlignment="1">
      <alignment horizontal="left" vertical="center"/>
    </xf>
    <xf numFmtId="0" fontId="16" fillId="4" borderId="7" xfId="0" applyFont="1" applyFill="1" applyBorder="1" applyAlignment="1">
      <alignment horizontal="left" vertical="center"/>
    </xf>
    <xf numFmtId="0" fontId="0" fillId="0" borderId="1" xfId="0" applyBorder="1" applyAlignment="1">
      <alignment horizontal="left" vertical="center" wrapText="1" indent="1"/>
    </xf>
    <xf numFmtId="0" fontId="47" fillId="0" borderId="0" xfId="5" quotePrefix="1" applyFont="1" applyAlignment="1">
      <alignment horizontal="right" vertical="center" wrapText="1"/>
    </xf>
    <xf numFmtId="0" fontId="47" fillId="0" borderId="0" xfId="5" quotePrefix="1" applyFont="1" applyAlignment="1">
      <alignment horizontal="right" vertical="center"/>
    </xf>
    <xf numFmtId="0" fontId="16" fillId="0" borderId="1" xfId="0" applyFont="1" applyBorder="1" applyAlignment="1">
      <alignment horizontal="left" vertical="center"/>
    </xf>
    <xf numFmtId="0" fontId="1" fillId="0" borderId="1" xfId="2" applyFont="1" applyBorder="1" applyAlignment="1" applyProtection="1">
      <alignment horizontal="left" vertical="top" wrapText="1"/>
      <protection locked="0"/>
    </xf>
    <xf numFmtId="0" fontId="13" fillId="0" borderId="0" xfId="0" applyFont="1" applyAlignment="1">
      <alignment horizontal="left" vertical="top" wrapText="1"/>
    </xf>
    <xf numFmtId="0" fontId="1" fillId="0" borderId="1" xfId="0" applyFont="1" applyBorder="1" applyAlignment="1">
      <alignment horizontal="left" vertical="center"/>
    </xf>
    <xf numFmtId="2" fontId="1" fillId="0" borderId="1" xfId="2" applyNumberFormat="1" applyFont="1" applyBorder="1" applyAlignment="1" applyProtection="1">
      <alignment horizontal="center" vertical="center" wrapText="1"/>
      <protection locked="0"/>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1" fontId="11" fillId="0" borderId="6" xfId="2" applyNumberFormat="1" applyFont="1" applyBorder="1" applyAlignment="1" applyProtection="1">
      <alignment horizontal="center" vertical="center" wrapText="1"/>
      <protection locked="0"/>
    </xf>
    <xf numFmtId="1" fontId="11" fillId="0" borderId="10" xfId="2" applyNumberFormat="1" applyFont="1" applyBorder="1" applyAlignment="1" applyProtection="1">
      <alignment horizontal="center" vertical="center" wrapText="1"/>
      <protection locked="0"/>
    </xf>
    <xf numFmtId="1" fontId="11" fillId="0" borderId="7" xfId="2" applyNumberFormat="1" applyFont="1" applyBorder="1" applyAlignment="1" applyProtection="1">
      <alignment horizontal="center" vertical="center" wrapText="1"/>
      <protection locked="0"/>
    </xf>
    <xf numFmtId="0" fontId="32" fillId="4" borderId="11" xfId="5" applyFont="1" applyFill="1" applyBorder="1" applyAlignment="1">
      <alignment horizontal="center" vertical="center" wrapText="1"/>
    </xf>
    <xf numFmtId="0" fontId="32" fillId="4" borderId="12" xfId="5" applyFont="1" applyFill="1" applyBorder="1" applyAlignment="1">
      <alignment horizontal="center" vertical="center" wrapText="1"/>
    </xf>
    <xf numFmtId="0" fontId="0" fillId="0" borderId="1" xfId="0" applyBorder="1" applyAlignment="1">
      <alignment horizontal="left" vertical="center" wrapText="1"/>
    </xf>
    <xf numFmtId="0" fontId="1" fillId="0" borderId="0" xfId="0" applyFont="1" applyAlignment="1">
      <alignment horizontal="left" vertical="top" wrapText="1" indent="1"/>
    </xf>
    <xf numFmtId="0" fontId="16" fillId="0" borderId="0" xfId="0" applyFont="1" applyAlignment="1">
      <alignment horizontal="left" vertical="top" wrapText="1"/>
    </xf>
    <xf numFmtId="0" fontId="47" fillId="0" borderId="0" xfId="5" quotePrefix="1" applyFont="1" applyFill="1" applyAlignment="1">
      <alignment horizontal="right" wrapText="1"/>
    </xf>
    <xf numFmtId="0" fontId="66" fillId="0" borderId="0" xfId="5" applyAlignment="1">
      <alignment horizontal="left" vertical="top" wrapText="1"/>
    </xf>
    <xf numFmtId="0" fontId="47" fillId="0" borderId="0" xfId="5" quotePrefix="1" applyFont="1" applyAlignment="1">
      <alignment horizontal="right" vertical="top" wrapText="1"/>
    </xf>
    <xf numFmtId="0" fontId="66" fillId="0" borderId="0" xfId="5" applyAlignment="1">
      <alignment horizontal="left" vertical="top" indent="1"/>
    </xf>
    <xf numFmtId="0" fontId="0" fillId="0" borderId="0" xfId="0" applyAlignment="1">
      <alignment horizontal="left" vertical="top" wrapText="1" indent="1"/>
    </xf>
    <xf numFmtId="0" fontId="63" fillId="0" borderId="0" xfId="5" applyFont="1" applyAlignment="1">
      <alignment horizontal="left" vertical="top" indent="1"/>
    </xf>
    <xf numFmtId="0" fontId="1" fillId="0" borderId="0" xfId="0" applyFont="1" applyAlignment="1">
      <alignment horizontal="left" wrapText="1"/>
    </xf>
    <xf numFmtId="0" fontId="40" fillId="0" borderId="0" xfId="5" applyFont="1" applyFill="1" applyAlignment="1">
      <alignment wrapText="1"/>
    </xf>
    <xf numFmtId="0" fontId="66" fillId="0" borderId="0" xfId="5" applyFill="1" applyAlignment="1"/>
    <xf numFmtId="0" fontId="66" fillId="0" borderId="0" xfId="5" applyAlignment="1">
      <alignment horizontal="left" vertical="top" wrapText="1" indent="1"/>
    </xf>
    <xf numFmtId="0" fontId="0" fillId="0" borderId="0" xfId="0" applyAlignment="1">
      <alignment horizontal="left" vertical="top" wrapText="1"/>
    </xf>
    <xf numFmtId="164" fontId="1" fillId="0" borderId="1" xfId="2" applyNumberFormat="1" applyFont="1" applyBorder="1" applyAlignment="1" applyProtection="1">
      <alignment vertical="center" wrapText="1"/>
      <protection locked="0"/>
    </xf>
    <xf numFmtId="164" fontId="16" fillId="0" borderId="1" xfId="0" applyNumberFormat="1" applyFont="1" applyBorder="1" applyAlignment="1">
      <alignment vertical="center" wrapText="1"/>
    </xf>
    <xf numFmtId="164" fontId="16" fillId="0" borderId="1" xfId="0" applyNumberFormat="1" applyFont="1" applyBorder="1" applyAlignment="1">
      <alignment vertical="center"/>
    </xf>
    <xf numFmtId="164" fontId="1" fillId="0" borderId="1" xfId="2" applyNumberFormat="1" applyFont="1" applyBorder="1" applyAlignment="1" applyProtection="1">
      <alignment vertical="top"/>
      <protection locked="0"/>
    </xf>
    <xf numFmtId="164" fontId="1" fillId="7" borderId="1" xfId="2" applyNumberFormat="1" applyFont="1" applyFill="1" applyBorder="1" applyAlignment="1" applyProtection="1">
      <alignment horizontal="center" vertical="center" wrapText="1"/>
      <protection locked="0"/>
    </xf>
    <xf numFmtId="164" fontId="16" fillId="7" borderId="1" xfId="2" applyNumberFormat="1" applyFont="1" applyFill="1" applyBorder="1" applyAlignment="1" applyProtection="1">
      <alignment horizontal="center" vertical="center" wrapText="1"/>
      <protection locked="0"/>
    </xf>
  </cellXfs>
  <cellStyles count="7">
    <cellStyle name="Gevolgde hyperlink" xfId="6" builtinId="9" customBuiltin="1"/>
    <cellStyle name="Hyperlink" xfId="5" builtinId="8" customBuiltin="1"/>
    <cellStyle name="KolNiveau_1" xfId="2" builtinId="2" iLevel="0"/>
    <cellStyle name="Kop 1" xfId="3" builtinId="16" customBuiltin="1"/>
    <cellStyle name="Kop 2" xfId="4" builtinId="17" customBuiltin="1"/>
    <cellStyle name="RijNiveau_1" xfId="1" builtinId="1" iLevel="0"/>
    <cellStyle name="Standaard" xfId="0" builtinId="0" customBuiltin="1"/>
  </cellStyles>
  <dxfs count="44">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auto="1"/>
      </font>
      <fill>
        <patternFill>
          <bgColor theme="5" tint="0.79998168889431442"/>
        </patternFill>
      </fill>
    </dxf>
    <dxf>
      <fill>
        <patternFill>
          <bgColor rgb="FFECF9FE"/>
        </patternFill>
      </fill>
      <border>
        <right style="thin">
          <color theme="2" tint="-9.9948118533890809E-2"/>
        </right>
        <bottom style="thin">
          <color theme="2" tint="-9.9948118533890809E-2"/>
        </bottom>
        <vertical/>
        <horizontal/>
      </border>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ECF9FE"/>
        </patternFill>
      </fill>
      <border>
        <right style="thin">
          <color theme="2" tint="-9.9948118533890809E-2"/>
        </right>
        <bottom style="thin">
          <color theme="2" tint="-9.9948118533890809E-2"/>
        </bottom>
        <vertical/>
        <horizontal/>
      </border>
    </dxf>
    <dxf>
      <fill>
        <patternFill>
          <bgColor rgb="FFECF9FE"/>
        </patternFill>
      </fill>
      <border>
        <right style="thin">
          <color theme="2" tint="-9.9948118533890809E-2"/>
        </right>
        <bottom style="thin">
          <color theme="2" tint="-9.9948118533890809E-2"/>
        </bottom>
        <vertical/>
        <horizontal/>
      </border>
    </dxf>
    <dxf>
      <font>
        <color auto="1"/>
      </font>
      <fill>
        <patternFill>
          <bgColor theme="5" tint="0.79998168889431442"/>
        </patternFill>
      </fill>
    </dxf>
    <dxf>
      <font>
        <color auto="1"/>
      </font>
      <fill>
        <patternFill>
          <bgColor theme="5" tint="0.79998168889431442"/>
        </patternFill>
      </fill>
    </dxf>
    <dxf>
      <fill>
        <patternFill>
          <bgColor rgb="FFECF9FE"/>
        </patternFill>
      </fill>
      <border>
        <right style="thin">
          <color theme="2" tint="-9.9948118533890809E-2"/>
        </right>
        <bottom style="thin">
          <color theme="2" tint="-9.9948118533890809E-2"/>
        </bottom>
        <vertical/>
        <horizontal/>
      </border>
    </dxf>
    <dxf>
      <font>
        <color auto="1"/>
      </font>
      <fill>
        <patternFill>
          <bgColor theme="5" tint="0.79998168889431442"/>
        </patternFill>
      </fill>
    </dxf>
    <dxf>
      <fill>
        <patternFill>
          <bgColor rgb="FFECF9FE"/>
        </patternFill>
      </fill>
      <border>
        <right style="thin">
          <color theme="2" tint="-9.9948118533890809E-2"/>
        </right>
        <bottom style="thin">
          <color theme="2" tint="-9.9948118533890809E-2"/>
        </bottom>
        <vertical/>
        <horizontal/>
      </border>
    </dxf>
    <dxf>
      <font>
        <color auto="1"/>
      </font>
      <fill>
        <patternFill>
          <bgColor theme="5" tint="0.79998168889431442"/>
        </patternFill>
      </fill>
    </dxf>
    <dxf>
      <font>
        <color auto="1"/>
      </font>
      <fill>
        <patternFill>
          <bgColor theme="5" tint="0.79998168889431442"/>
        </patternFill>
      </fill>
    </dxf>
  </dxfs>
  <tableStyles count="0" defaultTableStyle="TableStyleMedium2" defaultPivotStyle="PivotStyleLight16"/>
  <colors>
    <mruColors>
      <color rgb="FFE5F6FF"/>
      <color rgb="FFECF9FE"/>
      <color rgb="FF467886"/>
      <color rgb="FF006BA6"/>
      <color rgb="FF215C98"/>
      <color rgb="FFDAE9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0/relationships/richValueRel" Target="richData/richValueRel.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14.xml><?xml version="1.0" encoding="utf-8"?>
<ax:ocx xmlns:ax="http://schemas.microsoft.com/office/2006/activeX" xmlns:r="http://schemas.openxmlformats.org/officeDocument/2006/relationships" ax:classid="{8BD21D10-EC42-11CE-9E0D-00AA006002F3}" ax:persistence="persistStreamInit" r:id="rId1"/>
</file>

<file path=xl/activeX/activeX15.xml><?xml version="1.0" encoding="utf-8"?>
<ax:ocx xmlns:ax="http://schemas.microsoft.com/office/2006/activeX" xmlns:r="http://schemas.openxmlformats.org/officeDocument/2006/relationships" ax:classid="{8BD21D10-EC42-11CE-9E0D-00AA006002F3}" ax:persistence="persistStreamInit" r:id="rId1"/>
</file>

<file path=xl/activeX/activeX16.xml><?xml version="1.0" encoding="utf-8"?>
<ax:ocx xmlns:ax="http://schemas.microsoft.com/office/2006/activeX" xmlns:r="http://schemas.openxmlformats.org/officeDocument/2006/relationships" ax:classid="{8BD21D10-EC42-11CE-9E0D-00AA006002F3}" ax:persistence="persistStreamInit" r:id="rId1"/>
</file>

<file path=xl/activeX/activeX17.xml><?xml version="1.0" encoding="utf-8"?>
<ax:ocx xmlns:ax="http://schemas.microsoft.com/office/2006/activeX" xmlns:r="http://schemas.openxmlformats.org/officeDocument/2006/relationships" ax:classid="{8BD21D10-EC42-11CE-9E0D-00AA006002F3}" ax:persistence="persistStreamInit" r:id="rId1"/>
</file>

<file path=xl/activeX/activeX18.xml><?xml version="1.0" encoding="utf-8"?>
<ax:ocx xmlns:ax="http://schemas.microsoft.com/office/2006/activeX" xmlns:r="http://schemas.openxmlformats.org/officeDocument/2006/relationships" ax:classid="{8BD21D10-EC42-11CE-9E0D-00AA006002F3}" ax:persistence="persistStreamInit" r:id="rId1"/>
</file>

<file path=xl/activeX/activeX19.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20.xml><?xml version="1.0" encoding="utf-8"?>
<ax:ocx xmlns:ax="http://schemas.microsoft.com/office/2006/activeX" xmlns:r="http://schemas.openxmlformats.org/officeDocument/2006/relationships" ax:classid="{8BD21D10-EC42-11CE-9E0D-00AA006002F3}" ax:persistence="persistStreamInit" r:id="rId1"/>
</file>

<file path=xl/activeX/activeX21.xml><?xml version="1.0" encoding="utf-8"?>
<ax:ocx xmlns:ax="http://schemas.microsoft.com/office/2006/activeX" xmlns:r="http://schemas.openxmlformats.org/officeDocument/2006/relationships" ax:classid="{8BD21D10-EC42-11CE-9E0D-00AA006002F3}" ax:persistence="persistStreamInit" r:id="rId1"/>
</file>

<file path=xl/activeX/activeX22.xml><?xml version="1.0" encoding="utf-8"?>
<ax:ocx xmlns:ax="http://schemas.microsoft.com/office/2006/activeX" xmlns:r="http://schemas.openxmlformats.org/officeDocument/2006/relationships" ax:classid="{8BD21D10-EC42-11CE-9E0D-00AA006002F3}" ax:persistence="persistStreamInit" r:id="rId1"/>
</file>

<file path=xl/activeX/activeX23.xml><?xml version="1.0" encoding="utf-8"?>
<ax:ocx xmlns:ax="http://schemas.microsoft.com/office/2006/activeX" xmlns:r="http://schemas.openxmlformats.org/officeDocument/2006/relationships" ax:classid="{8BD21D10-EC42-11CE-9E0D-00AA006002F3}" ax:persistence="persistStreamInit" r:id="rId1"/>
</file>

<file path=xl/activeX/activeX24.xml><?xml version="1.0" encoding="utf-8"?>
<ax:ocx xmlns:ax="http://schemas.microsoft.com/office/2006/activeX" xmlns:r="http://schemas.openxmlformats.org/officeDocument/2006/relationships" ax:classid="{8BD21D10-EC42-11CE-9E0D-00AA006002F3}" ax:persistence="persistStreamInit" r:id="rId1"/>
</file>

<file path=xl/activeX/activeX25.xml><?xml version="1.0" encoding="utf-8"?>
<ax:ocx xmlns:ax="http://schemas.microsoft.com/office/2006/activeX" xmlns:r="http://schemas.openxmlformats.org/officeDocument/2006/relationships" ax:classid="{8BD21D10-EC42-11CE-9E0D-00AA006002F3}" ax:persistence="persistStreamInit" r:id="rId1"/>
</file>

<file path=xl/activeX/activeX26.xml><?xml version="1.0" encoding="utf-8"?>
<ax:ocx xmlns:ax="http://schemas.microsoft.com/office/2006/activeX" xmlns:r="http://schemas.openxmlformats.org/officeDocument/2006/relationships" ax:classid="{8BD21D10-EC42-11CE-9E0D-00AA006002F3}" ax:persistence="persistStreamInit" r:id="rId1"/>
</file>

<file path=xl/activeX/activeX27.xml><?xml version="1.0" encoding="utf-8"?>
<ax:ocx xmlns:ax="http://schemas.microsoft.com/office/2006/activeX" xmlns:r="http://schemas.openxmlformats.org/officeDocument/2006/relationships" ax:classid="{8BD21D10-EC42-11CE-9E0D-00AA006002F3}" ax:persistence="persistStreamInit" r:id="rId1"/>
</file>

<file path=xl/activeX/activeX28.xml><?xml version="1.0" encoding="utf-8"?>
<ax:ocx xmlns:ax="http://schemas.microsoft.com/office/2006/activeX" xmlns:r="http://schemas.openxmlformats.org/officeDocument/2006/relationships" ax:classid="{8BD21D10-EC42-11CE-9E0D-00AA006002F3}" ax:persistence="persistStreamInit" r:id="rId1"/>
</file>

<file path=xl/activeX/activeX29.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30.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15.emf"/><Relationship Id="rId7" Type="http://schemas.openxmlformats.org/officeDocument/2006/relationships/image" Target="../media/image10.emf"/><Relationship Id="rId2" Type="http://schemas.openxmlformats.org/officeDocument/2006/relationships/image" Target="../media/image16.emf"/><Relationship Id="rId1" Type="http://schemas.openxmlformats.org/officeDocument/2006/relationships/image" Target="../media/image11.emf"/><Relationship Id="rId6" Type="http://schemas.openxmlformats.org/officeDocument/2006/relationships/image" Target="../media/image12.emf"/><Relationship Id="rId5" Type="http://schemas.openxmlformats.org/officeDocument/2006/relationships/image" Target="../media/image13.emf"/><Relationship Id="rId4" Type="http://schemas.openxmlformats.org/officeDocument/2006/relationships/image" Target="../media/image14.emf"/><Relationship Id="rId9" Type="http://schemas.openxmlformats.org/officeDocument/2006/relationships/image" Target="../media/image8.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9.emf"/><Relationship Id="rId1" Type="http://schemas.openxmlformats.org/officeDocument/2006/relationships/image" Target="../media/image20.emf"/><Relationship Id="rId4" Type="http://schemas.openxmlformats.org/officeDocument/2006/relationships/image" Target="../media/image18.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2.emf"/><Relationship Id="rId1" Type="http://schemas.openxmlformats.org/officeDocument/2006/relationships/image" Target="../media/image20.emf"/><Relationship Id="rId4" Type="http://schemas.openxmlformats.org/officeDocument/2006/relationships/image" Target="../media/image17.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xdr:twoCellAnchor>
    <xdr:from>
      <xdr:col>1</xdr:col>
      <xdr:colOff>982980</xdr:colOff>
      <xdr:row>0</xdr:row>
      <xdr:rowOff>60960</xdr:rowOff>
    </xdr:from>
    <xdr:to>
      <xdr:col>3</xdr:col>
      <xdr:colOff>315</xdr:colOff>
      <xdr:row>0</xdr:row>
      <xdr:rowOff>655137</xdr:rowOff>
    </xdr:to>
    <xdr:grpSp>
      <xdr:nvGrpSpPr>
        <xdr:cNvPr id="6" name="Groep 5">
          <a:extLst>
            <a:ext uri="{FF2B5EF4-FFF2-40B4-BE49-F238E27FC236}">
              <a16:creationId xmlns:a16="http://schemas.microsoft.com/office/drawing/2014/main" id="{A97A66FC-D76D-499D-93EC-A7190D0461FD}"/>
            </a:ext>
          </a:extLst>
        </xdr:cNvPr>
        <xdr:cNvGrpSpPr/>
      </xdr:nvGrpSpPr>
      <xdr:grpSpPr>
        <a:xfrm>
          <a:off x="2606040" y="60960"/>
          <a:ext cx="2377755" cy="594177"/>
          <a:chOff x="6084057" y="0"/>
          <a:chExt cx="2362515" cy="594177"/>
        </a:xfrm>
      </xdr:grpSpPr>
      <xdr:pic>
        <xdr:nvPicPr>
          <xdr:cNvPr id="7" name="Afbeelding 6">
            <a:extLst>
              <a:ext uri="{FF2B5EF4-FFF2-40B4-BE49-F238E27FC236}">
                <a16:creationId xmlns:a16="http://schemas.microsoft.com/office/drawing/2014/main" id="{2733532A-EF5B-116A-6C8A-BE7C1869D0F0}"/>
              </a:ext>
            </a:extLst>
          </xdr:cNvPr>
          <xdr:cNvPicPr>
            <a:picLocks noChangeAspect="1"/>
          </xdr:cNvPicPr>
        </xdr:nvPicPr>
        <xdr:blipFill rotWithShape="1">
          <a:blip xmlns:r="http://schemas.openxmlformats.org/officeDocument/2006/relationships" r:embed="rId1"/>
          <a:srcRect l="15396" t="11447" r="16248" b="18146"/>
          <a:stretch/>
        </xdr:blipFill>
        <xdr:spPr>
          <a:xfrm rot="16200000">
            <a:off x="6138388" y="-38294"/>
            <a:ext cx="577517" cy="686180"/>
          </a:xfrm>
          <a:prstGeom prst="rect">
            <a:avLst/>
          </a:prstGeom>
        </xdr:spPr>
      </xdr:pic>
      <xdr:pic>
        <xdr:nvPicPr>
          <xdr:cNvPr id="8" name="Afbeelding 7">
            <a:extLst>
              <a:ext uri="{FF2B5EF4-FFF2-40B4-BE49-F238E27FC236}">
                <a16:creationId xmlns:a16="http://schemas.microsoft.com/office/drawing/2014/main" id="{9BE22407-AA87-DC4F-9888-CA9B66C875F2}"/>
              </a:ext>
            </a:extLst>
          </xdr:cNvPr>
          <xdr:cNvPicPr>
            <a:picLocks noChangeAspect="1"/>
          </xdr:cNvPicPr>
        </xdr:nvPicPr>
        <xdr:blipFill rotWithShape="1">
          <a:blip xmlns:r="http://schemas.openxmlformats.org/officeDocument/2006/relationships" r:embed="rId2"/>
          <a:srcRect l="24125" t="15175" r="13229" b="11673"/>
          <a:stretch/>
        </xdr:blipFill>
        <xdr:spPr>
          <a:xfrm rot="5400000">
            <a:off x="7007392" y="-50423"/>
            <a:ext cx="594177" cy="695023"/>
          </a:xfrm>
          <a:prstGeom prst="rect">
            <a:avLst/>
          </a:prstGeom>
        </xdr:spPr>
      </xdr:pic>
      <xdr:pic>
        <xdr:nvPicPr>
          <xdr:cNvPr id="9" name="Afbeelding 8">
            <a:extLst>
              <a:ext uri="{FF2B5EF4-FFF2-40B4-BE49-F238E27FC236}">
                <a16:creationId xmlns:a16="http://schemas.microsoft.com/office/drawing/2014/main" id="{365E0440-38A0-4C54-2737-8E6AE7E80390}"/>
              </a:ext>
            </a:extLst>
          </xdr:cNvPr>
          <xdr:cNvPicPr>
            <a:picLocks noChangeAspect="1"/>
          </xdr:cNvPicPr>
        </xdr:nvPicPr>
        <xdr:blipFill rotWithShape="1">
          <a:blip xmlns:r="http://schemas.openxmlformats.org/officeDocument/2006/relationships" r:embed="rId3"/>
          <a:srcRect l="18590" t="12650" r="18413" b="17299"/>
          <a:stretch/>
        </xdr:blipFill>
        <xdr:spPr>
          <a:xfrm rot="5400000">
            <a:off x="7843205" y="-11935"/>
            <a:ext cx="571377" cy="635357"/>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99060</xdr:colOff>
          <xdr:row>24</xdr:row>
          <xdr:rowOff>99060</xdr:rowOff>
        </xdr:from>
        <xdr:to>
          <xdr:col>5</xdr:col>
          <xdr:colOff>1417320</xdr:colOff>
          <xdr:row>24</xdr:row>
          <xdr:rowOff>685800</xdr:rowOff>
        </xdr:to>
        <xdr:sp macro="" textlink="">
          <xdr:nvSpPr>
            <xdr:cNvPr id="1056" name="TextBox2"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26</xdr:row>
          <xdr:rowOff>99060</xdr:rowOff>
        </xdr:from>
        <xdr:to>
          <xdr:col>5</xdr:col>
          <xdr:colOff>1417320</xdr:colOff>
          <xdr:row>26</xdr:row>
          <xdr:rowOff>678180</xdr:rowOff>
        </xdr:to>
        <xdr:sp macro="" textlink="">
          <xdr:nvSpPr>
            <xdr:cNvPr id="1058" name="TextBox4" hidden="1">
              <a:extLst>
                <a:ext uri="{63B3BB69-23CF-44E3-9099-C40C66FF867C}">
                  <a14:compatExt spid="_x0000_s1058"/>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28</xdr:row>
          <xdr:rowOff>99060</xdr:rowOff>
        </xdr:from>
        <xdr:to>
          <xdr:col>5</xdr:col>
          <xdr:colOff>1417320</xdr:colOff>
          <xdr:row>28</xdr:row>
          <xdr:rowOff>678180</xdr:rowOff>
        </xdr:to>
        <xdr:sp macro="" textlink="">
          <xdr:nvSpPr>
            <xdr:cNvPr id="1059" name="TextBox5" hidden="1">
              <a:extLst>
                <a:ext uri="{63B3BB69-23CF-44E3-9099-C40C66FF867C}">
                  <a14:compatExt spid="_x0000_s1059"/>
                </a:ext>
                <a:ext uri="{FF2B5EF4-FFF2-40B4-BE49-F238E27FC236}">
                  <a16:creationId xmlns:a16="http://schemas.microsoft.com/office/drawing/2014/main" id="{00000000-0008-0000-02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30</xdr:row>
          <xdr:rowOff>99060</xdr:rowOff>
        </xdr:from>
        <xdr:to>
          <xdr:col>5</xdr:col>
          <xdr:colOff>236220</xdr:colOff>
          <xdr:row>30</xdr:row>
          <xdr:rowOff>678180</xdr:rowOff>
        </xdr:to>
        <xdr:sp macro="" textlink="">
          <xdr:nvSpPr>
            <xdr:cNvPr id="1060" name="TextBox6" hidden="1">
              <a:extLst>
                <a:ext uri="{63B3BB69-23CF-44E3-9099-C40C66FF867C}">
                  <a14:compatExt spid="_x0000_s1060"/>
                </a:ext>
                <a:ext uri="{FF2B5EF4-FFF2-40B4-BE49-F238E27FC236}">
                  <a16:creationId xmlns:a16="http://schemas.microsoft.com/office/drawing/2014/main" id="{00000000-0008-0000-02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xdr:col>
      <xdr:colOff>315717</xdr:colOff>
      <xdr:row>0</xdr:row>
      <xdr:rowOff>0</xdr:rowOff>
    </xdr:from>
    <xdr:to>
      <xdr:col>5</xdr:col>
      <xdr:colOff>18852</xdr:colOff>
      <xdr:row>1</xdr:row>
      <xdr:rowOff>289377</xdr:rowOff>
    </xdr:to>
    <xdr:grpSp>
      <xdr:nvGrpSpPr>
        <xdr:cNvPr id="5" name="Groep 4">
          <a:extLst>
            <a:ext uri="{FF2B5EF4-FFF2-40B4-BE49-F238E27FC236}">
              <a16:creationId xmlns:a16="http://schemas.microsoft.com/office/drawing/2014/main" id="{00DE457D-D649-CB6D-ACDB-F54718DFB2ED}"/>
            </a:ext>
          </a:extLst>
        </xdr:cNvPr>
        <xdr:cNvGrpSpPr/>
      </xdr:nvGrpSpPr>
      <xdr:grpSpPr>
        <a:xfrm>
          <a:off x="4758177" y="0"/>
          <a:ext cx="2408235" cy="594177"/>
          <a:chOff x="6084057" y="0"/>
          <a:chExt cx="2362515" cy="594177"/>
        </a:xfrm>
      </xdr:grpSpPr>
      <xdr:pic>
        <xdr:nvPicPr>
          <xdr:cNvPr id="2" name="Afbeelding 1">
            <a:extLst>
              <a:ext uri="{FF2B5EF4-FFF2-40B4-BE49-F238E27FC236}">
                <a16:creationId xmlns:a16="http://schemas.microsoft.com/office/drawing/2014/main" id="{AFE627DC-8166-97BA-999B-79E9E6C54533}"/>
              </a:ext>
            </a:extLst>
          </xdr:cNvPr>
          <xdr:cNvPicPr>
            <a:picLocks noChangeAspect="1"/>
          </xdr:cNvPicPr>
        </xdr:nvPicPr>
        <xdr:blipFill rotWithShape="1">
          <a:blip xmlns:r="http://schemas.openxmlformats.org/officeDocument/2006/relationships" r:embed="rId1"/>
          <a:srcRect l="15396" t="11447" r="16248" b="18146"/>
          <a:stretch/>
        </xdr:blipFill>
        <xdr:spPr>
          <a:xfrm rot="16200000">
            <a:off x="6138388" y="-38294"/>
            <a:ext cx="577517" cy="686180"/>
          </a:xfrm>
          <a:prstGeom prst="rect">
            <a:avLst/>
          </a:prstGeom>
        </xdr:spPr>
      </xdr:pic>
      <xdr:pic>
        <xdr:nvPicPr>
          <xdr:cNvPr id="3" name="Afbeelding 2">
            <a:extLst>
              <a:ext uri="{FF2B5EF4-FFF2-40B4-BE49-F238E27FC236}">
                <a16:creationId xmlns:a16="http://schemas.microsoft.com/office/drawing/2014/main" id="{62BBDFFC-506D-0054-2F65-77E2A50EC666}"/>
              </a:ext>
            </a:extLst>
          </xdr:cNvPr>
          <xdr:cNvPicPr>
            <a:picLocks noChangeAspect="1"/>
          </xdr:cNvPicPr>
        </xdr:nvPicPr>
        <xdr:blipFill rotWithShape="1">
          <a:blip xmlns:r="http://schemas.openxmlformats.org/officeDocument/2006/relationships" r:embed="rId2"/>
          <a:srcRect l="24125" t="15175" r="13229" b="11673"/>
          <a:stretch/>
        </xdr:blipFill>
        <xdr:spPr>
          <a:xfrm rot="5400000">
            <a:off x="7007392" y="-50423"/>
            <a:ext cx="594177" cy="695023"/>
          </a:xfrm>
          <a:prstGeom prst="rect">
            <a:avLst/>
          </a:prstGeom>
        </xdr:spPr>
      </xdr:pic>
      <xdr:pic>
        <xdr:nvPicPr>
          <xdr:cNvPr id="4" name="Afbeelding 3">
            <a:extLst>
              <a:ext uri="{FF2B5EF4-FFF2-40B4-BE49-F238E27FC236}">
                <a16:creationId xmlns:a16="http://schemas.microsoft.com/office/drawing/2014/main" id="{C0EC7BE5-A843-D5A6-678E-84308D5E4C62}"/>
              </a:ext>
            </a:extLst>
          </xdr:cNvPr>
          <xdr:cNvPicPr>
            <a:picLocks noChangeAspect="1"/>
          </xdr:cNvPicPr>
        </xdr:nvPicPr>
        <xdr:blipFill rotWithShape="1">
          <a:blip xmlns:r="http://schemas.openxmlformats.org/officeDocument/2006/relationships" r:embed="rId3"/>
          <a:srcRect l="18590" t="12650" r="18413" b="17299"/>
          <a:stretch/>
        </xdr:blipFill>
        <xdr:spPr>
          <a:xfrm rot="5400000">
            <a:off x="7843205" y="-11935"/>
            <a:ext cx="571377" cy="635357"/>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0</xdr:col>
          <xdr:colOff>99060</xdr:colOff>
          <xdr:row>9</xdr:row>
          <xdr:rowOff>99060</xdr:rowOff>
        </xdr:from>
        <xdr:to>
          <xdr:col>5</xdr:col>
          <xdr:colOff>1417320</xdr:colOff>
          <xdr:row>9</xdr:row>
          <xdr:rowOff>678180</xdr:rowOff>
        </xdr:to>
        <xdr:sp macro="" textlink="">
          <xdr:nvSpPr>
            <xdr:cNvPr id="1068" name="TextBox1" hidden="1">
              <a:extLst>
                <a:ext uri="{63B3BB69-23CF-44E3-9099-C40C66FF867C}">
                  <a14:compatExt spid="_x0000_s1068"/>
                </a:ext>
                <a:ext uri="{FF2B5EF4-FFF2-40B4-BE49-F238E27FC236}">
                  <a16:creationId xmlns:a16="http://schemas.microsoft.com/office/drawing/2014/main" id="{00000000-0008-0000-02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65</xdr:row>
          <xdr:rowOff>99060</xdr:rowOff>
        </xdr:from>
        <xdr:to>
          <xdr:col>5</xdr:col>
          <xdr:colOff>1417320</xdr:colOff>
          <xdr:row>65</xdr:row>
          <xdr:rowOff>678180</xdr:rowOff>
        </xdr:to>
        <xdr:sp macro="" textlink="">
          <xdr:nvSpPr>
            <xdr:cNvPr id="1073" name="TextBox9" hidden="1">
              <a:extLst>
                <a:ext uri="{63B3BB69-23CF-44E3-9099-C40C66FF867C}">
                  <a14:compatExt spid="_x0000_s1073"/>
                </a:ext>
                <a:ext uri="{FF2B5EF4-FFF2-40B4-BE49-F238E27FC236}">
                  <a16:creationId xmlns:a16="http://schemas.microsoft.com/office/drawing/2014/main" id="{00000000-0008-0000-02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67</xdr:row>
          <xdr:rowOff>99060</xdr:rowOff>
        </xdr:from>
        <xdr:to>
          <xdr:col>5</xdr:col>
          <xdr:colOff>1417320</xdr:colOff>
          <xdr:row>67</xdr:row>
          <xdr:rowOff>678180</xdr:rowOff>
        </xdr:to>
        <xdr:sp macro="" textlink="">
          <xdr:nvSpPr>
            <xdr:cNvPr id="1074" name="TextBox10" hidden="1">
              <a:extLst>
                <a:ext uri="{63B3BB69-23CF-44E3-9099-C40C66FF867C}">
                  <a14:compatExt spid="_x0000_s1074"/>
                </a:ext>
                <a:ext uri="{FF2B5EF4-FFF2-40B4-BE49-F238E27FC236}">
                  <a16:creationId xmlns:a16="http://schemas.microsoft.com/office/drawing/2014/main" id="{00000000-0008-0000-02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78</xdr:row>
          <xdr:rowOff>99060</xdr:rowOff>
        </xdr:from>
        <xdr:to>
          <xdr:col>5</xdr:col>
          <xdr:colOff>1417320</xdr:colOff>
          <xdr:row>78</xdr:row>
          <xdr:rowOff>678180</xdr:rowOff>
        </xdr:to>
        <xdr:sp macro="" textlink="">
          <xdr:nvSpPr>
            <xdr:cNvPr id="1076" name="TextBox12" hidden="1">
              <a:extLst>
                <a:ext uri="{63B3BB69-23CF-44E3-9099-C40C66FF867C}">
                  <a14:compatExt spid="_x0000_s1076"/>
                </a:ext>
                <a:ext uri="{FF2B5EF4-FFF2-40B4-BE49-F238E27FC236}">
                  <a16:creationId xmlns:a16="http://schemas.microsoft.com/office/drawing/2014/main" id="{00000000-0008-0000-02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1623060</xdr:colOff>
          <xdr:row>21</xdr:row>
          <xdr:rowOff>60960</xdr:rowOff>
        </xdr:from>
        <xdr:to>
          <xdr:col>5</xdr:col>
          <xdr:colOff>1402080</xdr:colOff>
          <xdr:row>22</xdr:row>
          <xdr:rowOff>114300</xdr:rowOff>
        </xdr:to>
        <xdr:sp macro="" textlink="">
          <xdr:nvSpPr>
            <xdr:cNvPr id="1080" name="TextBox13" hidden="1">
              <a:extLst>
                <a:ext uri="{63B3BB69-23CF-44E3-9099-C40C66FF867C}">
                  <a14:compatExt spid="_x0000_s1080"/>
                </a:ext>
                <a:ext uri="{FF2B5EF4-FFF2-40B4-BE49-F238E27FC236}">
                  <a16:creationId xmlns:a16="http://schemas.microsoft.com/office/drawing/2014/main" id="{00000000-0008-0000-02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30</xdr:row>
          <xdr:rowOff>99060</xdr:rowOff>
        </xdr:from>
        <xdr:to>
          <xdr:col>5</xdr:col>
          <xdr:colOff>1417320</xdr:colOff>
          <xdr:row>30</xdr:row>
          <xdr:rowOff>685800</xdr:rowOff>
        </xdr:to>
        <xdr:sp macro="" textlink="">
          <xdr:nvSpPr>
            <xdr:cNvPr id="1083" name="TextBox14" hidden="1">
              <a:extLst>
                <a:ext uri="{63B3BB69-23CF-44E3-9099-C40C66FF867C}">
                  <a14:compatExt spid="_x0000_s1083"/>
                </a:ext>
                <a:ext uri="{FF2B5EF4-FFF2-40B4-BE49-F238E27FC236}">
                  <a16:creationId xmlns:a16="http://schemas.microsoft.com/office/drawing/2014/main" id="{00000000-0008-0000-02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42</xdr:row>
          <xdr:rowOff>99060</xdr:rowOff>
        </xdr:from>
        <xdr:to>
          <xdr:col>5</xdr:col>
          <xdr:colOff>1417320</xdr:colOff>
          <xdr:row>42</xdr:row>
          <xdr:rowOff>1417320</xdr:rowOff>
        </xdr:to>
        <xdr:sp macro="" textlink="">
          <xdr:nvSpPr>
            <xdr:cNvPr id="1087" name="TextBox8" hidden="1">
              <a:extLst>
                <a:ext uri="{63B3BB69-23CF-44E3-9099-C40C66FF867C}">
                  <a14:compatExt spid="_x0000_s1087"/>
                </a:ext>
                <a:ext uri="{FF2B5EF4-FFF2-40B4-BE49-F238E27FC236}">
                  <a16:creationId xmlns:a16="http://schemas.microsoft.com/office/drawing/2014/main" id="{00000000-0008-0000-02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65</xdr:row>
          <xdr:rowOff>99060</xdr:rowOff>
        </xdr:from>
        <xdr:to>
          <xdr:col>5</xdr:col>
          <xdr:colOff>1417320</xdr:colOff>
          <xdr:row>65</xdr:row>
          <xdr:rowOff>1417320</xdr:rowOff>
        </xdr:to>
        <xdr:sp macro="" textlink="">
          <xdr:nvSpPr>
            <xdr:cNvPr id="1088" name="TextBox11" hidden="1">
              <a:extLst>
                <a:ext uri="{63B3BB69-23CF-44E3-9099-C40C66FF867C}">
                  <a14:compatExt spid="_x0000_s1088"/>
                </a:ext>
                <a:ext uri="{FF2B5EF4-FFF2-40B4-BE49-F238E27FC236}">
                  <a16:creationId xmlns:a16="http://schemas.microsoft.com/office/drawing/2014/main" id="{00000000-0008-0000-02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67</xdr:row>
          <xdr:rowOff>99060</xdr:rowOff>
        </xdr:from>
        <xdr:to>
          <xdr:col>5</xdr:col>
          <xdr:colOff>1417320</xdr:colOff>
          <xdr:row>67</xdr:row>
          <xdr:rowOff>1417320</xdr:rowOff>
        </xdr:to>
        <xdr:sp macro="" textlink="">
          <xdr:nvSpPr>
            <xdr:cNvPr id="1089" name="TextBox15" hidden="1">
              <a:extLst>
                <a:ext uri="{63B3BB69-23CF-44E3-9099-C40C66FF867C}">
                  <a14:compatExt spid="_x0000_s1089"/>
                </a:ext>
                <a:ext uri="{FF2B5EF4-FFF2-40B4-BE49-F238E27FC236}">
                  <a16:creationId xmlns:a16="http://schemas.microsoft.com/office/drawing/2014/main" id="{00000000-0008-0000-02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78</xdr:row>
          <xdr:rowOff>99060</xdr:rowOff>
        </xdr:from>
        <xdr:to>
          <xdr:col>5</xdr:col>
          <xdr:colOff>1417320</xdr:colOff>
          <xdr:row>78</xdr:row>
          <xdr:rowOff>1417320</xdr:rowOff>
        </xdr:to>
        <xdr:sp macro="" textlink="">
          <xdr:nvSpPr>
            <xdr:cNvPr id="1090" name="TextBox16" hidden="1">
              <a:extLst>
                <a:ext uri="{63B3BB69-23CF-44E3-9099-C40C66FF867C}">
                  <a14:compatExt spid="_x0000_s1090"/>
                </a:ext>
                <a:ext uri="{FF2B5EF4-FFF2-40B4-BE49-F238E27FC236}">
                  <a16:creationId xmlns:a16="http://schemas.microsoft.com/office/drawing/2014/main" id="{00000000-0008-0000-02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96</xdr:row>
          <xdr:rowOff>60960</xdr:rowOff>
        </xdr:from>
        <xdr:to>
          <xdr:col>5</xdr:col>
          <xdr:colOff>1417320</xdr:colOff>
          <xdr:row>96</xdr:row>
          <xdr:rowOff>1981200</xdr:rowOff>
        </xdr:to>
        <xdr:sp macro="" textlink="">
          <xdr:nvSpPr>
            <xdr:cNvPr id="1094" name="TextBox18" hidden="1">
              <a:extLst>
                <a:ext uri="{63B3BB69-23CF-44E3-9099-C40C66FF867C}">
                  <a14:compatExt spid="_x0000_s1094"/>
                </a:ext>
                <a:ext uri="{FF2B5EF4-FFF2-40B4-BE49-F238E27FC236}">
                  <a16:creationId xmlns:a16="http://schemas.microsoft.com/office/drawing/2014/main" id="{00000000-0008-0000-02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33</xdr:row>
          <xdr:rowOff>0</xdr:rowOff>
        </xdr:from>
        <xdr:to>
          <xdr:col>1</xdr:col>
          <xdr:colOff>1554480</xdr:colOff>
          <xdr:row>33</xdr:row>
          <xdr:rowOff>297180</xdr:rowOff>
        </xdr:to>
        <xdr:sp macro="" textlink="">
          <xdr:nvSpPr>
            <xdr:cNvPr id="1095" name="TextBox17" hidden="1">
              <a:extLst>
                <a:ext uri="{63B3BB69-23CF-44E3-9099-C40C66FF867C}">
                  <a14:compatExt spid="_x0000_s1095"/>
                </a:ext>
                <a:ext uri="{FF2B5EF4-FFF2-40B4-BE49-F238E27FC236}">
                  <a16:creationId xmlns:a16="http://schemas.microsoft.com/office/drawing/2014/main" id="{00000000-0008-0000-02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1447800</xdr:colOff>
      <xdr:row>0</xdr:row>
      <xdr:rowOff>0</xdr:rowOff>
    </xdr:from>
    <xdr:to>
      <xdr:col>5</xdr:col>
      <xdr:colOff>7935</xdr:colOff>
      <xdr:row>1</xdr:row>
      <xdr:rowOff>289377</xdr:rowOff>
    </xdr:to>
    <xdr:grpSp>
      <xdr:nvGrpSpPr>
        <xdr:cNvPr id="10" name="Groep 9">
          <a:extLst>
            <a:ext uri="{FF2B5EF4-FFF2-40B4-BE49-F238E27FC236}">
              <a16:creationId xmlns:a16="http://schemas.microsoft.com/office/drawing/2014/main" id="{4F1BF99B-B400-4793-AE96-AA9AD03468D6}"/>
            </a:ext>
          </a:extLst>
        </xdr:cNvPr>
        <xdr:cNvGrpSpPr/>
      </xdr:nvGrpSpPr>
      <xdr:grpSpPr>
        <a:xfrm>
          <a:off x="4503420" y="0"/>
          <a:ext cx="2888295" cy="594177"/>
          <a:chOff x="6084057" y="0"/>
          <a:chExt cx="2362515" cy="594177"/>
        </a:xfrm>
      </xdr:grpSpPr>
      <xdr:pic>
        <xdr:nvPicPr>
          <xdr:cNvPr id="11" name="Afbeelding 10">
            <a:extLst>
              <a:ext uri="{FF2B5EF4-FFF2-40B4-BE49-F238E27FC236}">
                <a16:creationId xmlns:a16="http://schemas.microsoft.com/office/drawing/2014/main" id="{8E239C1B-F319-EB88-E8EA-22DAC5B2EFD5}"/>
              </a:ext>
            </a:extLst>
          </xdr:cNvPr>
          <xdr:cNvPicPr>
            <a:picLocks noChangeAspect="1"/>
          </xdr:cNvPicPr>
        </xdr:nvPicPr>
        <xdr:blipFill rotWithShape="1">
          <a:blip xmlns:r="http://schemas.openxmlformats.org/officeDocument/2006/relationships" r:embed="rId1"/>
          <a:srcRect l="15396" t="11447" r="16248" b="18146"/>
          <a:stretch/>
        </xdr:blipFill>
        <xdr:spPr>
          <a:xfrm rot="16200000">
            <a:off x="6138388" y="-38294"/>
            <a:ext cx="577517" cy="686180"/>
          </a:xfrm>
          <a:prstGeom prst="rect">
            <a:avLst/>
          </a:prstGeom>
        </xdr:spPr>
      </xdr:pic>
      <xdr:pic>
        <xdr:nvPicPr>
          <xdr:cNvPr id="12" name="Afbeelding 11">
            <a:extLst>
              <a:ext uri="{FF2B5EF4-FFF2-40B4-BE49-F238E27FC236}">
                <a16:creationId xmlns:a16="http://schemas.microsoft.com/office/drawing/2014/main" id="{E04227A0-94AA-C430-2B13-12D688923D20}"/>
              </a:ext>
            </a:extLst>
          </xdr:cNvPr>
          <xdr:cNvPicPr>
            <a:picLocks noChangeAspect="1"/>
          </xdr:cNvPicPr>
        </xdr:nvPicPr>
        <xdr:blipFill rotWithShape="1">
          <a:blip xmlns:r="http://schemas.openxmlformats.org/officeDocument/2006/relationships" r:embed="rId2"/>
          <a:srcRect l="24125" t="15175" r="13229" b="11673"/>
          <a:stretch/>
        </xdr:blipFill>
        <xdr:spPr>
          <a:xfrm rot="5400000">
            <a:off x="7007392" y="-50423"/>
            <a:ext cx="594177" cy="695023"/>
          </a:xfrm>
          <a:prstGeom prst="rect">
            <a:avLst/>
          </a:prstGeom>
        </xdr:spPr>
      </xdr:pic>
      <xdr:pic>
        <xdr:nvPicPr>
          <xdr:cNvPr id="13" name="Afbeelding 12">
            <a:extLst>
              <a:ext uri="{FF2B5EF4-FFF2-40B4-BE49-F238E27FC236}">
                <a16:creationId xmlns:a16="http://schemas.microsoft.com/office/drawing/2014/main" id="{3845331C-9E43-4CF5-5E92-5BF494DC4D99}"/>
              </a:ext>
            </a:extLst>
          </xdr:cNvPr>
          <xdr:cNvPicPr>
            <a:picLocks noChangeAspect="1"/>
          </xdr:cNvPicPr>
        </xdr:nvPicPr>
        <xdr:blipFill rotWithShape="1">
          <a:blip xmlns:r="http://schemas.openxmlformats.org/officeDocument/2006/relationships" r:embed="rId3"/>
          <a:srcRect l="18590" t="12650" r="18413" b="17299"/>
          <a:stretch/>
        </xdr:blipFill>
        <xdr:spPr>
          <a:xfrm rot="5400000">
            <a:off x="7843205" y="-11935"/>
            <a:ext cx="571377" cy="635357"/>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0</xdr:col>
          <xdr:colOff>297180</xdr:colOff>
          <xdr:row>59</xdr:row>
          <xdr:rowOff>0</xdr:rowOff>
        </xdr:from>
        <xdr:to>
          <xdr:col>0</xdr:col>
          <xdr:colOff>784860</xdr:colOff>
          <xdr:row>59</xdr:row>
          <xdr:rowOff>220980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937260</xdr:colOff>
          <xdr:row>59</xdr:row>
          <xdr:rowOff>22860</xdr:rowOff>
        </xdr:from>
        <xdr:to>
          <xdr:col>0</xdr:col>
          <xdr:colOff>1508760</xdr:colOff>
          <xdr:row>59</xdr:row>
          <xdr:rowOff>213360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xdr:colOff>
          <xdr:row>120</xdr:row>
          <xdr:rowOff>0</xdr:rowOff>
        </xdr:from>
        <xdr:to>
          <xdr:col>0</xdr:col>
          <xdr:colOff>784860</xdr:colOff>
          <xdr:row>120</xdr:row>
          <xdr:rowOff>220980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3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937260</xdr:colOff>
          <xdr:row>120</xdr:row>
          <xdr:rowOff>22860</xdr:rowOff>
        </xdr:from>
        <xdr:to>
          <xdr:col>0</xdr:col>
          <xdr:colOff>1508760</xdr:colOff>
          <xdr:row>120</xdr:row>
          <xdr:rowOff>213360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3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xdr:colOff>
          <xdr:row>125</xdr:row>
          <xdr:rowOff>0</xdr:rowOff>
        </xdr:from>
        <xdr:to>
          <xdr:col>0</xdr:col>
          <xdr:colOff>784860</xdr:colOff>
          <xdr:row>125</xdr:row>
          <xdr:rowOff>220980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3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937260</xdr:colOff>
          <xdr:row>125</xdr:row>
          <xdr:rowOff>22860</xdr:rowOff>
        </xdr:from>
        <xdr:to>
          <xdr:col>0</xdr:col>
          <xdr:colOff>1508760</xdr:colOff>
          <xdr:row>125</xdr:row>
          <xdr:rowOff>213360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3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xdr:colOff>
          <xdr:row>131</xdr:row>
          <xdr:rowOff>0</xdr:rowOff>
        </xdr:from>
        <xdr:to>
          <xdr:col>0</xdr:col>
          <xdr:colOff>784860</xdr:colOff>
          <xdr:row>131</xdr:row>
          <xdr:rowOff>220980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3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944880</xdr:colOff>
          <xdr:row>131</xdr:row>
          <xdr:rowOff>22860</xdr:rowOff>
        </xdr:from>
        <xdr:to>
          <xdr:col>0</xdr:col>
          <xdr:colOff>1516380</xdr:colOff>
          <xdr:row>131</xdr:row>
          <xdr:rowOff>213360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3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xdr:colOff>
          <xdr:row>135</xdr:row>
          <xdr:rowOff>0</xdr:rowOff>
        </xdr:from>
        <xdr:to>
          <xdr:col>0</xdr:col>
          <xdr:colOff>784860</xdr:colOff>
          <xdr:row>135</xdr:row>
          <xdr:rowOff>220980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3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937260</xdr:colOff>
          <xdr:row>135</xdr:row>
          <xdr:rowOff>22860</xdr:rowOff>
        </xdr:from>
        <xdr:to>
          <xdr:col>0</xdr:col>
          <xdr:colOff>1508760</xdr:colOff>
          <xdr:row>135</xdr:row>
          <xdr:rowOff>213360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3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xdr:colOff>
          <xdr:row>142</xdr:row>
          <xdr:rowOff>22860</xdr:rowOff>
        </xdr:from>
        <xdr:to>
          <xdr:col>1</xdr:col>
          <xdr:colOff>114300</xdr:colOff>
          <xdr:row>142</xdr:row>
          <xdr:rowOff>236220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3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 Korte termijn (0-3 jaar)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142</xdr:row>
          <xdr:rowOff>22860</xdr:rowOff>
        </xdr:from>
        <xdr:to>
          <xdr:col>2</xdr:col>
          <xdr:colOff>449580</xdr:colOff>
          <xdr:row>142</xdr:row>
          <xdr:rowOff>236220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3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Middellange termijn (3 - 10 jaar)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142</xdr:row>
          <xdr:rowOff>22860</xdr:rowOff>
        </xdr:from>
        <xdr:to>
          <xdr:col>3</xdr:col>
          <xdr:colOff>762000</xdr:colOff>
          <xdr:row>142</xdr:row>
          <xdr:rowOff>236220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3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Lange termijn (+10 jaar)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xdr:colOff>
          <xdr:row>144</xdr:row>
          <xdr:rowOff>0</xdr:rowOff>
        </xdr:from>
        <xdr:to>
          <xdr:col>0</xdr:col>
          <xdr:colOff>784860</xdr:colOff>
          <xdr:row>144</xdr:row>
          <xdr:rowOff>220980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3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937260</xdr:colOff>
          <xdr:row>144</xdr:row>
          <xdr:rowOff>22860</xdr:rowOff>
        </xdr:from>
        <xdr:to>
          <xdr:col>0</xdr:col>
          <xdr:colOff>1508760</xdr:colOff>
          <xdr:row>144</xdr:row>
          <xdr:rowOff>213360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3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149</xdr:row>
          <xdr:rowOff>0</xdr:rowOff>
        </xdr:from>
        <xdr:to>
          <xdr:col>1</xdr:col>
          <xdr:colOff>792480</xdr:colOff>
          <xdr:row>150</xdr:row>
          <xdr:rowOff>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Hoog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151</xdr:row>
          <xdr:rowOff>0</xdr:rowOff>
        </xdr:from>
        <xdr:to>
          <xdr:col>1</xdr:col>
          <xdr:colOff>792480</xdr:colOff>
          <xdr:row>152</xdr:row>
          <xdr:rowOff>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3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Hoog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937260</xdr:colOff>
          <xdr:row>149</xdr:row>
          <xdr:rowOff>0</xdr:rowOff>
        </xdr:from>
        <xdr:to>
          <xdr:col>2</xdr:col>
          <xdr:colOff>213360</xdr:colOff>
          <xdr:row>150</xdr:row>
          <xdr:rowOff>0</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3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 Medium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937260</xdr:colOff>
          <xdr:row>151</xdr:row>
          <xdr:rowOff>0</xdr:rowOff>
        </xdr:from>
        <xdr:to>
          <xdr:col>2</xdr:col>
          <xdr:colOff>213360</xdr:colOff>
          <xdr:row>152</xdr:row>
          <xdr:rowOff>0</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3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 Medium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149</xdr:row>
          <xdr:rowOff>0</xdr:rowOff>
        </xdr:from>
        <xdr:to>
          <xdr:col>2</xdr:col>
          <xdr:colOff>1036320</xdr:colOff>
          <xdr:row>150</xdr:row>
          <xdr:rowOff>0</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3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Laag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151</xdr:row>
          <xdr:rowOff>0</xdr:rowOff>
        </xdr:from>
        <xdr:to>
          <xdr:col>2</xdr:col>
          <xdr:colOff>1036320</xdr:colOff>
          <xdr:row>152</xdr:row>
          <xdr:rowOff>0</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3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Laag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1318260</xdr:colOff>
          <xdr:row>149</xdr:row>
          <xdr:rowOff>0</xdr:rowOff>
        </xdr:from>
        <xdr:to>
          <xdr:col>3</xdr:col>
          <xdr:colOff>952500</xdr:colOff>
          <xdr:row>150</xdr:row>
          <xdr:rowOff>0</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3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Niet van toepassing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1318260</xdr:colOff>
          <xdr:row>151</xdr:row>
          <xdr:rowOff>0</xdr:rowOff>
        </xdr:from>
        <xdr:to>
          <xdr:col>3</xdr:col>
          <xdr:colOff>952500</xdr:colOff>
          <xdr:row>152</xdr:row>
          <xdr:rowOff>0</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3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Niet van toepassing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156</xdr:row>
          <xdr:rowOff>83820</xdr:rowOff>
        </xdr:from>
        <xdr:to>
          <xdr:col>5</xdr:col>
          <xdr:colOff>1188720</xdr:colOff>
          <xdr:row>156</xdr:row>
          <xdr:rowOff>2011680</xdr:rowOff>
        </xdr:to>
        <xdr:sp macro="" textlink="">
          <xdr:nvSpPr>
            <xdr:cNvPr id="9264" name="TextBox7" hidden="1">
              <a:extLst>
                <a:ext uri="{63B3BB69-23CF-44E3-9099-C40C66FF867C}">
                  <a14:compatExt spid="_x0000_s9264"/>
                </a:ext>
                <a:ext uri="{FF2B5EF4-FFF2-40B4-BE49-F238E27FC236}">
                  <a16:creationId xmlns:a16="http://schemas.microsoft.com/office/drawing/2014/main" id="{00000000-0008-0000-0300-000030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61</xdr:row>
          <xdr:rowOff>137160</xdr:rowOff>
        </xdr:from>
        <xdr:to>
          <xdr:col>5</xdr:col>
          <xdr:colOff>1196340</xdr:colOff>
          <xdr:row>61</xdr:row>
          <xdr:rowOff>2065020</xdr:rowOff>
        </xdr:to>
        <xdr:sp macro="" textlink="">
          <xdr:nvSpPr>
            <xdr:cNvPr id="9265" name="TextBox1" hidden="1">
              <a:extLst>
                <a:ext uri="{63B3BB69-23CF-44E3-9099-C40C66FF867C}">
                  <a14:compatExt spid="_x0000_s9265"/>
                </a:ext>
                <a:ext uri="{FF2B5EF4-FFF2-40B4-BE49-F238E27FC236}">
                  <a16:creationId xmlns:a16="http://schemas.microsoft.com/office/drawing/2014/main" id="{00000000-0008-0000-0300-00003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118</xdr:row>
          <xdr:rowOff>99060</xdr:rowOff>
        </xdr:from>
        <xdr:to>
          <xdr:col>5</xdr:col>
          <xdr:colOff>1188720</xdr:colOff>
          <xdr:row>118</xdr:row>
          <xdr:rowOff>1424940</xdr:rowOff>
        </xdr:to>
        <xdr:sp macro="" textlink="">
          <xdr:nvSpPr>
            <xdr:cNvPr id="9267" name="TextBox9" hidden="1">
              <a:extLst>
                <a:ext uri="{63B3BB69-23CF-44E3-9099-C40C66FF867C}">
                  <a14:compatExt spid="_x0000_s9267"/>
                </a:ext>
                <a:ext uri="{FF2B5EF4-FFF2-40B4-BE49-F238E27FC236}">
                  <a16:creationId xmlns:a16="http://schemas.microsoft.com/office/drawing/2014/main" id="{00000000-0008-0000-0300-000033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123</xdr:row>
          <xdr:rowOff>99060</xdr:rowOff>
        </xdr:from>
        <xdr:to>
          <xdr:col>5</xdr:col>
          <xdr:colOff>1188720</xdr:colOff>
          <xdr:row>123</xdr:row>
          <xdr:rowOff>1424940</xdr:rowOff>
        </xdr:to>
        <xdr:sp macro="" textlink="">
          <xdr:nvSpPr>
            <xdr:cNvPr id="9269" name="TextBox10" hidden="1">
              <a:extLst>
                <a:ext uri="{63B3BB69-23CF-44E3-9099-C40C66FF867C}">
                  <a14:compatExt spid="_x0000_s9269"/>
                </a:ext>
                <a:ext uri="{FF2B5EF4-FFF2-40B4-BE49-F238E27FC236}">
                  <a16:creationId xmlns:a16="http://schemas.microsoft.com/office/drawing/2014/main" id="{00000000-0008-0000-0300-000035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133</xdr:row>
          <xdr:rowOff>99060</xdr:rowOff>
        </xdr:from>
        <xdr:to>
          <xdr:col>5</xdr:col>
          <xdr:colOff>1196340</xdr:colOff>
          <xdr:row>133</xdr:row>
          <xdr:rowOff>1424940</xdr:rowOff>
        </xdr:to>
        <xdr:sp macro="" textlink="">
          <xdr:nvSpPr>
            <xdr:cNvPr id="9271" name="TextBox11" hidden="1">
              <a:extLst>
                <a:ext uri="{63B3BB69-23CF-44E3-9099-C40C66FF867C}">
                  <a14:compatExt spid="_x0000_s9271"/>
                </a:ext>
                <a:ext uri="{FF2B5EF4-FFF2-40B4-BE49-F238E27FC236}">
                  <a16:creationId xmlns:a16="http://schemas.microsoft.com/office/drawing/2014/main" id="{00000000-0008-0000-0300-000037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137</xdr:row>
          <xdr:rowOff>99060</xdr:rowOff>
        </xdr:from>
        <xdr:to>
          <xdr:col>5</xdr:col>
          <xdr:colOff>1188720</xdr:colOff>
          <xdr:row>137</xdr:row>
          <xdr:rowOff>1424940</xdr:rowOff>
        </xdr:to>
        <xdr:sp macro="" textlink="">
          <xdr:nvSpPr>
            <xdr:cNvPr id="9273" name="TextBox12" hidden="1">
              <a:extLst>
                <a:ext uri="{63B3BB69-23CF-44E3-9099-C40C66FF867C}">
                  <a14:compatExt spid="_x0000_s9273"/>
                </a:ext>
                <a:ext uri="{FF2B5EF4-FFF2-40B4-BE49-F238E27FC236}">
                  <a16:creationId xmlns:a16="http://schemas.microsoft.com/office/drawing/2014/main" id="{00000000-0008-0000-0300-000039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140</xdr:row>
          <xdr:rowOff>99060</xdr:rowOff>
        </xdr:from>
        <xdr:to>
          <xdr:col>5</xdr:col>
          <xdr:colOff>1188720</xdr:colOff>
          <xdr:row>140</xdr:row>
          <xdr:rowOff>1424940</xdr:rowOff>
        </xdr:to>
        <xdr:sp macro="" textlink="">
          <xdr:nvSpPr>
            <xdr:cNvPr id="9275" name="TextBox13" hidden="1">
              <a:extLst>
                <a:ext uri="{63B3BB69-23CF-44E3-9099-C40C66FF867C}">
                  <a14:compatExt spid="_x0000_s9275"/>
                </a:ext>
                <a:ext uri="{FF2B5EF4-FFF2-40B4-BE49-F238E27FC236}">
                  <a16:creationId xmlns:a16="http://schemas.microsoft.com/office/drawing/2014/main" id="{00000000-0008-0000-0300-00003B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146</xdr:row>
          <xdr:rowOff>99060</xdr:rowOff>
        </xdr:from>
        <xdr:to>
          <xdr:col>5</xdr:col>
          <xdr:colOff>1188720</xdr:colOff>
          <xdr:row>146</xdr:row>
          <xdr:rowOff>1424940</xdr:rowOff>
        </xdr:to>
        <xdr:sp macro="" textlink="">
          <xdr:nvSpPr>
            <xdr:cNvPr id="9277" name="TextBox14" hidden="1">
              <a:extLst>
                <a:ext uri="{63B3BB69-23CF-44E3-9099-C40C66FF867C}">
                  <a14:compatExt spid="_x0000_s9277"/>
                </a:ext>
                <a:ext uri="{FF2B5EF4-FFF2-40B4-BE49-F238E27FC236}">
                  <a16:creationId xmlns:a16="http://schemas.microsoft.com/office/drawing/2014/main" id="{00000000-0008-0000-0300-00003D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150</xdr:row>
          <xdr:rowOff>0</xdr:rowOff>
        </xdr:from>
        <xdr:to>
          <xdr:col>1</xdr:col>
          <xdr:colOff>792480</xdr:colOff>
          <xdr:row>151</xdr:row>
          <xdr:rowOff>0</xdr:rowOff>
        </xdr:to>
        <xdr:sp macro="" textlink="">
          <xdr:nvSpPr>
            <xdr:cNvPr id="9292" name="Check Box 76" hidden="1">
              <a:extLst>
                <a:ext uri="{63B3BB69-23CF-44E3-9099-C40C66FF867C}">
                  <a14:compatExt spid="_x0000_s9292"/>
                </a:ext>
                <a:ext uri="{FF2B5EF4-FFF2-40B4-BE49-F238E27FC236}">
                  <a16:creationId xmlns:a16="http://schemas.microsoft.com/office/drawing/2014/main" id="{00000000-0008-0000-03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Hoog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937260</xdr:colOff>
          <xdr:row>150</xdr:row>
          <xdr:rowOff>0</xdr:rowOff>
        </xdr:from>
        <xdr:to>
          <xdr:col>2</xdr:col>
          <xdr:colOff>213360</xdr:colOff>
          <xdr:row>151</xdr:row>
          <xdr:rowOff>0</xdr:rowOff>
        </xdr:to>
        <xdr:sp macro="" textlink="">
          <xdr:nvSpPr>
            <xdr:cNvPr id="9293" name="Check Box 77" hidden="1">
              <a:extLst>
                <a:ext uri="{63B3BB69-23CF-44E3-9099-C40C66FF867C}">
                  <a14:compatExt spid="_x0000_s9293"/>
                </a:ext>
                <a:ext uri="{FF2B5EF4-FFF2-40B4-BE49-F238E27FC236}">
                  <a16:creationId xmlns:a16="http://schemas.microsoft.com/office/drawing/2014/main" id="{00000000-0008-0000-03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 Medium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150</xdr:row>
          <xdr:rowOff>0</xdr:rowOff>
        </xdr:from>
        <xdr:to>
          <xdr:col>2</xdr:col>
          <xdr:colOff>1036320</xdr:colOff>
          <xdr:row>151</xdr:row>
          <xdr:rowOff>0</xdr:rowOff>
        </xdr:to>
        <xdr:sp macro="" textlink="">
          <xdr:nvSpPr>
            <xdr:cNvPr id="9294" name="Check Box 78" hidden="1">
              <a:extLst>
                <a:ext uri="{63B3BB69-23CF-44E3-9099-C40C66FF867C}">
                  <a14:compatExt spid="_x0000_s9294"/>
                </a:ext>
                <a:ext uri="{FF2B5EF4-FFF2-40B4-BE49-F238E27FC236}">
                  <a16:creationId xmlns:a16="http://schemas.microsoft.com/office/drawing/2014/main" id="{00000000-0008-0000-03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Laag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1318260</xdr:colOff>
          <xdr:row>150</xdr:row>
          <xdr:rowOff>0</xdr:rowOff>
        </xdr:from>
        <xdr:to>
          <xdr:col>3</xdr:col>
          <xdr:colOff>952500</xdr:colOff>
          <xdr:row>151</xdr:row>
          <xdr:rowOff>0</xdr:rowOff>
        </xdr:to>
        <xdr:sp macro="" textlink="">
          <xdr:nvSpPr>
            <xdr:cNvPr id="9295" name="Check Box 79" hidden="1">
              <a:extLst>
                <a:ext uri="{63B3BB69-23CF-44E3-9099-C40C66FF867C}">
                  <a14:compatExt spid="_x0000_s9295"/>
                </a:ext>
                <a:ext uri="{FF2B5EF4-FFF2-40B4-BE49-F238E27FC236}">
                  <a16:creationId xmlns:a16="http://schemas.microsoft.com/office/drawing/2014/main" id="{00000000-0008-0000-03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Niet van toepassing</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23175</xdr:colOff>
      <xdr:row>1</xdr:row>
      <xdr:rowOff>289377</xdr:rowOff>
    </xdr:to>
    <xdr:grpSp>
      <xdr:nvGrpSpPr>
        <xdr:cNvPr id="6" name="Groep 5">
          <a:extLst>
            <a:ext uri="{FF2B5EF4-FFF2-40B4-BE49-F238E27FC236}">
              <a16:creationId xmlns:a16="http://schemas.microsoft.com/office/drawing/2014/main" id="{BBECB25F-5506-441A-9787-EECB0AAF1E74}"/>
            </a:ext>
          </a:extLst>
        </xdr:cNvPr>
        <xdr:cNvGrpSpPr/>
      </xdr:nvGrpSpPr>
      <xdr:grpSpPr>
        <a:xfrm>
          <a:off x="4991100" y="0"/>
          <a:ext cx="2362515" cy="594177"/>
          <a:chOff x="6084057" y="0"/>
          <a:chExt cx="2362515" cy="594177"/>
        </a:xfrm>
      </xdr:grpSpPr>
      <xdr:pic>
        <xdr:nvPicPr>
          <xdr:cNvPr id="7" name="Afbeelding 6">
            <a:extLst>
              <a:ext uri="{FF2B5EF4-FFF2-40B4-BE49-F238E27FC236}">
                <a16:creationId xmlns:a16="http://schemas.microsoft.com/office/drawing/2014/main" id="{5D3EAB5A-8220-3A43-6008-E9235E9A8B07}"/>
              </a:ext>
            </a:extLst>
          </xdr:cNvPr>
          <xdr:cNvPicPr>
            <a:picLocks noChangeAspect="1"/>
          </xdr:cNvPicPr>
        </xdr:nvPicPr>
        <xdr:blipFill rotWithShape="1">
          <a:blip xmlns:r="http://schemas.openxmlformats.org/officeDocument/2006/relationships" r:embed="rId1"/>
          <a:srcRect l="15396" t="11447" r="16248" b="18146"/>
          <a:stretch/>
        </xdr:blipFill>
        <xdr:spPr>
          <a:xfrm rot="16200000">
            <a:off x="6138388" y="-38294"/>
            <a:ext cx="577517" cy="686180"/>
          </a:xfrm>
          <a:prstGeom prst="rect">
            <a:avLst/>
          </a:prstGeom>
        </xdr:spPr>
      </xdr:pic>
      <xdr:pic>
        <xdr:nvPicPr>
          <xdr:cNvPr id="8" name="Afbeelding 7">
            <a:extLst>
              <a:ext uri="{FF2B5EF4-FFF2-40B4-BE49-F238E27FC236}">
                <a16:creationId xmlns:a16="http://schemas.microsoft.com/office/drawing/2014/main" id="{F64A32D0-3A99-78A6-9E9C-0BFD7D0654B4}"/>
              </a:ext>
            </a:extLst>
          </xdr:cNvPr>
          <xdr:cNvPicPr>
            <a:picLocks noChangeAspect="1"/>
          </xdr:cNvPicPr>
        </xdr:nvPicPr>
        <xdr:blipFill rotWithShape="1">
          <a:blip xmlns:r="http://schemas.openxmlformats.org/officeDocument/2006/relationships" r:embed="rId2"/>
          <a:srcRect l="24125" t="15175" r="13229" b="11673"/>
          <a:stretch/>
        </xdr:blipFill>
        <xdr:spPr>
          <a:xfrm rot="5400000">
            <a:off x="7007392" y="-50423"/>
            <a:ext cx="594177" cy="695023"/>
          </a:xfrm>
          <a:prstGeom prst="rect">
            <a:avLst/>
          </a:prstGeom>
        </xdr:spPr>
      </xdr:pic>
      <xdr:pic>
        <xdr:nvPicPr>
          <xdr:cNvPr id="9" name="Afbeelding 8">
            <a:extLst>
              <a:ext uri="{FF2B5EF4-FFF2-40B4-BE49-F238E27FC236}">
                <a16:creationId xmlns:a16="http://schemas.microsoft.com/office/drawing/2014/main" id="{EF7D14DA-B99E-1C62-F56F-92DC1555D6BF}"/>
              </a:ext>
            </a:extLst>
          </xdr:cNvPr>
          <xdr:cNvPicPr>
            <a:picLocks noChangeAspect="1"/>
          </xdr:cNvPicPr>
        </xdr:nvPicPr>
        <xdr:blipFill rotWithShape="1">
          <a:blip xmlns:r="http://schemas.openxmlformats.org/officeDocument/2006/relationships" r:embed="rId3"/>
          <a:srcRect l="18590" t="12650" r="18413" b="17299"/>
          <a:stretch/>
        </xdr:blipFill>
        <xdr:spPr>
          <a:xfrm rot="5400000">
            <a:off x="7843205" y="-11935"/>
            <a:ext cx="571377" cy="635357"/>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0</xdr:col>
          <xdr:colOff>297180</xdr:colOff>
          <xdr:row>45</xdr:row>
          <xdr:rowOff>0</xdr:rowOff>
        </xdr:from>
        <xdr:to>
          <xdr:col>0</xdr:col>
          <xdr:colOff>784860</xdr:colOff>
          <xdr:row>45</xdr:row>
          <xdr:rowOff>220980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937260</xdr:colOff>
          <xdr:row>45</xdr:row>
          <xdr:rowOff>22860</xdr:rowOff>
        </xdr:from>
        <xdr:to>
          <xdr:col>0</xdr:col>
          <xdr:colOff>1508760</xdr:colOff>
          <xdr:row>45</xdr:row>
          <xdr:rowOff>213360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4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xdr:colOff>
          <xdr:row>77</xdr:row>
          <xdr:rowOff>0</xdr:rowOff>
        </xdr:from>
        <xdr:to>
          <xdr:col>0</xdr:col>
          <xdr:colOff>784860</xdr:colOff>
          <xdr:row>77</xdr:row>
          <xdr:rowOff>220980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4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937260</xdr:colOff>
          <xdr:row>77</xdr:row>
          <xdr:rowOff>22860</xdr:rowOff>
        </xdr:from>
        <xdr:to>
          <xdr:col>0</xdr:col>
          <xdr:colOff>1508760</xdr:colOff>
          <xdr:row>77</xdr:row>
          <xdr:rowOff>213360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4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1432560</xdr:colOff>
          <xdr:row>80</xdr:row>
          <xdr:rowOff>76200</xdr:rowOff>
        </xdr:from>
        <xdr:to>
          <xdr:col>2</xdr:col>
          <xdr:colOff>388620</xdr:colOff>
          <xdr:row>81</xdr:row>
          <xdr:rowOff>60960</xdr:rowOff>
        </xdr:to>
        <xdr:sp macro="" textlink="">
          <xdr:nvSpPr>
            <xdr:cNvPr id="10251" name="TextBox1" hidden="1">
              <a:extLst>
                <a:ext uri="{63B3BB69-23CF-44E3-9099-C40C66FF867C}">
                  <a14:compatExt spid="_x0000_s10251"/>
                </a:ext>
                <a:ext uri="{FF2B5EF4-FFF2-40B4-BE49-F238E27FC236}">
                  <a16:creationId xmlns:a16="http://schemas.microsoft.com/office/drawing/2014/main" id="{00000000-0008-0000-0400-00000B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xdr:colOff>
          <xdr:row>79</xdr:row>
          <xdr:rowOff>0</xdr:rowOff>
        </xdr:from>
        <xdr:to>
          <xdr:col>0</xdr:col>
          <xdr:colOff>1379220</xdr:colOff>
          <xdr:row>80</xdr:row>
          <xdr:rowOff>38100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4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Kinderarbeid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1394460</xdr:colOff>
          <xdr:row>79</xdr:row>
          <xdr:rowOff>0</xdr:rowOff>
        </xdr:from>
        <xdr:to>
          <xdr:col>1</xdr:col>
          <xdr:colOff>822960</xdr:colOff>
          <xdr:row>80</xdr:row>
          <xdr:rowOff>38100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4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Dwangarbeid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937260</xdr:colOff>
          <xdr:row>79</xdr:row>
          <xdr:rowOff>0</xdr:rowOff>
        </xdr:from>
        <xdr:to>
          <xdr:col>2</xdr:col>
          <xdr:colOff>160020</xdr:colOff>
          <xdr:row>80</xdr:row>
          <xdr:rowOff>38100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4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Mensenhandel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79</xdr:row>
          <xdr:rowOff>0</xdr:rowOff>
        </xdr:from>
        <xdr:to>
          <xdr:col>3</xdr:col>
          <xdr:colOff>22860</xdr:colOff>
          <xdr:row>80</xdr:row>
          <xdr:rowOff>38100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4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Discriminatie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79</xdr:row>
          <xdr:rowOff>0</xdr:rowOff>
        </xdr:from>
        <xdr:to>
          <xdr:col>4</xdr:col>
          <xdr:colOff>220980</xdr:colOff>
          <xdr:row>80</xdr:row>
          <xdr:rowOff>38100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Ongevallenpreventie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xdr:colOff>
          <xdr:row>80</xdr:row>
          <xdr:rowOff>38100</xdr:rowOff>
        </xdr:from>
        <xdr:to>
          <xdr:col>0</xdr:col>
          <xdr:colOff>1379220</xdr:colOff>
          <xdr:row>80</xdr:row>
          <xdr:rowOff>259080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Ander, specifieer: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xdr:colOff>
          <xdr:row>83</xdr:row>
          <xdr:rowOff>0</xdr:rowOff>
        </xdr:from>
        <xdr:to>
          <xdr:col>0</xdr:col>
          <xdr:colOff>784860</xdr:colOff>
          <xdr:row>83</xdr:row>
          <xdr:rowOff>220980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4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937260</xdr:colOff>
          <xdr:row>83</xdr:row>
          <xdr:rowOff>22860</xdr:rowOff>
        </xdr:from>
        <xdr:to>
          <xdr:col>0</xdr:col>
          <xdr:colOff>1508760</xdr:colOff>
          <xdr:row>83</xdr:row>
          <xdr:rowOff>213360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4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1508760</xdr:colOff>
          <xdr:row>87</xdr:row>
          <xdr:rowOff>236220</xdr:rowOff>
        </xdr:from>
        <xdr:to>
          <xdr:col>1</xdr:col>
          <xdr:colOff>327660</xdr:colOff>
          <xdr:row>89</xdr:row>
          <xdr:rowOff>30480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4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762000</xdr:colOff>
          <xdr:row>88</xdr:row>
          <xdr:rowOff>7620</xdr:rowOff>
        </xdr:from>
        <xdr:to>
          <xdr:col>1</xdr:col>
          <xdr:colOff>1333500</xdr:colOff>
          <xdr:row>89</xdr:row>
          <xdr:rowOff>22860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4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1455420</xdr:colOff>
          <xdr:row>92</xdr:row>
          <xdr:rowOff>38100</xdr:rowOff>
        </xdr:from>
        <xdr:to>
          <xdr:col>5</xdr:col>
          <xdr:colOff>1226820</xdr:colOff>
          <xdr:row>93</xdr:row>
          <xdr:rowOff>259080</xdr:rowOff>
        </xdr:to>
        <xdr:sp macro="" textlink="">
          <xdr:nvSpPr>
            <xdr:cNvPr id="10264" name="TextBox2" hidden="1">
              <a:extLst>
                <a:ext uri="{63B3BB69-23CF-44E3-9099-C40C66FF867C}">
                  <a14:compatExt spid="_x0000_s10264"/>
                </a:ext>
                <a:ext uri="{FF2B5EF4-FFF2-40B4-BE49-F238E27FC236}">
                  <a16:creationId xmlns:a16="http://schemas.microsoft.com/office/drawing/2014/main" id="{00000000-0008-0000-0400-000018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1508760</xdr:colOff>
          <xdr:row>88</xdr:row>
          <xdr:rowOff>175260</xdr:rowOff>
        </xdr:from>
        <xdr:to>
          <xdr:col>1</xdr:col>
          <xdr:colOff>327660</xdr:colOff>
          <xdr:row>90</xdr:row>
          <xdr:rowOff>22860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4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762000</xdr:colOff>
          <xdr:row>89</xdr:row>
          <xdr:rowOff>7620</xdr:rowOff>
        </xdr:from>
        <xdr:to>
          <xdr:col>1</xdr:col>
          <xdr:colOff>1333500</xdr:colOff>
          <xdr:row>90</xdr:row>
          <xdr:rowOff>22860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4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1508760</xdr:colOff>
          <xdr:row>89</xdr:row>
          <xdr:rowOff>175260</xdr:rowOff>
        </xdr:from>
        <xdr:to>
          <xdr:col>1</xdr:col>
          <xdr:colOff>327660</xdr:colOff>
          <xdr:row>91</xdr:row>
          <xdr:rowOff>22860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4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762000</xdr:colOff>
          <xdr:row>90</xdr:row>
          <xdr:rowOff>7620</xdr:rowOff>
        </xdr:from>
        <xdr:to>
          <xdr:col>1</xdr:col>
          <xdr:colOff>1333500</xdr:colOff>
          <xdr:row>91</xdr:row>
          <xdr:rowOff>22860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4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1508760</xdr:colOff>
          <xdr:row>90</xdr:row>
          <xdr:rowOff>160020</xdr:rowOff>
        </xdr:from>
        <xdr:to>
          <xdr:col>1</xdr:col>
          <xdr:colOff>327660</xdr:colOff>
          <xdr:row>92</xdr:row>
          <xdr:rowOff>22860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4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762000</xdr:colOff>
          <xdr:row>91</xdr:row>
          <xdr:rowOff>0</xdr:rowOff>
        </xdr:from>
        <xdr:to>
          <xdr:col>1</xdr:col>
          <xdr:colOff>1333500</xdr:colOff>
          <xdr:row>92</xdr:row>
          <xdr:rowOff>7620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4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xdr:colOff>
          <xdr:row>97</xdr:row>
          <xdr:rowOff>0</xdr:rowOff>
        </xdr:from>
        <xdr:to>
          <xdr:col>0</xdr:col>
          <xdr:colOff>784860</xdr:colOff>
          <xdr:row>97</xdr:row>
          <xdr:rowOff>220980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4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937260</xdr:colOff>
          <xdr:row>97</xdr:row>
          <xdr:rowOff>22860</xdr:rowOff>
        </xdr:from>
        <xdr:to>
          <xdr:col>0</xdr:col>
          <xdr:colOff>1508760</xdr:colOff>
          <xdr:row>97</xdr:row>
          <xdr:rowOff>213360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104</xdr:row>
          <xdr:rowOff>83820</xdr:rowOff>
        </xdr:from>
        <xdr:to>
          <xdr:col>5</xdr:col>
          <xdr:colOff>1242060</xdr:colOff>
          <xdr:row>104</xdr:row>
          <xdr:rowOff>2011680</xdr:rowOff>
        </xdr:to>
        <xdr:sp macro="" textlink="">
          <xdr:nvSpPr>
            <xdr:cNvPr id="10284" name="TextBox5" hidden="1">
              <a:extLst>
                <a:ext uri="{63B3BB69-23CF-44E3-9099-C40C66FF867C}">
                  <a14:compatExt spid="_x0000_s10284"/>
                </a:ext>
                <a:ext uri="{FF2B5EF4-FFF2-40B4-BE49-F238E27FC236}">
                  <a16:creationId xmlns:a16="http://schemas.microsoft.com/office/drawing/2014/main" id="{00000000-0008-0000-0400-00002C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95</xdr:row>
          <xdr:rowOff>99060</xdr:rowOff>
        </xdr:from>
        <xdr:to>
          <xdr:col>5</xdr:col>
          <xdr:colOff>1242060</xdr:colOff>
          <xdr:row>95</xdr:row>
          <xdr:rowOff>1424940</xdr:rowOff>
        </xdr:to>
        <xdr:sp macro="" textlink="">
          <xdr:nvSpPr>
            <xdr:cNvPr id="10286" name="TextBox4" hidden="1">
              <a:extLst>
                <a:ext uri="{63B3BB69-23CF-44E3-9099-C40C66FF867C}">
                  <a14:compatExt spid="_x0000_s10286"/>
                </a:ext>
                <a:ext uri="{FF2B5EF4-FFF2-40B4-BE49-F238E27FC236}">
                  <a16:creationId xmlns:a16="http://schemas.microsoft.com/office/drawing/2014/main" id="{00000000-0008-0000-0400-00002E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99</xdr:row>
          <xdr:rowOff>99060</xdr:rowOff>
        </xdr:from>
        <xdr:to>
          <xdr:col>5</xdr:col>
          <xdr:colOff>1242060</xdr:colOff>
          <xdr:row>99</xdr:row>
          <xdr:rowOff>1424940</xdr:rowOff>
        </xdr:to>
        <xdr:sp macro="" textlink="">
          <xdr:nvSpPr>
            <xdr:cNvPr id="10288" name="TextBox7" hidden="1">
              <a:extLst>
                <a:ext uri="{63B3BB69-23CF-44E3-9099-C40C66FF867C}">
                  <a14:compatExt spid="_x0000_s10288"/>
                </a:ext>
                <a:ext uri="{FF2B5EF4-FFF2-40B4-BE49-F238E27FC236}">
                  <a16:creationId xmlns:a16="http://schemas.microsoft.com/office/drawing/2014/main" id="{00000000-0008-0000-0400-000030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23175</xdr:colOff>
      <xdr:row>1</xdr:row>
      <xdr:rowOff>289377</xdr:rowOff>
    </xdr:to>
    <xdr:grpSp>
      <xdr:nvGrpSpPr>
        <xdr:cNvPr id="6" name="Groep 5">
          <a:extLst>
            <a:ext uri="{FF2B5EF4-FFF2-40B4-BE49-F238E27FC236}">
              <a16:creationId xmlns:a16="http://schemas.microsoft.com/office/drawing/2014/main" id="{B83A3A71-9028-45F6-ABDB-6005D04CCF29}"/>
            </a:ext>
          </a:extLst>
        </xdr:cNvPr>
        <xdr:cNvGrpSpPr/>
      </xdr:nvGrpSpPr>
      <xdr:grpSpPr>
        <a:xfrm>
          <a:off x="4945380" y="0"/>
          <a:ext cx="2362515" cy="594177"/>
          <a:chOff x="6084057" y="0"/>
          <a:chExt cx="2362515" cy="594177"/>
        </a:xfrm>
      </xdr:grpSpPr>
      <xdr:pic>
        <xdr:nvPicPr>
          <xdr:cNvPr id="7" name="Afbeelding 6">
            <a:extLst>
              <a:ext uri="{FF2B5EF4-FFF2-40B4-BE49-F238E27FC236}">
                <a16:creationId xmlns:a16="http://schemas.microsoft.com/office/drawing/2014/main" id="{81BAED7E-B68F-62C8-5DCA-C878AC5F9611}"/>
              </a:ext>
            </a:extLst>
          </xdr:cNvPr>
          <xdr:cNvPicPr>
            <a:picLocks noChangeAspect="1"/>
          </xdr:cNvPicPr>
        </xdr:nvPicPr>
        <xdr:blipFill rotWithShape="1">
          <a:blip xmlns:r="http://schemas.openxmlformats.org/officeDocument/2006/relationships" r:embed="rId1"/>
          <a:srcRect l="15396" t="11447" r="16248" b="18146"/>
          <a:stretch/>
        </xdr:blipFill>
        <xdr:spPr>
          <a:xfrm rot="16200000">
            <a:off x="6138388" y="-38294"/>
            <a:ext cx="577517" cy="686180"/>
          </a:xfrm>
          <a:prstGeom prst="rect">
            <a:avLst/>
          </a:prstGeom>
        </xdr:spPr>
      </xdr:pic>
      <xdr:pic>
        <xdr:nvPicPr>
          <xdr:cNvPr id="8" name="Afbeelding 7">
            <a:extLst>
              <a:ext uri="{FF2B5EF4-FFF2-40B4-BE49-F238E27FC236}">
                <a16:creationId xmlns:a16="http://schemas.microsoft.com/office/drawing/2014/main" id="{E15203C5-6B81-369A-9F9C-CCC6350E95A8}"/>
              </a:ext>
            </a:extLst>
          </xdr:cNvPr>
          <xdr:cNvPicPr>
            <a:picLocks noChangeAspect="1"/>
          </xdr:cNvPicPr>
        </xdr:nvPicPr>
        <xdr:blipFill rotWithShape="1">
          <a:blip xmlns:r="http://schemas.openxmlformats.org/officeDocument/2006/relationships" r:embed="rId2"/>
          <a:srcRect l="24125" t="15175" r="13229" b="11673"/>
          <a:stretch/>
        </xdr:blipFill>
        <xdr:spPr>
          <a:xfrm rot="5400000">
            <a:off x="7007392" y="-50423"/>
            <a:ext cx="594177" cy="695023"/>
          </a:xfrm>
          <a:prstGeom prst="rect">
            <a:avLst/>
          </a:prstGeom>
        </xdr:spPr>
      </xdr:pic>
      <xdr:pic>
        <xdr:nvPicPr>
          <xdr:cNvPr id="9" name="Afbeelding 8">
            <a:extLst>
              <a:ext uri="{FF2B5EF4-FFF2-40B4-BE49-F238E27FC236}">
                <a16:creationId xmlns:a16="http://schemas.microsoft.com/office/drawing/2014/main" id="{121D6BC3-47C0-C8C3-2EAF-9FCDFCE2E08D}"/>
              </a:ext>
            </a:extLst>
          </xdr:cNvPr>
          <xdr:cNvPicPr>
            <a:picLocks noChangeAspect="1"/>
          </xdr:cNvPicPr>
        </xdr:nvPicPr>
        <xdr:blipFill rotWithShape="1">
          <a:blip xmlns:r="http://schemas.openxmlformats.org/officeDocument/2006/relationships" r:embed="rId3"/>
          <a:srcRect l="18590" t="12650" r="18413" b="17299"/>
          <a:stretch/>
        </xdr:blipFill>
        <xdr:spPr>
          <a:xfrm rot="5400000">
            <a:off x="7843205" y="-11935"/>
            <a:ext cx="571377" cy="635357"/>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0</xdr:col>
          <xdr:colOff>297180</xdr:colOff>
          <xdr:row>20</xdr:row>
          <xdr:rowOff>7620</xdr:rowOff>
        </xdr:from>
        <xdr:to>
          <xdr:col>0</xdr:col>
          <xdr:colOff>784860</xdr:colOff>
          <xdr:row>20</xdr:row>
          <xdr:rowOff>228600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937260</xdr:colOff>
          <xdr:row>20</xdr:row>
          <xdr:rowOff>22860</xdr:rowOff>
        </xdr:from>
        <xdr:to>
          <xdr:col>0</xdr:col>
          <xdr:colOff>1508760</xdr:colOff>
          <xdr:row>20</xdr:row>
          <xdr:rowOff>213360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BE" sz="800" b="0" i="0" u="none" strike="noStrike" baseline="0">
                  <a:solidFill>
                    <a:srgbClr val="000000"/>
                  </a:solidFill>
                  <a:latin typeface="Segoe UI"/>
                  <a:cs typeface="Segoe UI"/>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32</xdr:row>
          <xdr:rowOff>83820</xdr:rowOff>
        </xdr:from>
        <xdr:to>
          <xdr:col>5</xdr:col>
          <xdr:colOff>1287780</xdr:colOff>
          <xdr:row>32</xdr:row>
          <xdr:rowOff>2011680</xdr:rowOff>
        </xdr:to>
        <xdr:sp macro="" textlink="">
          <xdr:nvSpPr>
            <xdr:cNvPr id="11275" name="TextBox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De Cock An" id="{66F09450-0C71-4798-BFA1-39E4214098B8}" userId="S::an.decock@vlaio.be::561783af-b3c0-4445-bd8c-f2dbedb1e02b" providerId="AD"/>
</personList>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9" dT="2025-03-06T08:43:03.82" personId="{66F09450-0C71-4798-BFA1-39E4214098B8}" id="{97F5AB91-6D6A-4172-8F9B-88544CF95B47}">
    <text>Voeg uw bedrijfslogo hier in:
(Invoegen-Afbeeldingen-In cel plaatsen)
(Insert-Pictures-Place in Cel)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enterprise.europe@vlaanderen.be?subject=Feedback%20op%20de%20VSME%20tool" TargetMode="External"/><Relationship Id="rId1" Type="http://schemas.openxmlformats.org/officeDocument/2006/relationships/hyperlink" Target="mailto:enterprise.europe@vlaanderen.be?subject=Ik%20wens%20hulp%20of%20heb%20vragen%20bij%20het%20invullen%20van%20de%20VSME%20tool"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ontrol" Target="../activeX/activeX7.xml"/><Relationship Id="rId18" Type="http://schemas.openxmlformats.org/officeDocument/2006/relationships/image" Target="../media/image13.emf"/><Relationship Id="rId26" Type="http://schemas.openxmlformats.org/officeDocument/2006/relationships/image" Target="../media/image16.emf"/><Relationship Id="rId3" Type="http://schemas.openxmlformats.org/officeDocument/2006/relationships/vmlDrawing" Target="../drawings/vmlDrawing2.vml"/><Relationship Id="rId21" Type="http://schemas.openxmlformats.org/officeDocument/2006/relationships/control" Target="../activeX/activeX12.xml"/><Relationship Id="rId7" Type="http://schemas.openxmlformats.org/officeDocument/2006/relationships/image" Target="../media/image9.emf"/><Relationship Id="rId12" Type="http://schemas.openxmlformats.org/officeDocument/2006/relationships/control" Target="../activeX/activeX6.xml"/><Relationship Id="rId17" Type="http://schemas.openxmlformats.org/officeDocument/2006/relationships/control" Target="../activeX/activeX9.xml"/><Relationship Id="rId25" Type="http://schemas.openxmlformats.org/officeDocument/2006/relationships/control" Target="../activeX/activeX14.xml"/><Relationship Id="rId2" Type="http://schemas.openxmlformats.org/officeDocument/2006/relationships/drawing" Target="../drawings/drawing2.xml"/><Relationship Id="rId16" Type="http://schemas.openxmlformats.org/officeDocument/2006/relationships/image" Target="../media/image12.emf"/><Relationship Id="rId20" Type="http://schemas.openxmlformats.org/officeDocument/2006/relationships/control" Target="../activeX/activeX11.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control" Target="../activeX/activeX5.xml"/><Relationship Id="rId24" Type="http://schemas.openxmlformats.org/officeDocument/2006/relationships/image" Target="../media/image15.emf"/><Relationship Id="rId5" Type="http://schemas.openxmlformats.org/officeDocument/2006/relationships/image" Target="../media/image8.emf"/><Relationship Id="rId15" Type="http://schemas.openxmlformats.org/officeDocument/2006/relationships/control" Target="../activeX/activeX8.xml"/><Relationship Id="rId23" Type="http://schemas.openxmlformats.org/officeDocument/2006/relationships/control" Target="../activeX/activeX13.xml"/><Relationship Id="rId28" Type="http://schemas.openxmlformats.org/officeDocument/2006/relationships/control" Target="../activeX/activeX16.xml"/><Relationship Id="rId10" Type="http://schemas.openxmlformats.org/officeDocument/2006/relationships/control" Target="../activeX/activeX4.xml"/><Relationship Id="rId19" Type="http://schemas.openxmlformats.org/officeDocument/2006/relationships/control" Target="../activeX/activeX10.xml"/><Relationship Id="rId4" Type="http://schemas.openxmlformats.org/officeDocument/2006/relationships/control" Target="../activeX/activeX1.xml"/><Relationship Id="rId9" Type="http://schemas.openxmlformats.org/officeDocument/2006/relationships/image" Target="../media/image10.emf"/><Relationship Id="rId14" Type="http://schemas.openxmlformats.org/officeDocument/2006/relationships/image" Target="../media/image11.emf"/><Relationship Id="rId22" Type="http://schemas.openxmlformats.org/officeDocument/2006/relationships/image" Target="../media/image14.emf"/><Relationship Id="rId27" Type="http://schemas.openxmlformats.org/officeDocument/2006/relationships/control" Target="../activeX/activeX15.xml"/></Relationships>
</file>

<file path=xl/worksheets/_rels/sheet4.xml.rels><?xml version="1.0" encoding="UTF-8" standalone="yes"?>
<Relationships xmlns="http://schemas.openxmlformats.org/package/2006/relationships"><Relationship Id="rId13" Type="http://schemas.openxmlformats.org/officeDocument/2006/relationships/image" Target="../media/image19.emf"/><Relationship Id="rId18" Type="http://schemas.openxmlformats.org/officeDocument/2006/relationships/ctrlProp" Target="../ctrlProps/ctrlProp3.xml"/><Relationship Id="rId26" Type="http://schemas.openxmlformats.org/officeDocument/2006/relationships/ctrlProp" Target="../ctrlProps/ctrlProp11.xml"/><Relationship Id="rId39" Type="http://schemas.openxmlformats.org/officeDocument/2006/relationships/ctrlProp" Target="../ctrlProps/ctrlProp24.xml"/><Relationship Id="rId21" Type="http://schemas.openxmlformats.org/officeDocument/2006/relationships/ctrlProp" Target="../ctrlProps/ctrlProp6.xml"/><Relationship Id="rId34" Type="http://schemas.openxmlformats.org/officeDocument/2006/relationships/ctrlProp" Target="../ctrlProps/ctrlProp19.xml"/><Relationship Id="rId42" Type="http://schemas.openxmlformats.org/officeDocument/2006/relationships/ctrlProp" Target="../ctrlProps/ctrlProp27.xml"/><Relationship Id="rId7" Type="http://schemas.openxmlformats.org/officeDocument/2006/relationships/control" Target="../activeX/activeX19.xml"/><Relationship Id="rId2" Type="http://schemas.openxmlformats.org/officeDocument/2006/relationships/drawing" Target="../drawings/drawing3.xml"/><Relationship Id="rId16" Type="http://schemas.openxmlformats.org/officeDocument/2006/relationships/ctrlProp" Target="../ctrlProps/ctrlProp1.xml"/><Relationship Id="rId20" Type="http://schemas.openxmlformats.org/officeDocument/2006/relationships/ctrlProp" Target="../ctrlProps/ctrlProp5.xml"/><Relationship Id="rId29" Type="http://schemas.openxmlformats.org/officeDocument/2006/relationships/ctrlProp" Target="../ctrlProps/ctrlProp14.xml"/><Relationship Id="rId41"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ontrol" Target="../activeX/activeX18.xml"/><Relationship Id="rId11" Type="http://schemas.openxmlformats.org/officeDocument/2006/relationships/control" Target="../activeX/activeX22.xml"/><Relationship Id="rId24" Type="http://schemas.openxmlformats.org/officeDocument/2006/relationships/ctrlProp" Target="../ctrlProps/ctrlProp9.xml"/><Relationship Id="rId32" Type="http://schemas.openxmlformats.org/officeDocument/2006/relationships/ctrlProp" Target="../ctrlProps/ctrlProp17.xml"/><Relationship Id="rId37" Type="http://schemas.openxmlformats.org/officeDocument/2006/relationships/ctrlProp" Target="../ctrlProps/ctrlProp22.xml"/><Relationship Id="rId40" Type="http://schemas.openxmlformats.org/officeDocument/2006/relationships/ctrlProp" Target="../ctrlProps/ctrlProp25.xml"/><Relationship Id="rId5" Type="http://schemas.openxmlformats.org/officeDocument/2006/relationships/image" Target="../media/image17.emf"/><Relationship Id="rId15" Type="http://schemas.openxmlformats.org/officeDocument/2006/relationships/image" Target="../media/image20.emf"/><Relationship Id="rId23" Type="http://schemas.openxmlformats.org/officeDocument/2006/relationships/ctrlProp" Target="../ctrlProps/ctrlProp8.xml"/><Relationship Id="rId28" Type="http://schemas.openxmlformats.org/officeDocument/2006/relationships/ctrlProp" Target="../ctrlProps/ctrlProp13.xml"/><Relationship Id="rId36" Type="http://schemas.openxmlformats.org/officeDocument/2006/relationships/ctrlProp" Target="../ctrlProps/ctrlProp21.xml"/><Relationship Id="rId10" Type="http://schemas.openxmlformats.org/officeDocument/2006/relationships/control" Target="../activeX/activeX21.xml"/><Relationship Id="rId19" Type="http://schemas.openxmlformats.org/officeDocument/2006/relationships/ctrlProp" Target="../ctrlProps/ctrlProp4.xml"/><Relationship Id="rId31" Type="http://schemas.openxmlformats.org/officeDocument/2006/relationships/ctrlProp" Target="../ctrlProps/ctrlProp16.xml"/><Relationship Id="rId4" Type="http://schemas.openxmlformats.org/officeDocument/2006/relationships/control" Target="../activeX/activeX17.xml"/><Relationship Id="rId9" Type="http://schemas.openxmlformats.org/officeDocument/2006/relationships/image" Target="../media/image18.emf"/><Relationship Id="rId14" Type="http://schemas.openxmlformats.org/officeDocument/2006/relationships/control" Target="../activeX/activeX24.xml"/><Relationship Id="rId22" Type="http://schemas.openxmlformats.org/officeDocument/2006/relationships/ctrlProp" Target="../ctrlProps/ctrlProp7.xml"/><Relationship Id="rId27" Type="http://schemas.openxmlformats.org/officeDocument/2006/relationships/ctrlProp" Target="../ctrlProps/ctrlProp12.xml"/><Relationship Id="rId30" Type="http://schemas.openxmlformats.org/officeDocument/2006/relationships/ctrlProp" Target="../ctrlProps/ctrlProp15.xml"/><Relationship Id="rId35" Type="http://schemas.openxmlformats.org/officeDocument/2006/relationships/ctrlProp" Target="../ctrlProps/ctrlProp20.xml"/><Relationship Id="rId8" Type="http://schemas.openxmlformats.org/officeDocument/2006/relationships/control" Target="../activeX/activeX20.xml"/><Relationship Id="rId3" Type="http://schemas.openxmlformats.org/officeDocument/2006/relationships/vmlDrawing" Target="../drawings/vmlDrawing3.vml"/><Relationship Id="rId12" Type="http://schemas.openxmlformats.org/officeDocument/2006/relationships/control" Target="../activeX/activeX23.xml"/><Relationship Id="rId17" Type="http://schemas.openxmlformats.org/officeDocument/2006/relationships/ctrlProp" Target="../ctrlProps/ctrlProp2.xml"/><Relationship Id="rId25" Type="http://schemas.openxmlformats.org/officeDocument/2006/relationships/ctrlProp" Target="../ctrlProps/ctrlProp10.xml"/><Relationship Id="rId33" Type="http://schemas.openxmlformats.org/officeDocument/2006/relationships/ctrlProp" Target="../ctrlProps/ctrlProp18.xml"/><Relationship Id="rId38" Type="http://schemas.openxmlformats.org/officeDocument/2006/relationships/ctrlProp" Target="../ctrlProps/ctrlProp23.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8.xml"/><Relationship Id="rId18" Type="http://schemas.openxmlformats.org/officeDocument/2006/relationships/ctrlProp" Target="../ctrlProps/ctrlProp33.xml"/><Relationship Id="rId26" Type="http://schemas.openxmlformats.org/officeDocument/2006/relationships/ctrlProp" Target="../ctrlProps/ctrlProp41.xml"/><Relationship Id="rId3" Type="http://schemas.openxmlformats.org/officeDocument/2006/relationships/vmlDrawing" Target="../drawings/vmlDrawing4.vml"/><Relationship Id="rId21" Type="http://schemas.openxmlformats.org/officeDocument/2006/relationships/ctrlProp" Target="../ctrlProps/ctrlProp36.xml"/><Relationship Id="rId34" Type="http://schemas.openxmlformats.org/officeDocument/2006/relationships/ctrlProp" Target="../ctrlProps/ctrlProp49.xml"/><Relationship Id="rId7" Type="http://schemas.openxmlformats.org/officeDocument/2006/relationships/control" Target="../activeX/activeX27.xml"/><Relationship Id="rId12" Type="http://schemas.openxmlformats.org/officeDocument/2006/relationships/image" Target="../media/image22.emf"/><Relationship Id="rId17" Type="http://schemas.openxmlformats.org/officeDocument/2006/relationships/ctrlProp" Target="../ctrlProps/ctrlProp32.xml"/><Relationship Id="rId25" Type="http://schemas.openxmlformats.org/officeDocument/2006/relationships/ctrlProp" Target="../ctrlProps/ctrlProp40.xml"/><Relationship Id="rId33" Type="http://schemas.openxmlformats.org/officeDocument/2006/relationships/ctrlProp" Target="../ctrlProps/ctrlProp48.xml"/><Relationship Id="rId2" Type="http://schemas.openxmlformats.org/officeDocument/2006/relationships/drawing" Target="../drawings/drawing4.xml"/><Relationship Id="rId16" Type="http://schemas.openxmlformats.org/officeDocument/2006/relationships/ctrlProp" Target="../ctrlProps/ctrlProp31.xml"/><Relationship Id="rId20" Type="http://schemas.openxmlformats.org/officeDocument/2006/relationships/ctrlProp" Target="../ctrlProps/ctrlProp35.xml"/><Relationship Id="rId29" Type="http://schemas.openxmlformats.org/officeDocument/2006/relationships/ctrlProp" Target="../ctrlProps/ctrlProp44.xml"/><Relationship Id="rId1" Type="http://schemas.openxmlformats.org/officeDocument/2006/relationships/printerSettings" Target="../printerSettings/printerSettings5.bin"/><Relationship Id="rId6" Type="http://schemas.openxmlformats.org/officeDocument/2006/relationships/control" Target="../activeX/activeX26.xml"/><Relationship Id="rId11" Type="http://schemas.openxmlformats.org/officeDocument/2006/relationships/control" Target="../activeX/activeX29.xml"/><Relationship Id="rId24" Type="http://schemas.openxmlformats.org/officeDocument/2006/relationships/ctrlProp" Target="../ctrlProps/ctrlProp39.xml"/><Relationship Id="rId32" Type="http://schemas.openxmlformats.org/officeDocument/2006/relationships/ctrlProp" Target="../ctrlProps/ctrlProp47.xml"/><Relationship Id="rId5" Type="http://schemas.openxmlformats.org/officeDocument/2006/relationships/image" Target="../media/image17.emf"/><Relationship Id="rId15" Type="http://schemas.openxmlformats.org/officeDocument/2006/relationships/ctrlProp" Target="../ctrlProps/ctrlProp30.xml"/><Relationship Id="rId23" Type="http://schemas.openxmlformats.org/officeDocument/2006/relationships/ctrlProp" Target="../ctrlProps/ctrlProp38.xml"/><Relationship Id="rId28" Type="http://schemas.openxmlformats.org/officeDocument/2006/relationships/ctrlProp" Target="../ctrlProps/ctrlProp43.xml"/><Relationship Id="rId10" Type="http://schemas.openxmlformats.org/officeDocument/2006/relationships/image" Target="../media/image21.emf"/><Relationship Id="rId19" Type="http://schemas.openxmlformats.org/officeDocument/2006/relationships/ctrlProp" Target="../ctrlProps/ctrlProp34.xml"/><Relationship Id="rId31" Type="http://schemas.openxmlformats.org/officeDocument/2006/relationships/ctrlProp" Target="../ctrlProps/ctrlProp46.xml"/><Relationship Id="rId4" Type="http://schemas.openxmlformats.org/officeDocument/2006/relationships/control" Target="../activeX/activeX25.xml"/><Relationship Id="rId9" Type="http://schemas.openxmlformats.org/officeDocument/2006/relationships/control" Target="../activeX/activeX28.xml"/><Relationship Id="rId14" Type="http://schemas.openxmlformats.org/officeDocument/2006/relationships/ctrlProp" Target="../ctrlProps/ctrlProp29.xml"/><Relationship Id="rId22" Type="http://schemas.openxmlformats.org/officeDocument/2006/relationships/ctrlProp" Target="../ctrlProps/ctrlProp37.xml"/><Relationship Id="rId27" Type="http://schemas.openxmlformats.org/officeDocument/2006/relationships/ctrlProp" Target="../ctrlProps/ctrlProp42.xml"/><Relationship Id="rId30" Type="http://schemas.openxmlformats.org/officeDocument/2006/relationships/ctrlProp" Target="../ctrlProps/ctrlProp45.xml"/><Relationship Id="rId8" Type="http://schemas.openxmlformats.org/officeDocument/2006/relationships/image" Target="../media/image20.emf"/></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51.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50.xml"/><Relationship Id="rId5" Type="http://schemas.openxmlformats.org/officeDocument/2006/relationships/image" Target="../media/image20.emf"/><Relationship Id="rId4" Type="http://schemas.openxmlformats.org/officeDocument/2006/relationships/control" Target="../activeX/activeX30.xml"/></Relationships>
</file>

<file path=xl/worksheets/_rels/sheet7.xml.rels><?xml version="1.0" encoding="UTF-8" standalone="yes"?>
<Relationships xmlns="http://schemas.openxmlformats.org/package/2006/relationships"><Relationship Id="rId8" Type="http://schemas.openxmlformats.org/officeDocument/2006/relationships/hyperlink" Target="https://ghgprotocol.org/scope-3-calculation-guidance-2" TargetMode="External"/><Relationship Id="rId3" Type="http://schemas.openxmlformats.org/officeDocument/2006/relationships/hyperlink" Target="https://www.protectedplanet.net/en/thematic-areas/wdpa?tab=WDPA" TargetMode="External"/><Relationship Id="rId7" Type="http://schemas.openxmlformats.org/officeDocument/2006/relationships/hyperlink" Target="https://www.eea.europa.eu/help/glossary/eea-glossary/european-waste-catalogue-1" TargetMode="External"/><Relationship Id="rId12" Type="http://schemas.openxmlformats.org/officeDocument/2006/relationships/printerSettings" Target="../printerSettings/printerSettings7.bin"/><Relationship Id="rId2" Type="http://schemas.openxmlformats.org/officeDocument/2006/relationships/hyperlink" Target="https://smeclimatehub.org/start-measuring/" TargetMode="External"/><Relationship Id="rId1" Type="http://schemas.openxmlformats.org/officeDocument/2006/relationships/hyperlink" Target="https://businesscarboncalculator.normative.io/en/" TargetMode="External"/><Relationship Id="rId6" Type="http://schemas.openxmlformats.org/officeDocument/2006/relationships/hyperlink" Target="https://www.wri.org/applications/aqueduct/water-risk-atlas/" TargetMode="External"/><Relationship Id="rId11" Type="http://schemas.openxmlformats.org/officeDocument/2006/relationships/hyperlink" Target="https://www.efrag.org/en/smes-and-sustainability-reporting" TargetMode="External"/><Relationship Id="rId5" Type="http://schemas.openxmlformats.org/officeDocument/2006/relationships/hyperlink" Target="https://www.iucnredlist.org/" TargetMode="External"/><Relationship Id="rId10" Type="http://schemas.openxmlformats.org/officeDocument/2006/relationships/hyperlink" Target="https://ghgprotocol.org/corporate-value-chain-scope-3-standard" TargetMode="External"/><Relationship Id="rId4" Type="http://schemas.openxmlformats.org/officeDocument/2006/relationships/hyperlink" Target="https://www.keybiodiversityareas.org/sites/search" TargetMode="External"/><Relationship Id="rId9" Type="http://schemas.openxmlformats.org/officeDocument/2006/relationships/hyperlink" Target="https://www.ellenmacarthurfoundation.org/"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4A473-8E91-4699-A219-491700F88CAB}">
  <sheetPr codeName="Blad2">
    <pageSetUpPr fitToPage="1"/>
  </sheetPr>
  <dimension ref="A1:G25"/>
  <sheetViews>
    <sheetView showGridLines="0" tabSelected="1" zoomScaleNormal="100" workbookViewId="0">
      <selection sqref="A1:F1"/>
    </sheetView>
  </sheetViews>
  <sheetFormatPr defaultColWidth="8.88671875" defaultRowHeight="14.4" x14ac:dyDescent="0.3"/>
  <cols>
    <col min="1" max="1" width="23.6640625" style="96" customWidth="1"/>
    <col min="2" max="2" width="12.109375" style="96" customWidth="1"/>
    <col min="3" max="6" width="17.88671875" style="96" customWidth="1"/>
    <col min="7" max="7" width="17.6640625" style="96" customWidth="1"/>
    <col min="8" max="16384" width="8.88671875" style="96"/>
  </cols>
  <sheetData>
    <row r="1" spans="1:7" ht="331.2" customHeight="1" x14ac:dyDescent="0.3">
      <c r="A1" s="171" t="e" vm="1">
        <v>#VALUE!</v>
      </c>
      <c r="B1" s="171"/>
      <c r="C1" s="171"/>
      <c r="D1" s="171"/>
      <c r="E1" s="171"/>
      <c r="F1" s="171"/>
      <c r="G1" s="2" t="s">
        <v>0</v>
      </c>
    </row>
    <row r="2" spans="1:7" ht="135.6" customHeight="1" x14ac:dyDescent="0.3">
      <c r="A2" s="166" t="s">
        <v>1</v>
      </c>
      <c r="B2" s="166"/>
      <c r="C2" s="166"/>
      <c r="D2" s="166"/>
      <c r="E2" s="166"/>
      <c r="F2" s="166"/>
      <c r="G2" s="164"/>
    </row>
    <row r="3" spans="1:7" ht="13.95" customHeight="1" x14ac:dyDescent="0.3"/>
    <row r="4" spans="1:7" ht="13.95" customHeight="1" x14ac:dyDescent="0.3"/>
    <row r="5" spans="1:7" ht="13.95" customHeight="1" x14ac:dyDescent="0.3"/>
    <row r="6" spans="1:7" ht="19.95" customHeight="1" x14ac:dyDescent="0.3">
      <c r="A6" s="84" t="s">
        <v>2</v>
      </c>
      <c r="B6" s="169"/>
      <c r="C6" s="169"/>
      <c r="D6" s="169"/>
      <c r="E6" s="169"/>
      <c r="F6" s="169"/>
    </row>
    <row r="7" spans="1:7" x14ac:dyDescent="0.3">
      <c r="A7" s="101"/>
      <c r="B7" s="101"/>
      <c r="C7" s="101"/>
      <c r="D7" s="101"/>
      <c r="E7" s="101"/>
      <c r="F7" s="101"/>
    </row>
    <row r="8" spans="1:7" x14ac:dyDescent="0.3">
      <c r="A8" s="101" t="s">
        <v>3</v>
      </c>
      <c r="B8" s="165"/>
      <c r="C8" s="165"/>
      <c r="D8" s="165"/>
      <c r="E8" s="165"/>
      <c r="F8" s="165"/>
    </row>
    <row r="9" spans="1:7" x14ac:dyDescent="0.3">
      <c r="A9" s="101" t="s">
        <v>4</v>
      </c>
      <c r="B9" s="170"/>
      <c r="C9" s="165"/>
      <c r="D9" s="165"/>
      <c r="E9" s="165"/>
      <c r="F9" s="165"/>
    </row>
    <row r="10" spans="1:7" x14ac:dyDescent="0.3">
      <c r="A10" s="172" t="s">
        <v>5</v>
      </c>
    </row>
    <row r="11" spans="1:7" x14ac:dyDescent="0.3">
      <c r="A11" s="172"/>
      <c r="B11" s="165"/>
      <c r="C11" s="165"/>
      <c r="D11" s="165"/>
      <c r="E11" s="165"/>
      <c r="F11" s="165"/>
    </row>
    <row r="12" spans="1:7" ht="13.95" customHeight="1" x14ac:dyDescent="0.3"/>
    <row r="13" spans="1:7" ht="13.95" customHeight="1" x14ac:dyDescent="0.3"/>
    <row r="14" spans="1:7" ht="13.95" customHeight="1" x14ac:dyDescent="0.3"/>
    <row r="15" spans="1:7" ht="13.95" customHeight="1" x14ac:dyDescent="0.3"/>
    <row r="16" spans="1:7" ht="13.95" customHeight="1" x14ac:dyDescent="0.3"/>
    <row r="17" spans="1:6" ht="13.95" customHeight="1" x14ac:dyDescent="0.3"/>
    <row r="18" spans="1:6" x14ac:dyDescent="0.3">
      <c r="A18" s="96" t="s">
        <v>6</v>
      </c>
    </row>
    <row r="19" spans="1:6" ht="16.2" customHeight="1" x14ac:dyDescent="0.3">
      <c r="A19" s="168"/>
      <c r="B19" s="168"/>
      <c r="E19" s="167" t="e" vm="2">
        <v>#VALUE!</v>
      </c>
      <c r="F19" s="167"/>
    </row>
    <row r="20" spans="1:6" ht="16.2" customHeight="1" x14ac:dyDescent="0.3">
      <c r="A20" s="168"/>
      <c r="B20" s="168"/>
      <c r="E20" s="167"/>
      <c r="F20" s="167"/>
    </row>
    <row r="21" spans="1:6" ht="16.2" customHeight="1" x14ac:dyDescent="0.3">
      <c r="A21" s="168"/>
      <c r="B21" s="168"/>
      <c r="E21" s="167"/>
      <c r="F21" s="167"/>
    </row>
    <row r="22" spans="1:6" ht="16.2" customHeight="1" x14ac:dyDescent="0.3">
      <c r="A22" s="168"/>
      <c r="B22" s="168"/>
      <c r="E22" s="167"/>
      <c r="F22" s="167"/>
    </row>
    <row r="23" spans="1:6" ht="16.2" customHeight="1" x14ac:dyDescent="0.3">
      <c r="A23" s="168"/>
      <c r="B23" s="168"/>
      <c r="E23" s="167"/>
      <c r="F23" s="167"/>
    </row>
    <row r="24" spans="1:6" x14ac:dyDescent="0.3">
      <c r="F24" s="119" t="s">
        <v>436</v>
      </c>
    </row>
    <row r="25" spans="1:6" ht="102.6" customHeight="1" x14ac:dyDescent="0.3">
      <c r="A25" s="1" t="e" vm="3">
        <v>#VALUE!</v>
      </c>
      <c r="B25" s="1"/>
      <c r="C25" s="1"/>
      <c r="D25" s="1"/>
      <c r="E25" s="1"/>
      <c r="F25" s="1"/>
    </row>
  </sheetData>
  <sheetProtection algorithmName="SHA-512" hashValue="/Ao90//TpY5n+l+VxIxABlIEzx8zydZDBhfEV1ukvRHir0h7Ubve/eC44+/N+OHtTFq6u3gr+NbmY+hDgQRzLg==" saltValue="3OBslfGOWR9e1N6bwRYnxg==" spinCount="100000" sheet="1" insertHyperlinks="0"/>
  <mergeCells count="11">
    <mergeCell ref="A25:F25"/>
    <mergeCell ref="G1:G2"/>
    <mergeCell ref="B11:F11"/>
    <mergeCell ref="A2:F2"/>
    <mergeCell ref="E19:F23"/>
    <mergeCell ref="A19:B23"/>
    <mergeCell ref="B6:F6"/>
    <mergeCell ref="B8:F8"/>
    <mergeCell ref="B9:F9"/>
    <mergeCell ref="A1:F1"/>
    <mergeCell ref="A10:A11"/>
  </mergeCells>
  <conditionalFormatting sqref="B6">
    <cfRule type="containsBlanks" dxfId="43" priority="9">
      <formula>LEN(TRIM(B6))=0</formula>
    </cfRule>
  </conditionalFormatting>
  <conditionalFormatting sqref="B8:B9 B11 A19">
    <cfRule type="containsBlanks" dxfId="42" priority="7">
      <formula>LEN(TRIM(A8))=0</formula>
    </cfRule>
  </conditionalFormatting>
  <conditionalFormatting sqref="B6:F6 B8:F9 B11:F11">
    <cfRule type="notContainsBlanks" dxfId="41" priority="10">
      <formula>LEN(TRIM(B6))&gt;0</formula>
    </cfRule>
  </conditionalFormatting>
  <hyperlinks>
    <hyperlink ref="G1:G2" location="Table_of_contents" display="Table_of_contents" xr:uid="{C67EF4EA-F810-46A0-AC8C-94E9DCFCA06A}"/>
  </hyperlinks>
  <printOptions horizontalCentered="1"/>
  <pageMargins left="0.70866141732283472" right="0.70866141732283472" top="0.74803149606299213" bottom="0.74803149606299213" header="0.31496062992125984" footer="0.31496062992125984"/>
  <pageSetup paperSize="9" scale="81" orientation="portrait" horizontalDpi="360" verticalDpi="36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Select..." xr:uid="{001D2D71-597B-41B1-B7BC-776B950F1253}">
          <x14:formula1>
            <xm:f>Keuzelijsten!$C$1:$C$27</xm:f>
          </x14:formula1>
          <xm:sqref>B11:F11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3D14C-9CF9-4107-B300-85C50E77A165}">
  <sheetPr codeName="Blad21">
    <pageSetUpPr fitToPage="1"/>
  </sheetPr>
  <dimension ref="A1:K69"/>
  <sheetViews>
    <sheetView showGridLines="0" zoomScaleNormal="100" workbookViewId="0"/>
  </sheetViews>
  <sheetFormatPr defaultColWidth="8.88671875" defaultRowHeight="14.4" x14ac:dyDescent="0.3"/>
  <cols>
    <col min="1" max="2" width="23.6640625" style="96" customWidth="1"/>
    <col min="3" max="3" width="25.33203125" style="96" customWidth="1"/>
    <col min="4" max="4" width="23.33203125" style="96" customWidth="1"/>
    <col min="5" max="5" width="8.88671875" style="96"/>
    <col min="6" max="11" width="10.5546875" style="96" customWidth="1"/>
    <col min="12" max="16384" width="8.88671875" style="96"/>
  </cols>
  <sheetData>
    <row r="1" spans="1:11" ht="58.95" customHeight="1" x14ac:dyDescent="0.3">
      <c r="A1" s="24" t="s">
        <v>7</v>
      </c>
      <c r="B1" s="33"/>
      <c r="C1" s="33"/>
      <c r="D1" s="98" t="e" vm="4">
        <v>#VALUE!</v>
      </c>
      <c r="F1" s="177" t="s">
        <v>8</v>
      </c>
      <c r="G1" s="177"/>
      <c r="H1" s="177"/>
      <c r="I1" s="177"/>
      <c r="J1" s="177"/>
      <c r="K1" s="177"/>
    </row>
    <row r="2" spans="1:11" x14ac:dyDescent="0.3">
      <c r="A2" s="3"/>
      <c r="B2" s="3"/>
      <c r="C2" s="3"/>
      <c r="F2" s="178" t="s">
        <v>9</v>
      </c>
      <c r="G2" s="179"/>
      <c r="H2" s="179"/>
      <c r="I2" s="179"/>
      <c r="J2" s="179"/>
      <c r="K2" s="179"/>
    </row>
    <row r="3" spans="1:11" ht="18" x14ac:dyDescent="0.3">
      <c r="A3" s="51" t="s">
        <v>10</v>
      </c>
      <c r="B3" s="52"/>
      <c r="C3" s="99"/>
      <c r="D3" s="99"/>
      <c r="F3" s="100"/>
      <c r="G3" s="100"/>
      <c r="H3" s="100"/>
      <c r="I3" s="100"/>
    </row>
    <row r="4" spans="1:11" ht="14.4" customHeight="1" x14ac:dyDescent="0.3">
      <c r="A4" s="47" t="str">
        <f>Algemeen!A2</f>
        <v>A. Basis Module</v>
      </c>
      <c r="B4" s="47"/>
      <c r="C4" s="101"/>
      <c r="D4" s="101"/>
      <c r="F4" s="177" t="s">
        <v>11</v>
      </c>
      <c r="G4" s="177"/>
      <c r="H4" s="177"/>
      <c r="I4" s="177"/>
      <c r="J4" s="177"/>
      <c r="K4" s="177"/>
    </row>
    <row r="5" spans="1:11" ht="15.75" customHeight="1" x14ac:dyDescent="0.3">
      <c r="A5" s="173" t="str">
        <f>Algemeen!A4</f>
        <v>A.1. Basis voor rapportering</v>
      </c>
      <c r="B5" s="173"/>
      <c r="C5" s="46"/>
      <c r="D5" s="46"/>
      <c r="F5" s="178" t="s">
        <v>12</v>
      </c>
      <c r="G5" s="179"/>
      <c r="H5" s="179"/>
      <c r="I5" s="179"/>
      <c r="J5" s="179"/>
      <c r="K5" s="179"/>
    </row>
    <row r="6" spans="1:11" x14ac:dyDescent="0.3">
      <c r="A6" s="180" t="str">
        <f>Algemeen!A45</f>
        <v>A.2. Praktijken, beleid en toekomstige initiatieven voor de transitie naar een duurzamere economie</v>
      </c>
      <c r="B6" s="180"/>
      <c r="C6" s="180"/>
      <c r="D6" s="180"/>
    </row>
    <row r="7" spans="1:11" ht="11.4" customHeight="1" x14ac:dyDescent="0.3">
      <c r="A7" s="101"/>
      <c r="B7" s="101"/>
      <c r="C7" s="101"/>
      <c r="D7" s="101"/>
      <c r="F7" s="152" t="s">
        <v>430</v>
      </c>
      <c r="G7" s="151"/>
      <c r="H7" s="151"/>
      <c r="I7" s="151"/>
      <c r="J7" s="151"/>
      <c r="K7" s="151"/>
    </row>
    <row r="8" spans="1:11" x14ac:dyDescent="0.3">
      <c r="A8" s="47" t="str">
        <f>B._Comprehensive_Module</f>
        <v>B. Uitgebreide Module</v>
      </c>
      <c r="B8" s="47"/>
      <c r="C8" s="49"/>
      <c r="D8" s="101"/>
      <c r="F8" s="181" t="s">
        <v>431</v>
      </c>
      <c r="G8" s="181"/>
      <c r="H8" s="181"/>
      <c r="I8" s="181"/>
      <c r="J8" s="181"/>
      <c r="K8" s="181"/>
    </row>
    <row r="9" spans="1:11" x14ac:dyDescent="0.3">
      <c r="A9" s="180" t="str">
        <f>Algemeen!A62</f>
        <v>B.1. Strategie: businessmodel en duurzaamheidsgerelateerde initiatieven</v>
      </c>
      <c r="B9" s="180"/>
      <c r="C9" s="180"/>
      <c r="D9" s="101"/>
    </row>
    <row r="10" spans="1:11" ht="11.4" customHeight="1" x14ac:dyDescent="0.3">
      <c r="A10" s="48"/>
      <c r="B10" s="48"/>
      <c r="C10" s="48"/>
      <c r="D10" s="101"/>
    </row>
    <row r="11" spans="1:11" x14ac:dyDescent="0.3">
      <c r="A11" s="34" t="str">
        <f>Gen_Additionalinformation</f>
        <v>C. Aanvullende informatie</v>
      </c>
      <c r="B11" s="48"/>
      <c r="C11" s="48"/>
      <c r="D11" s="101"/>
    </row>
    <row r="12" spans="1:11" x14ac:dyDescent="0.3">
      <c r="A12" s="101"/>
      <c r="B12" s="101"/>
      <c r="C12" s="101"/>
      <c r="D12" s="101"/>
    </row>
    <row r="13" spans="1:11" ht="18" x14ac:dyDescent="0.3">
      <c r="A13" s="51" t="str">
        <f>Environment</f>
        <v>Milieu</v>
      </c>
      <c r="B13" s="53"/>
      <c r="C13" s="54"/>
      <c r="D13" s="54"/>
    </row>
    <row r="14" spans="1:11" x14ac:dyDescent="0.3">
      <c r="A14" s="47" t="str">
        <f>Env_A.BasicModule</f>
        <v>A. Basis Module</v>
      </c>
      <c r="B14" s="46"/>
      <c r="C14" s="101"/>
      <c r="D14" s="101"/>
    </row>
    <row r="15" spans="1:11" x14ac:dyDescent="0.3">
      <c r="A15" s="180" t="str">
        <f>Milieu!A4</f>
        <v>A.1. Energie en broeikasgasemissies</v>
      </c>
      <c r="B15" s="180"/>
      <c r="C15" s="101"/>
      <c r="D15" s="101"/>
    </row>
    <row r="16" spans="1:11" x14ac:dyDescent="0.3">
      <c r="A16" s="180" t="str">
        <f>Milieu!A21</f>
        <v>A.2. Lucht-, water- en bodemvervuiling</v>
      </c>
      <c r="B16" s="180"/>
      <c r="C16" s="101"/>
      <c r="D16" s="101"/>
    </row>
    <row r="17" spans="1:4" x14ac:dyDescent="0.3">
      <c r="A17" s="88" t="str">
        <f>Milieu!A33</f>
        <v>A.3. Biodiversiteit</v>
      </c>
      <c r="B17" s="46"/>
      <c r="C17" s="46"/>
      <c r="D17" s="101"/>
    </row>
    <row r="18" spans="1:4" x14ac:dyDescent="0.3">
      <c r="A18" s="88" t="str">
        <f>Milieu!A49</f>
        <v>A.4. Water</v>
      </c>
      <c r="B18" s="46"/>
      <c r="C18" s="46"/>
      <c r="D18" s="101"/>
    </row>
    <row r="19" spans="1:4" x14ac:dyDescent="0.3">
      <c r="A19" s="180" t="str">
        <f>Milieu!A57</f>
        <v>A.5. Verbruik grondstoffen, circulaire economie en afvalbeheer</v>
      </c>
      <c r="B19" s="180"/>
      <c r="C19" s="180"/>
      <c r="D19" s="101"/>
    </row>
    <row r="20" spans="1:4" ht="11.4" customHeight="1" x14ac:dyDescent="0.3">
      <c r="A20" s="48"/>
      <c r="B20" s="48"/>
      <c r="C20" s="48"/>
      <c r="D20" s="101"/>
    </row>
    <row r="21" spans="1:4" x14ac:dyDescent="0.3">
      <c r="A21" s="50" t="str">
        <f>Env_B.ComprehensiveModule</f>
        <v>B. Uitgebreide Module</v>
      </c>
      <c r="B21" s="48"/>
      <c r="C21" s="48"/>
      <c r="D21" s="101"/>
    </row>
    <row r="22" spans="1:4" x14ac:dyDescent="0.3">
      <c r="A22" s="173" t="str">
        <f>Milieu!A85</f>
        <v>B.1. Uitbreiding bij het rapporteren van GHG-emissies onder A.1.1.</v>
      </c>
      <c r="B22" s="173"/>
      <c r="C22" s="173"/>
      <c r="D22" s="101"/>
    </row>
    <row r="23" spans="1:4" x14ac:dyDescent="0.3">
      <c r="A23" s="173" t="str">
        <f>Milieu!A104</f>
        <v>B.2. GHG-reductiedoelen en klimaattransitie</v>
      </c>
      <c r="B23" s="173"/>
      <c r="C23" s="87"/>
      <c r="D23" s="101"/>
    </row>
    <row r="24" spans="1:4" x14ac:dyDescent="0.3">
      <c r="A24" s="88" t="str">
        <f>Milieu!A129</f>
        <v>B.3. Klimaatrisico's</v>
      </c>
      <c r="B24" s="88"/>
      <c r="C24" s="88"/>
      <c r="D24" s="46"/>
    </row>
    <row r="25" spans="1:4" ht="11.4" customHeight="1" x14ac:dyDescent="0.3">
      <c r="A25" s="48"/>
      <c r="B25" s="48"/>
      <c r="C25" s="48"/>
      <c r="D25" s="101"/>
    </row>
    <row r="26" spans="1:4" x14ac:dyDescent="0.3">
      <c r="A26" s="47" t="str">
        <f>ENV_Additional_information</f>
        <v>C. Aanvullende Informatie</v>
      </c>
      <c r="B26" s="48"/>
      <c r="C26" s="48"/>
      <c r="D26" s="101"/>
    </row>
    <row r="27" spans="1:4" x14ac:dyDescent="0.3">
      <c r="A27" s="101"/>
      <c r="B27" s="101"/>
      <c r="C27" s="101"/>
      <c r="D27" s="101"/>
    </row>
    <row r="28" spans="1:4" ht="18" x14ac:dyDescent="0.3">
      <c r="A28" s="51" t="str">
        <f>Social</f>
        <v>Sociaal</v>
      </c>
      <c r="B28" s="53"/>
      <c r="C28" s="54"/>
      <c r="D28" s="54"/>
    </row>
    <row r="29" spans="1:4" x14ac:dyDescent="0.3">
      <c r="A29" s="47" t="str">
        <f>Soc_A.BasicModule</f>
        <v>A. Basis Module</v>
      </c>
      <c r="B29" s="46"/>
      <c r="C29" s="101"/>
      <c r="D29" s="101"/>
    </row>
    <row r="30" spans="1:4" x14ac:dyDescent="0.3">
      <c r="A30" s="173" t="str">
        <f>Sociaal!A4</f>
        <v>A.1. Werknemers – Algemene kenmerken</v>
      </c>
      <c r="B30" s="173"/>
      <c r="C30" s="90"/>
      <c r="D30" s="101"/>
    </row>
    <row r="31" spans="1:4" x14ac:dyDescent="0.3">
      <c r="A31" s="173" t="str">
        <f>Sociaal!A33</f>
        <v>A.2. Werknemers – Gezondheid en veiligheid</v>
      </c>
      <c r="B31" s="173"/>
      <c r="C31" s="90"/>
      <c r="D31" s="101"/>
    </row>
    <row r="32" spans="1:4" x14ac:dyDescent="0.3">
      <c r="A32" s="173" t="str">
        <f>Sociaal!A43</f>
        <v>A.3. Werknemers – Beloning, collectieve onderhandelingen en opleiding</v>
      </c>
      <c r="B32" s="173"/>
      <c r="C32" s="173"/>
      <c r="D32" s="101"/>
    </row>
    <row r="33" spans="1:4" ht="11.4" customHeight="1" x14ac:dyDescent="0.3">
      <c r="A33" s="48"/>
      <c r="B33" s="48"/>
      <c r="C33" s="48"/>
      <c r="D33" s="101"/>
    </row>
    <row r="34" spans="1:4" x14ac:dyDescent="0.3">
      <c r="A34" s="47" t="str">
        <f>Soc_Comprehensive_Module</f>
        <v>B. Uitgebreide Module</v>
      </c>
      <c r="B34" s="48"/>
      <c r="C34" s="48"/>
      <c r="D34" s="101"/>
    </row>
    <row r="35" spans="1:4" x14ac:dyDescent="0.3">
      <c r="A35" s="173" t="str">
        <f>Sociaal!A63</f>
        <v>B.1. Werknemers - Aanvullende algemene kenmerken</v>
      </c>
      <c r="B35" s="173"/>
      <c r="C35" s="87"/>
      <c r="D35" s="101"/>
    </row>
    <row r="36" spans="1:4" x14ac:dyDescent="0.3">
      <c r="A36" s="173" t="str">
        <f>Sociaal!A75</f>
        <v>B.2. Werknemers - Mensenrechtenbeleid en -processen</v>
      </c>
      <c r="B36" s="173"/>
      <c r="C36" s="173"/>
      <c r="D36" s="101"/>
    </row>
    <row r="37" spans="1:4" x14ac:dyDescent="0.3">
      <c r="A37" s="174" t="str">
        <f>Sociaal!A86</f>
        <v>B.3. Ernstige negatieve incidenten m.b.t. mensenrechten</v>
      </c>
      <c r="B37" s="174"/>
      <c r="C37" s="174"/>
      <c r="D37" s="101"/>
    </row>
    <row r="38" spans="1:4" ht="11.4" customHeight="1" x14ac:dyDescent="0.3">
      <c r="A38" s="101"/>
      <c r="B38" s="101"/>
      <c r="C38" s="101"/>
      <c r="D38" s="101"/>
    </row>
    <row r="39" spans="1:4" x14ac:dyDescent="0.3">
      <c r="A39" s="47" t="str">
        <f>Soc_AdditionalInformation</f>
        <v>C. Aanvullende Informatie</v>
      </c>
      <c r="B39" s="101"/>
      <c r="C39" s="101"/>
      <c r="D39" s="101"/>
    </row>
    <row r="40" spans="1:4" x14ac:dyDescent="0.3">
      <c r="A40" s="101"/>
      <c r="B40" s="101"/>
      <c r="C40" s="101"/>
      <c r="D40" s="101"/>
    </row>
    <row r="41" spans="1:4" ht="18" x14ac:dyDescent="0.3">
      <c r="A41" s="51" t="str">
        <f>Governance</f>
        <v>Governance</v>
      </c>
      <c r="B41" s="53"/>
      <c r="C41" s="54"/>
      <c r="D41" s="54"/>
    </row>
    <row r="42" spans="1:4" x14ac:dyDescent="0.3">
      <c r="A42" s="47" t="str">
        <f>Gov_A.BasicModule</f>
        <v>A. Basis Module</v>
      </c>
      <c r="B42" s="101"/>
      <c r="C42" s="101"/>
      <c r="D42" s="101"/>
    </row>
    <row r="43" spans="1:4" x14ac:dyDescent="0.3">
      <c r="A43" s="173" t="str">
        <f>Governance!A4</f>
        <v>A.1. Veroordelingen en boetes voor corruptie en omkoping</v>
      </c>
      <c r="B43" s="173"/>
      <c r="C43" s="173"/>
      <c r="D43" s="101"/>
    </row>
    <row r="44" spans="1:4" ht="11.4" customHeight="1" x14ac:dyDescent="0.3">
      <c r="A44" s="101"/>
      <c r="B44" s="101"/>
      <c r="C44" s="101"/>
      <c r="D44" s="101"/>
    </row>
    <row r="45" spans="1:4" x14ac:dyDescent="0.3">
      <c r="A45" s="34" t="str">
        <f>Gov_B.Comprehensivemodule</f>
        <v>B. Uitgebreide Module</v>
      </c>
      <c r="B45" s="35"/>
      <c r="C45" s="101"/>
      <c r="D45" s="101"/>
    </row>
    <row r="46" spans="1:4" x14ac:dyDescent="0.3">
      <c r="A46" s="175" t="str">
        <f>Governance!A12</f>
        <v>B.1. Omzet uit bepaalde sectoren</v>
      </c>
      <c r="B46" s="175"/>
      <c r="C46" s="90"/>
      <c r="D46" s="90"/>
    </row>
    <row r="47" spans="1:4" x14ac:dyDescent="0.3">
      <c r="A47" s="176" t="str">
        <f>Governance!A23</f>
        <v>B.2. Genderdiversiteit in het bestuursorgaan (de hoogste besluitvormingsautoriteit binnen het bedrijf)</v>
      </c>
      <c r="B47" s="176"/>
      <c r="C47" s="176"/>
      <c r="D47" s="176"/>
    </row>
    <row r="48" spans="1:4" ht="11.4" customHeight="1" x14ac:dyDescent="0.3">
      <c r="A48" s="101"/>
      <c r="B48" s="101"/>
      <c r="C48" s="101"/>
      <c r="D48" s="101"/>
    </row>
    <row r="49" spans="1:4" x14ac:dyDescent="0.3">
      <c r="A49" s="47" t="str">
        <f>Gov_AdditionalInformation</f>
        <v>C. Aanvullende Informatie</v>
      </c>
      <c r="B49" s="101"/>
      <c r="C49" s="101"/>
      <c r="D49" s="101"/>
    </row>
    <row r="50" spans="1:4" x14ac:dyDescent="0.3">
      <c r="A50" s="101"/>
      <c r="B50" s="101"/>
      <c r="C50" s="101"/>
      <c r="D50" s="101"/>
    </row>
    <row r="51" spans="1:4" ht="18" x14ac:dyDescent="0.3">
      <c r="A51" s="89" t="str">
        <f>Conduct_Metrics</f>
        <v>Gids met bijkomende informatie</v>
      </c>
      <c r="B51" s="89"/>
      <c r="C51" s="55"/>
      <c r="D51" s="55"/>
    </row>
    <row r="52" spans="1:4" x14ac:dyDescent="0.3">
      <c r="A52" s="173" t="str">
        <f>'Gids - Extra info'!A3</f>
        <v>Overeenkomst van Parijs</v>
      </c>
      <c r="B52" s="173"/>
      <c r="C52" s="90"/>
      <c r="D52" s="90"/>
    </row>
    <row r="53" spans="1:4" x14ac:dyDescent="0.3">
      <c r="A53" s="175" t="str">
        <f>CondMet_Conversion_between_different_energy_units</f>
        <v>Conversie tussen verschillende energie-eenheden</v>
      </c>
      <c r="B53" s="175"/>
      <c r="C53" s="88"/>
      <c r="D53" s="88"/>
    </row>
    <row r="54" spans="1:4" x14ac:dyDescent="0.3">
      <c r="A54" s="175" t="str">
        <f>COND_Tools_for_developing_GHG_emissions_inventory</f>
        <v>Tools voor het opstellen van een broeikasgasinventaris (GHG-inventaris)</v>
      </c>
      <c r="B54" s="175"/>
      <c r="C54" s="175"/>
      <c r="D54" s="91"/>
    </row>
    <row r="55" spans="1:4" x14ac:dyDescent="0.3">
      <c r="A55" s="87" t="str">
        <f>COND_Biodiversity</f>
        <v>Databases voor biodiversiteit</v>
      </c>
      <c r="B55" s="87"/>
      <c r="C55" s="88"/>
      <c r="D55" s="88"/>
    </row>
    <row r="56" spans="1:4" x14ac:dyDescent="0.3">
      <c r="A56" s="88" t="str">
        <f>COND_Land_use_type</f>
        <v>Type gebruik grond</v>
      </c>
      <c r="B56" s="88"/>
      <c r="C56" s="88"/>
      <c r="D56" s="88"/>
    </row>
    <row r="57" spans="1:4" x14ac:dyDescent="0.3">
      <c r="A57" s="175" t="str">
        <f>'Gids - Extra info'!A45</f>
        <v>Beoordelen of de onderneming actief is in een gebied met hoge waterstress</v>
      </c>
      <c r="B57" s="175"/>
      <c r="C57" s="175"/>
      <c r="D57" s="175"/>
    </row>
    <row r="58" spans="1:4" x14ac:dyDescent="0.3">
      <c r="A58" s="173" t="str">
        <f>'Gids - Extra info'!A49</f>
        <v>Richtlijnen over  de principes van de circulaire economie</v>
      </c>
      <c r="B58" s="173"/>
      <c r="C58" s="88"/>
      <c r="D58" s="88"/>
    </row>
    <row r="59" spans="1:4" x14ac:dyDescent="0.3">
      <c r="A59" s="173" t="str">
        <f>'Gids - Extra info'!A56</f>
        <v>Gevaarlijk en niet-gevaarlijk afval</v>
      </c>
      <c r="B59" s="173"/>
      <c r="C59" s="88"/>
      <c r="D59" s="88"/>
    </row>
    <row r="60" spans="1:4" x14ac:dyDescent="0.3">
      <c r="A60" s="173" t="str">
        <f>'Gids - Extra info'!A64</f>
        <v>Technische richtlijnen voor Scope 3-emissies</v>
      </c>
      <c r="B60" s="173"/>
      <c r="C60" s="88"/>
      <c r="D60" s="88"/>
    </row>
    <row r="61" spans="1:4" x14ac:dyDescent="0.3">
      <c r="A61" s="101"/>
      <c r="B61" s="101"/>
      <c r="C61" s="101"/>
      <c r="D61" s="101"/>
    </row>
    <row r="62" spans="1:4" x14ac:dyDescent="0.3">
      <c r="A62" s="101"/>
      <c r="B62" s="101"/>
      <c r="C62" s="101"/>
      <c r="D62" s="101"/>
    </row>
    <row r="63" spans="1:4" x14ac:dyDescent="0.3">
      <c r="A63" s="101"/>
      <c r="B63" s="101"/>
      <c r="C63" s="101"/>
      <c r="D63" s="101"/>
    </row>
    <row r="64" spans="1:4" x14ac:dyDescent="0.3">
      <c r="A64" s="101"/>
      <c r="B64" s="101"/>
      <c r="C64" s="101"/>
      <c r="D64" s="101"/>
    </row>
    <row r="65" spans="1:4" x14ac:dyDescent="0.3">
      <c r="A65" s="101"/>
      <c r="B65" s="101"/>
      <c r="C65" s="101"/>
      <c r="D65" s="101"/>
    </row>
    <row r="66" spans="1:4" x14ac:dyDescent="0.3">
      <c r="A66" s="101"/>
      <c r="B66" s="101"/>
      <c r="C66" s="101"/>
      <c r="D66" s="101"/>
    </row>
    <row r="67" spans="1:4" x14ac:dyDescent="0.3">
      <c r="A67" s="101"/>
      <c r="B67" s="101"/>
      <c r="C67" s="101"/>
      <c r="D67" s="101"/>
    </row>
    <row r="68" spans="1:4" x14ac:dyDescent="0.3">
      <c r="A68" s="101"/>
      <c r="B68" s="101"/>
      <c r="C68" s="101"/>
      <c r="D68" s="101"/>
    </row>
    <row r="69" spans="1:4" x14ac:dyDescent="0.3">
      <c r="A69" s="101"/>
      <c r="B69" s="101"/>
      <c r="C69" s="101"/>
      <c r="D69" s="101"/>
    </row>
  </sheetData>
  <sheetProtection algorithmName="SHA-512" hashValue="sHlWg94lIkhp47pfqP8vtkQkN27okMksdw/iBkIqEdVB+gGKpt67m8MtDgfxjb27tuyPchIcOEOEbKrnECXBdA==" saltValue="Lx5BKOOiZ+Zp0vvaT+nnBw==" spinCount="100000" sheet="1" objects="1" scenarios="1"/>
  <mergeCells count="29">
    <mergeCell ref="F1:K1"/>
    <mergeCell ref="F2:K2"/>
    <mergeCell ref="A36:C36"/>
    <mergeCell ref="A19:C19"/>
    <mergeCell ref="A6:D6"/>
    <mergeCell ref="A9:C9"/>
    <mergeCell ref="A15:B15"/>
    <mergeCell ref="A16:B16"/>
    <mergeCell ref="A30:B30"/>
    <mergeCell ref="A31:B31"/>
    <mergeCell ref="A22:C22"/>
    <mergeCell ref="A5:B5"/>
    <mergeCell ref="F4:K4"/>
    <mergeCell ref="F5:K5"/>
    <mergeCell ref="F8:K8"/>
    <mergeCell ref="A60:B60"/>
    <mergeCell ref="A46:B46"/>
    <mergeCell ref="A58:B58"/>
    <mergeCell ref="A59:B59"/>
    <mergeCell ref="A53:B53"/>
    <mergeCell ref="A52:B52"/>
    <mergeCell ref="A57:D57"/>
    <mergeCell ref="A47:D47"/>
    <mergeCell ref="A54:C54"/>
    <mergeCell ref="A43:C43"/>
    <mergeCell ref="A32:C32"/>
    <mergeCell ref="A23:B23"/>
    <mergeCell ref="A35:B35"/>
    <mergeCell ref="A37:C37"/>
  </mergeCells>
  <hyperlinks>
    <hyperlink ref="A4" location="Gen_A._Basic_Module" display="Gen_A._Basic_Module" xr:uid="{9FB941CB-D1FF-4FAC-9081-E19037EF94CD}"/>
    <hyperlink ref="A5" location="Gen_A.1._Basic_for_preparation" display="A.1. Basic for preparation" xr:uid="{50424BB2-C76D-43DC-B1FD-86B0E202DC51}"/>
    <hyperlink ref="A6" location="A.2._Practices__policies_and_future_initiatives_for_transitioning_towards_a_more_sustainable_economy" display="A.2. Practices policies and future initiatives for transitioning towards a more sustainable economy" xr:uid="{F3199A36-1D75-4A8E-8E18-5E772D9231DD}"/>
    <hyperlink ref="A8" location="B._Comprehensive_Module" display="B. Comprehensive Module" xr:uid="{B71ACB79-F654-4BCD-BE2B-4B795FE7EA74}"/>
    <hyperlink ref="A9" location="B.1._Strategy__Business_Model_and_Sustainability_–_Related_Initiatives" display="B.1. Strategy: Business Model and Sustainability - Related Initiatives" xr:uid="{4F4A4F71-F215-4110-B6B7-DB26D5D201B2}"/>
    <hyperlink ref="A3" location="General" display="General" xr:uid="{EA42CFBB-A96D-4367-BA22-E731EADDD757}"/>
    <hyperlink ref="A13" location="Environment" display="Environment" xr:uid="{6C6EE9C2-DD83-46AF-96B6-B5B10D0C6D81}"/>
    <hyperlink ref="A14" location="ENV_A.BasicModule" display="ENV_A.BasicModule" xr:uid="{C92C8C59-E0E0-4CAC-A76D-8D885D007D29}"/>
    <hyperlink ref="A29" location="SOC_A.BasicModule" display="SOC_A.BasicModule" xr:uid="{D7B44D02-5F1A-44C8-800F-323D08C11428}"/>
    <hyperlink ref="A41" location="Governance" display="Governance" xr:uid="{D6D9C806-0CAD-4497-B9BE-AB8DF3DECC50}"/>
    <hyperlink ref="A45" location="Gov_B.Comprehensivemodule" display="A. Comprehensive Module" xr:uid="{7566801D-683F-4BD5-AEEA-FDF83206F463}"/>
    <hyperlink ref="A15" location="A.1._Energy_and_greenhouse_gas_emissions" display="#A.1._Energy_and_greenhouse_gas_emissions" xr:uid="{389D3E74-E47E-42B6-A4CD-0BC62A3AAA33}"/>
    <hyperlink ref="A15:B15" location="Env_A.1._Energy_and_greenhouse_gas_emissions" display="A.1. Energy and greenhouse gas emissions" xr:uid="{A927A0C9-F002-44D3-A3C4-8B01F8AF0731}"/>
    <hyperlink ref="A16:B16" location="Env_A.2._Pollution_of_air__water_and_soil" display="A.2. Pollution of air, water and soil" xr:uid="{37B48359-293E-49A4-8A1B-D5662650415D}"/>
    <hyperlink ref="A17" location="Env_A.3._Biodiversity" display="A.3. Biodiversity" xr:uid="{D2442933-0460-4F7D-8C55-988C98244C27}"/>
    <hyperlink ref="A18" location="Env_A.4._Water" display="A.4. Water" xr:uid="{180BEC65-4D0A-4B5B-ACB3-C70284A7E1E4}"/>
    <hyperlink ref="A19:B19" location="A.5._Resource_use__circular_economy_and_waste_management" display="A.5. Resource use, circular economy and waste management" xr:uid="{5B8B6D13-4663-483B-A748-38C6FD5B7778}"/>
    <hyperlink ref="A21" location="Env_B.ComprehensiveModule" display="B. Comprehensive Module" xr:uid="{CF7E001D-A653-4912-88C5-932B5F9DC40E}"/>
    <hyperlink ref="A22:B22" location="Env_B.1._Consideration_when_reporting_on_GHG_emissions" display="B.1. Consideration when reporting on GHG emissions" xr:uid="{5DA672FC-3654-4A4D-8506-460513FAF8F9}"/>
    <hyperlink ref="A23:B23" location="Env_B.2._GHG_reduction_targets_and_climate_transition" display="B.2. GHG reduction targets and climate transition" xr:uid="{8FFF6244-6371-4490-B628-A83EF15FBEE9}"/>
    <hyperlink ref="A24" location="Env_B.3._Climate_risks" display="B.3. Climate risks" xr:uid="{CE46C848-4881-4828-924A-74010CE80E17}"/>
    <hyperlink ref="A30:B30" location="Soc_A.1._Workforce_–_General_characteristics" display="A.1. Workforce – General characteristics" xr:uid="{45B4B563-3253-4FC8-83CC-38CF616CB272}"/>
    <hyperlink ref="A31:B31" location="Soc_A.2._Workforce___Health_and_safety" display="A.2. Workforce - Health and safety" xr:uid="{0222783D-2630-4C9B-9263-0C6390DC51CF}"/>
    <hyperlink ref="A32:C32" location="Soc_A.3._Workforce___Remuneration__collective_bargaining_and_training" display="A.3. Workforce - Remuneration, collective bargaining and training" xr:uid="{7F9BD919-86C1-4074-A93D-5CDBF1B714DD}"/>
    <hyperlink ref="A43:C43" location="Soc_A.4._Convictions_and_fines_for_corruption_and_bribery" display="A.4. Convictions and fines for corruption and bribery" xr:uid="{D99B33BE-EBC3-4343-A21B-EF70DCE9D1C4}"/>
    <hyperlink ref="A34" location="Soc_Comprehensive_Module" display="B. Comprehensive Module" xr:uid="{89327583-AD06-4BE7-B57E-22569383D1F4}"/>
    <hyperlink ref="A35:B35" location="Soc_B.1.__Additional__general__workforce_characteristics" display="B.1.  Additional (general) workforce characteristics" xr:uid="{F5850B1D-FC9C-47EE-9123-3CC555C71D04}"/>
    <hyperlink ref="A36:C36" location="Soc_B.2.__Additional_own_workforce_information___Human_rights_policies_and_processes" display="B.2.  Additional own workforce information - Human rights policies and processes" xr:uid="{539AF218-CA1B-42DA-8684-E3859E6C0FD8}"/>
    <hyperlink ref="A37:B37" location="Soc_B.3.__Severe_negative_human_rights_incidents" display="B.3.  Severe negative human rights incidents" xr:uid="{68C799C3-6CD0-4769-A288-046621367640}"/>
    <hyperlink ref="A19:C19" location="Env_A.5._Resource_use__circular_economy_and_waste_management" display="A.5. Resource use, circular economy and waste management" xr:uid="{CC601B57-7607-475B-8799-FF92946ECEC2}"/>
    <hyperlink ref="A9:C9" location="Gen_B.1._Strategy__Business_Model_and_Sustainability_–_Related_Initiatives" display="B.1. Strategy: Business Model and Sustainability - Related Initiatives" xr:uid="{A607716F-4005-4A8A-98AC-6B75FE799F97}"/>
    <hyperlink ref="A6:D6" location="Gen_A.2._Practices__policies_and_future_initiatives_for_transitioning_towards_a_more_sustainable_economy" display="A.2. Practices policies and future initiatives for transitioning towards a more sustainable economy" xr:uid="{1021AC92-8873-449E-83ED-B511E51A099C}"/>
    <hyperlink ref="A28" location="Social" display="Social" xr:uid="{47667DC4-4C42-486D-AF86-2D25EC04633A}"/>
    <hyperlink ref="A46:B46" location="Gov_B.1._Revenues_from_certain_sectors" display="B.1. Revenues from certain sectors" xr:uid="{BB4C59C1-3B04-443F-BBCF-33531CDBFAD9}"/>
    <hyperlink ref="A47:B47" location="Gov_B.2._Gender_diversity_ratio_in_the_governance_body" display="B.2. Gender diversity ratio in the governance body" xr:uid="{E3A27624-1455-4508-B5C0-122BB1DAFE76}"/>
    <hyperlink ref="A51" location="Conduct_Metrics" display="Conduct Metrics" xr:uid="{C8C420ED-B072-409F-B094-611966E55E58}"/>
    <hyperlink ref="A52" location="Paris_Agreement" display="Paris Agreement" xr:uid="{4033DF09-116F-4BA8-95A4-84AF2E0A32AD}"/>
    <hyperlink ref="A42" location="Gov_A.BasicModule" display="A. Basic Module" xr:uid="{F97A8875-BC4F-4EF7-A326-4F454E60313F}"/>
    <hyperlink ref="A56" location="COND_Land_use_type" display="Land-use type" xr:uid="{731205B2-1EC0-42E7-BC43-C4E099FE7F69}"/>
    <hyperlink ref="A58:B58" location="COND_circ_ec_princ" display="Guidance on circular economy principles " xr:uid="{31DB7012-C7D5-4D45-A9C7-9A51A15394FA}"/>
    <hyperlink ref="A59:B59" location="COND_hazardous" display="Hazardous - non-hazardous waste" xr:uid="{2010A906-7BA8-4566-BD3E-7FAC086C4F0E}"/>
    <hyperlink ref="A60:B60" location="COND_Scope3emissions" display="Technical guidance Scope 3 Emissions" xr:uid="{BD8876B3-FB01-4E0C-9A6A-90FB199FB120}"/>
    <hyperlink ref="A55" location="COND_Biodiversity" display="Databases for Biodiversity" xr:uid="{7A46E0B0-6EC4-4485-92EF-067DCC61EC73}"/>
    <hyperlink ref="A26" location="ENV_Additional_information" display="C. Additional information" xr:uid="{BBAC1423-A229-46AC-8DF5-E556CF072A6A}"/>
    <hyperlink ref="A39" location="Soc_AdditionalInformation" display="C. Additional Information" xr:uid="{8CCA1B3D-70FD-42F0-8AD6-56443D76345D}"/>
    <hyperlink ref="A49" location="Gov_AdditionalInformation" display="C. Additional Information" xr:uid="{9B78DE3A-9FE1-4385-B014-BEEE32E166CC}"/>
    <hyperlink ref="A11" location="Gen_Additionalinformation" display="C. Additional Information" xr:uid="{FA507316-F602-493C-9AF1-F696BF8C282F}"/>
    <hyperlink ref="A57:D57" location="COND_High_Water_stress" display="COND_High_Water_stress" xr:uid="{38B19B90-963B-43F2-842D-CE331C8136DD}"/>
    <hyperlink ref="A54:B54" location="COND_Tools_for_developing_GHG_emissions_inventory" display="COND_Tools_for_developing_GHG_emissions_inventory" xr:uid="{09422AF1-389F-4F6B-8EF4-8FF0C3F5C2F8}"/>
    <hyperlink ref="A53:B53" location="CondMet_Conversion_between_different_energy_units" display="CondMet_Conversion_between_different_energy_units" xr:uid="{E43A4C28-22E3-4E8B-9340-F8D5F944438E}"/>
    <hyperlink ref="F5:K5" r:id="rId1" display="-&gt; Klik hier voor extra ondersteuning" xr:uid="{F1C43BEA-B520-407F-81E3-E5B41E582B45}"/>
    <hyperlink ref="F2:K2" r:id="rId2" display="-&gt; Klik hier om feedback te delen" xr:uid="{4F52D770-6114-4D59-BF5E-EE7216033928}"/>
    <hyperlink ref="F8:K8" location="Technisch" display="-&gt; Technische vereisten pc/laptop" xr:uid="{55C4E9EC-A25F-4B0A-A035-BCAFC2A9A2AE}"/>
  </hyperlinks>
  <pageMargins left="0.70866141732283472" right="0.70866141732283472" top="0.74803149606299213" bottom="0.74803149606299213" header="0.31496062992125984" footer="0.31496062992125984"/>
  <pageSetup paperSize="9" scale="91" fitToHeight="2" orientation="portrait" horizontalDpi="360" verticalDpi="360" r:id="rId3"/>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AFE6D-CCF4-4648-B704-C8BF103D9654}">
  <sheetPr codeName="Blad1">
    <outlinePr applyStyles="1"/>
    <pageSetUpPr fitToPage="1"/>
  </sheetPr>
  <dimension ref="A1:K101"/>
  <sheetViews>
    <sheetView showGridLines="0" zoomScaleNormal="100" workbookViewId="0">
      <selection activeCell="G1" sqref="G1:G2"/>
    </sheetView>
  </sheetViews>
  <sheetFormatPr defaultColWidth="8.88671875" defaultRowHeight="14.4" x14ac:dyDescent="0.3"/>
  <cols>
    <col min="1" max="1" width="25.33203125" style="4" customWidth="1"/>
    <col min="2" max="2" width="27.88671875" style="4" customWidth="1"/>
    <col min="3" max="3" width="11.5546875" style="4" customWidth="1"/>
    <col min="4" max="4" width="22" style="4" customWidth="1"/>
    <col min="5" max="5" width="17.44140625" style="4" customWidth="1"/>
    <col min="6" max="6" width="22.33203125" style="4" customWidth="1"/>
    <col min="7" max="7" width="15.33203125" style="105" customWidth="1"/>
    <col min="8" max="16384" width="8.88671875" style="4"/>
  </cols>
  <sheetData>
    <row r="1" spans="1:11" ht="24" thickBot="1" x14ac:dyDescent="0.5">
      <c r="A1" s="15" t="s">
        <v>10</v>
      </c>
      <c r="B1" s="16"/>
      <c r="C1" s="16"/>
      <c r="D1" s="16"/>
      <c r="E1" s="217"/>
      <c r="F1" s="216" t="e" vm="4">
        <v>#VALUE!</v>
      </c>
      <c r="G1" s="211" t="s">
        <v>13</v>
      </c>
      <c r="H1" s="96"/>
      <c r="I1" s="96"/>
      <c r="J1" s="96"/>
      <c r="K1" s="96"/>
    </row>
    <row r="2" spans="1:11" ht="23.4" customHeight="1" thickTop="1" x14ac:dyDescent="0.35">
      <c r="A2" s="17" t="s">
        <v>14</v>
      </c>
      <c r="B2" s="17"/>
      <c r="C2" s="18"/>
      <c r="D2" s="17"/>
      <c r="E2" s="217"/>
      <c r="F2" s="216"/>
      <c r="G2" s="212"/>
      <c r="H2" s="96"/>
      <c r="I2" s="96"/>
      <c r="J2" s="96"/>
      <c r="K2" s="96"/>
    </row>
    <row r="3" spans="1:11" ht="11.4" customHeight="1" x14ac:dyDescent="0.3">
      <c r="A3" s="5"/>
      <c r="B3" s="6"/>
      <c r="C3" s="96"/>
      <c r="D3" s="6"/>
      <c r="E3" s="6"/>
      <c r="F3" s="6"/>
      <c r="H3" s="96"/>
      <c r="I3" s="96"/>
      <c r="J3" s="96"/>
      <c r="K3" s="96"/>
    </row>
    <row r="4" spans="1:11" x14ac:dyDescent="0.3">
      <c r="A4" s="19" t="s">
        <v>15</v>
      </c>
      <c r="B4" s="12"/>
      <c r="C4" s="122"/>
      <c r="D4" s="13"/>
      <c r="E4" s="122"/>
      <c r="F4" s="14" t="s">
        <v>16</v>
      </c>
      <c r="H4" s="96"/>
      <c r="I4" s="96"/>
      <c r="J4" s="96"/>
      <c r="K4" s="96"/>
    </row>
    <row r="5" spans="1:11" x14ac:dyDescent="0.3">
      <c r="A5" s="96"/>
      <c r="B5" s="96"/>
      <c r="C5" s="96"/>
      <c r="D5" s="96"/>
      <c r="E5" s="96"/>
      <c r="F5" s="7"/>
      <c r="H5" s="96"/>
      <c r="I5" s="96"/>
      <c r="J5" s="96"/>
      <c r="K5" s="96"/>
    </row>
    <row r="6" spans="1:11" x14ac:dyDescent="0.3">
      <c r="A6" s="213" t="s">
        <v>17</v>
      </c>
      <c r="B6" s="214"/>
      <c r="C6" s="215"/>
      <c r="D6" s="214"/>
      <c r="E6" s="214"/>
      <c r="F6" s="214"/>
      <c r="H6" s="96"/>
      <c r="I6" s="96"/>
      <c r="J6" s="96"/>
      <c r="K6" s="96"/>
    </row>
    <row r="7" spans="1:11" x14ac:dyDescent="0.3">
      <c r="A7" s="209"/>
      <c r="B7" s="209"/>
      <c r="C7" s="96"/>
      <c r="D7" s="92" t="str" cm="1">
        <f t="array" ref="D7">_xlfn.IFS(A7="","",A7="Enkel Basis Module","-&gt; Vul enkel sectie A. Basis Module in",A7="Basis Module en Uitgebreide Module","-&gt; Vul ook sectie B. Uitgebreide Module in")</f>
        <v/>
      </c>
      <c r="E7" s="9"/>
      <c r="F7" s="9"/>
      <c r="H7" s="96"/>
      <c r="I7" s="96"/>
      <c r="J7" s="96"/>
      <c r="K7" s="96"/>
    </row>
    <row r="8" spans="1:11" ht="14.4" customHeight="1" x14ac:dyDescent="0.3">
      <c r="A8" s="96"/>
      <c r="B8" s="96"/>
      <c r="C8" s="96"/>
      <c r="D8" s="96"/>
      <c r="E8" s="96"/>
      <c r="F8" s="96"/>
      <c r="H8" s="96"/>
      <c r="I8" s="96"/>
      <c r="J8" s="124"/>
      <c r="K8" s="124"/>
    </row>
    <row r="9" spans="1:11" x14ac:dyDescent="0.3">
      <c r="A9" s="213" t="s">
        <v>19</v>
      </c>
      <c r="B9" s="218"/>
      <c r="C9" s="215"/>
      <c r="D9" s="218"/>
      <c r="E9" s="218"/>
      <c r="F9" s="218"/>
      <c r="H9" s="96"/>
      <c r="I9" s="96"/>
      <c r="J9" s="96"/>
      <c r="K9" s="96"/>
    </row>
    <row r="10" spans="1:11" ht="70.2" customHeight="1" x14ac:dyDescent="0.3">
      <c r="A10" s="96"/>
      <c r="B10" s="96"/>
      <c r="C10" s="96"/>
      <c r="D10" s="96"/>
      <c r="E10" s="96"/>
      <c r="F10" s="125"/>
      <c r="H10" s="96"/>
      <c r="I10" s="96"/>
      <c r="J10" s="96"/>
      <c r="K10" s="96"/>
    </row>
    <row r="11" spans="1:11" ht="31.5" customHeight="1" x14ac:dyDescent="0.3">
      <c r="A11" s="190" t="s">
        <v>20</v>
      </c>
      <c r="B11" s="190"/>
      <c r="C11" s="190"/>
      <c r="D11" s="190"/>
      <c r="E11" s="190"/>
      <c r="F11" s="190"/>
      <c r="H11" s="96"/>
      <c r="I11" s="96"/>
      <c r="J11" s="96"/>
      <c r="K11" s="96"/>
    </row>
    <row r="12" spans="1:11" x14ac:dyDescent="0.3">
      <c r="A12" s="10"/>
      <c r="B12" s="93" t="str" cm="1">
        <f t="array" ref="B12">_xlfn.IFS(A12="","",A12="Individuele basis","-&gt; Sla vraag 3.a. over - ga door met vraag 4. Rechtsvorm",A12="Geconsolideerde basis","-&gt; Ga verder met vraag 3.a.")</f>
        <v/>
      </c>
      <c r="C12" s="96"/>
      <c r="D12" s="96"/>
      <c r="E12" s="96"/>
      <c r="F12" s="96"/>
      <c r="H12" s="96"/>
      <c r="I12" s="96"/>
      <c r="J12" s="96"/>
      <c r="K12" s="96"/>
    </row>
    <row r="13" spans="1:11" ht="15.6" customHeight="1" x14ac:dyDescent="0.3">
      <c r="A13" s="96"/>
      <c r="B13" s="8"/>
      <c r="C13" s="96"/>
      <c r="D13" s="96"/>
      <c r="E13" s="96"/>
      <c r="F13" s="96"/>
      <c r="H13" s="96"/>
      <c r="I13" s="96"/>
      <c r="J13" s="96"/>
      <c r="K13" s="96"/>
    </row>
    <row r="14" spans="1:11" ht="19.95" customHeight="1" x14ac:dyDescent="0.3">
      <c r="A14" s="192" t="s">
        <v>21</v>
      </c>
      <c r="B14" s="192"/>
      <c r="C14" s="192"/>
      <c r="D14" s="192"/>
      <c r="E14" s="192"/>
      <c r="F14" s="192"/>
      <c r="H14" s="96"/>
      <c r="I14" s="96"/>
      <c r="J14" s="96"/>
      <c r="K14" s="96"/>
    </row>
    <row r="15" spans="1:11" x14ac:dyDescent="0.3">
      <c r="A15" s="26" t="s">
        <v>22</v>
      </c>
      <c r="B15" s="26" t="s">
        <v>23</v>
      </c>
      <c r="C15" s="26" t="s">
        <v>24</v>
      </c>
      <c r="D15" s="26" t="s">
        <v>25</v>
      </c>
      <c r="E15" s="26" t="s">
        <v>26</v>
      </c>
      <c r="F15" s="96"/>
      <c r="H15" s="96"/>
      <c r="I15" s="96"/>
      <c r="J15" s="96"/>
      <c r="K15" s="96"/>
    </row>
    <row r="16" spans="1:11" x14ac:dyDescent="0.3">
      <c r="A16" s="126"/>
      <c r="B16" s="126"/>
      <c r="C16" s="126"/>
      <c r="D16" s="126"/>
      <c r="E16" s="126"/>
      <c r="F16" s="96"/>
      <c r="H16" s="96"/>
      <c r="I16" s="96"/>
      <c r="J16" s="96"/>
      <c r="K16" s="96"/>
    </row>
    <row r="17" spans="1:6" x14ac:dyDescent="0.3">
      <c r="A17" s="126"/>
      <c r="B17" s="126"/>
      <c r="C17" s="126"/>
      <c r="D17" s="126"/>
      <c r="E17" s="126"/>
      <c r="F17" s="96"/>
    </row>
    <row r="18" spans="1:6" x14ac:dyDescent="0.3">
      <c r="A18" s="126"/>
      <c r="B18" s="126"/>
      <c r="C18" s="126"/>
      <c r="D18" s="126"/>
      <c r="E18" s="126"/>
      <c r="F18" s="96"/>
    </row>
    <row r="20" spans="1:6" x14ac:dyDescent="0.3">
      <c r="A20" s="190" t="s">
        <v>27</v>
      </c>
      <c r="B20" s="191"/>
      <c r="C20" s="191"/>
      <c r="D20" s="191"/>
      <c r="E20" s="191"/>
      <c r="F20" s="191"/>
    </row>
    <row r="21" spans="1:6" x14ac:dyDescent="0.3">
      <c r="A21" s="210"/>
      <c r="B21" s="210"/>
      <c r="C21" s="127"/>
      <c r="D21" s="11"/>
      <c r="E21" s="11"/>
      <c r="F21" s="11"/>
    </row>
    <row r="22" spans="1:6" ht="40.799999999999997" x14ac:dyDescent="0.3">
      <c r="A22" s="73" t="s">
        <v>28</v>
      </c>
      <c r="B22" s="9"/>
      <c r="C22" s="123"/>
      <c r="D22" s="9"/>
      <c r="E22" s="9"/>
      <c r="F22" s="9"/>
    </row>
    <row r="23" spans="1:6" ht="22.2" customHeight="1" x14ac:dyDescent="0.3">
      <c r="A23" s="96"/>
      <c r="B23" s="96"/>
      <c r="C23" s="96"/>
      <c r="D23" s="96"/>
      <c r="E23" s="96"/>
      <c r="F23" s="125"/>
    </row>
    <row r="24" spans="1:6" x14ac:dyDescent="0.3">
      <c r="A24" s="190" t="s">
        <v>29</v>
      </c>
      <c r="B24" s="191"/>
      <c r="C24" s="191"/>
      <c r="D24" s="191"/>
      <c r="E24" s="191"/>
      <c r="F24" s="191"/>
    </row>
    <row r="25" spans="1:6" ht="62.4" customHeight="1" x14ac:dyDescent="0.3">
      <c r="A25" s="96"/>
      <c r="B25" s="96"/>
      <c r="C25" s="96"/>
      <c r="D25" s="96"/>
      <c r="E25" s="96"/>
      <c r="F25" s="96"/>
    </row>
    <row r="26" spans="1:6" x14ac:dyDescent="0.3">
      <c r="A26" s="187" t="s">
        <v>30</v>
      </c>
      <c r="B26" s="206"/>
      <c r="C26" s="207"/>
      <c r="D26" s="206"/>
      <c r="E26" s="206"/>
      <c r="F26" s="206"/>
    </row>
    <row r="27" spans="1:6" ht="62.4" customHeight="1" x14ac:dyDescent="0.3">
      <c r="A27" s="96"/>
      <c r="B27" s="96"/>
      <c r="C27" s="96"/>
      <c r="D27" s="96"/>
      <c r="E27" s="96"/>
      <c r="F27" s="96"/>
    </row>
    <row r="28" spans="1:6" x14ac:dyDescent="0.3">
      <c r="A28" s="187" t="s">
        <v>31</v>
      </c>
      <c r="B28" s="206"/>
      <c r="C28" s="207"/>
      <c r="D28" s="206"/>
      <c r="E28" s="206"/>
      <c r="F28" s="206"/>
    </row>
    <row r="29" spans="1:6" ht="60.6" customHeight="1" x14ac:dyDescent="0.3">
      <c r="A29" s="63" t="s">
        <v>32</v>
      </c>
      <c r="B29" s="96"/>
      <c r="C29" s="96"/>
      <c r="D29" s="96"/>
      <c r="E29" s="96"/>
      <c r="F29" s="96"/>
    </row>
    <row r="30" spans="1:6" x14ac:dyDescent="0.3">
      <c r="A30" s="187" t="s">
        <v>33</v>
      </c>
      <c r="B30" s="206"/>
      <c r="C30" s="207"/>
      <c r="D30" s="206"/>
      <c r="E30" s="206"/>
      <c r="F30" s="206"/>
    </row>
    <row r="31" spans="1:6" ht="61.2" customHeight="1" x14ac:dyDescent="0.3">
      <c r="A31" s="96"/>
      <c r="B31" s="96"/>
      <c r="C31" s="96"/>
      <c r="D31" s="96"/>
      <c r="E31" s="96"/>
      <c r="F31" s="96"/>
    </row>
    <row r="32" spans="1:6" ht="24" customHeight="1" x14ac:dyDescent="0.3">
      <c r="A32" s="190" t="s">
        <v>34</v>
      </c>
      <c r="B32" s="191"/>
      <c r="C32" s="191"/>
      <c r="D32" s="191"/>
      <c r="E32" s="191"/>
      <c r="F32" s="191"/>
    </row>
    <row r="33" spans="1:9" ht="22.2" customHeight="1" x14ac:dyDescent="0.3">
      <c r="A33" s="192" t="s">
        <v>35</v>
      </c>
      <c r="B33" s="192"/>
      <c r="C33" s="192"/>
      <c r="D33" s="71"/>
      <c r="E33" s="71"/>
      <c r="F33" s="71"/>
      <c r="H33" s="96"/>
      <c r="I33" s="96"/>
    </row>
    <row r="34" spans="1:9" ht="27" customHeight="1" x14ac:dyDescent="0.3">
      <c r="A34" s="71"/>
      <c r="B34" s="71"/>
      <c r="C34" s="71"/>
      <c r="D34" s="71"/>
      <c r="E34" s="71"/>
      <c r="F34" s="71"/>
      <c r="H34" s="96"/>
      <c r="I34" s="96"/>
    </row>
    <row r="35" spans="1:9" ht="25.95" customHeight="1" x14ac:dyDescent="0.3">
      <c r="A35" s="190" t="s">
        <v>36</v>
      </c>
      <c r="B35" s="191"/>
      <c r="C35" s="191"/>
      <c r="D35" s="191"/>
      <c r="E35" s="191"/>
      <c r="F35" s="191"/>
      <c r="H35" s="96"/>
      <c r="I35" s="96"/>
    </row>
    <row r="36" spans="1:9" x14ac:dyDescent="0.3">
      <c r="A36" s="27" t="s">
        <v>37</v>
      </c>
      <c r="B36" s="25" t="s">
        <v>38</v>
      </c>
      <c r="C36" s="25" t="s">
        <v>24</v>
      </c>
      <c r="D36" s="25" t="s">
        <v>25</v>
      </c>
      <c r="E36" s="25" t="s">
        <v>26</v>
      </c>
      <c r="F36" s="25" t="s">
        <v>39</v>
      </c>
      <c r="H36" s="96"/>
      <c r="I36" s="96"/>
    </row>
    <row r="37" spans="1:9" x14ac:dyDescent="0.3">
      <c r="A37" s="30" t="s">
        <v>40</v>
      </c>
      <c r="B37" s="30"/>
      <c r="C37" s="30"/>
      <c r="D37" s="30"/>
      <c r="E37" s="30"/>
      <c r="F37" s="30" t="s">
        <v>41</v>
      </c>
      <c r="H37" s="96"/>
      <c r="I37" s="96"/>
    </row>
    <row r="38" spans="1:9" x14ac:dyDescent="0.3">
      <c r="A38" s="30" t="s">
        <v>42</v>
      </c>
      <c r="B38" s="30"/>
      <c r="C38" s="30"/>
      <c r="D38" s="30"/>
      <c r="E38" s="30"/>
      <c r="F38" s="30"/>
      <c r="H38" s="96"/>
      <c r="I38" s="96"/>
    </row>
    <row r="39" spans="1:9" x14ac:dyDescent="0.3">
      <c r="A39" s="30" t="s">
        <v>43</v>
      </c>
      <c r="B39" s="30"/>
      <c r="C39" s="30"/>
      <c r="D39" s="30"/>
      <c r="E39" s="30"/>
      <c r="F39" s="30"/>
      <c r="H39" s="96"/>
      <c r="I39" s="96"/>
    </row>
    <row r="40" spans="1:9" x14ac:dyDescent="0.3">
      <c r="A40" s="30"/>
      <c r="B40" s="31"/>
      <c r="C40" s="30"/>
      <c r="D40" s="30"/>
      <c r="E40" s="30"/>
      <c r="F40" s="30"/>
      <c r="H40" s="96"/>
      <c r="I40" s="96"/>
    </row>
    <row r="42" spans="1:9" ht="35.25" customHeight="1" x14ac:dyDescent="0.3">
      <c r="A42" s="190" t="s">
        <v>44</v>
      </c>
      <c r="B42" s="191"/>
      <c r="C42" s="191"/>
      <c r="D42" s="191"/>
      <c r="E42" s="191"/>
      <c r="F42" s="191"/>
      <c r="H42" s="96"/>
      <c r="I42" s="96"/>
    </row>
    <row r="43" spans="1:9" ht="120" customHeight="1" x14ac:dyDescent="0.3">
      <c r="A43" s="200"/>
      <c r="B43" s="200"/>
      <c r="C43" s="201"/>
      <c r="D43" s="200"/>
      <c r="E43" s="200"/>
      <c r="F43" s="200"/>
      <c r="H43" s="96"/>
      <c r="I43" s="128"/>
    </row>
    <row r="45" spans="1:9" x14ac:dyDescent="0.3">
      <c r="A45" s="19" t="s">
        <v>45</v>
      </c>
      <c r="B45" s="12"/>
      <c r="C45" s="122"/>
      <c r="D45" s="13"/>
      <c r="E45" s="122"/>
      <c r="F45" s="14" t="s">
        <v>46</v>
      </c>
      <c r="G45" s="66" t="s">
        <v>47</v>
      </c>
      <c r="H45" s="96"/>
      <c r="I45" s="96"/>
    </row>
    <row r="46" spans="1:9" x14ac:dyDescent="0.3">
      <c r="A46" s="96"/>
      <c r="B46" s="96"/>
      <c r="C46" s="96"/>
      <c r="D46" s="96"/>
      <c r="E46" s="96"/>
      <c r="F46" s="42"/>
      <c r="H46" s="96"/>
      <c r="I46" s="96"/>
    </row>
    <row r="47" spans="1:9" ht="55.5" customHeight="1" x14ac:dyDescent="0.3">
      <c r="A47" s="208" t="s">
        <v>48</v>
      </c>
      <c r="B47" s="208"/>
      <c r="C47" s="208"/>
      <c r="D47" s="208"/>
      <c r="E47" s="208"/>
      <c r="F47" s="208"/>
      <c r="H47" s="96"/>
      <c r="I47" s="96"/>
    </row>
    <row r="48" spans="1:9" ht="60.75" customHeight="1" x14ac:dyDescent="0.3">
      <c r="A48" s="95"/>
      <c r="B48" s="204" t="s">
        <v>49</v>
      </c>
      <c r="C48" s="205"/>
      <c r="D48" s="28" t="s">
        <v>50</v>
      </c>
      <c r="E48" s="28" t="s">
        <v>51</v>
      </c>
      <c r="F48" s="96"/>
      <c r="H48" s="96"/>
      <c r="I48" s="96"/>
    </row>
    <row r="49" spans="1:7" x14ac:dyDescent="0.3">
      <c r="A49" s="94" t="s">
        <v>52</v>
      </c>
      <c r="B49" s="182"/>
      <c r="C49" s="182"/>
      <c r="D49" s="97"/>
      <c r="E49" s="97"/>
      <c r="F49" s="96"/>
    </row>
    <row r="50" spans="1:7" x14ac:dyDescent="0.3">
      <c r="A50" s="94" t="s">
        <v>53</v>
      </c>
      <c r="B50" s="182"/>
      <c r="C50" s="182"/>
      <c r="D50" s="97"/>
      <c r="E50" s="97"/>
      <c r="F50" s="96"/>
    </row>
    <row r="51" spans="1:7" x14ac:dyDescent="0.3">
      <c r="A51" s="94" t="s">
        <v>54</v>
      </c>
      <c r="B51" s="182"/>
      <c r="C51" s="182"/>
      <c r="D51" s="97"/>
      <c r="E51" s="97"/>
      <c r="F51" s="96"/>
    </row>
    <row r="52" spans="1:7" ht="14.4" customHeight="1" x14ac:dyDescent="0.3">
      <c r="A52" s="94" t="s">
        <v>55</v>
      </c>
      <c r="B52" s="182"/>
      <c r="C52" s="182"/>
      <c r="D52" s="97"/>
      <c r="E52" s="97"/>
      <c r="F52" s="96"/>
    </row>
    <row r="53" spans="1:7" x14ac:dyDescent="0.3">
      <c r="A53" s="94" t="s">
        <v>56</v>
      </c>
      <c r="B53" s="182"/>
      <c r="C53" s="182"/>
      <c r="D53" s="97"/>
      <c r="E53" s="97"/>
      <c r="F53" s="96"/>
    </row>
    <row r="54" spans="1:7" x14ac:dyDescent="0.3">
      <c r="A54" s="94" t="s">
        <v>57</v>
      </c>
      <c r="B54" s="182"/>
      <c r="C54" s="182"/>
      <c r="D54" s="97"/>
      <c r="E54" s="97"/>
      <c r="F54" s="96"/>
    </row>
    <row r="55" spans="1:7" ht="14.4" customHeight="1" x14ac:dyDescent="0.3">
      <c r="A55" s="94" t="s">
        <v>58</v>
      </c>
      <c r="B55" s="182"/>
      <c r="C55" s="182"/>
      <c r="D55" s="97"/>
      <c r="E55" s="97"/>
      <c r="F55" s="96"/>
    </row>
    <row r="56" spans="1:7" x14ac:dyDescent="0.3">
      <c r="A56" s="94" t="s">
        <v>59</v>
      </c>
      <c r="B56" s="182"/>
      <c r="C56" s="182"/>
      <c r="D56" s="97"/>
      <c r="E56" s="97"/>
      <c r="F56" s="96"/>
    </row>
    <row r="57" spans="1:7" ht="27.6" x14ac:dyDescent="0.3">
      <c r="A57" s="102" t="s">
        <v>60</v>
      </c>
      <c r="B57" s="182"/>
      <c r="C57" s="182"/>
      <c r="D57" s="97"/>
      <c r="E57" s="97"/>
      <c r="F57" s="96"/>
    </row>
    <row r="58" spans="1:7" x14ac:dyDescent="0.3">
      <c r="A58" s="94" t="s">
        <v>61</v>
      </c>
      <c r="B58" s="182"/>
      <c r="C58" s="182"/>
      <c r="D58" s="97"/>
      <c r="E58" s="97"/>
      <c r="F58" s="96"/>
    </row>
    <row r="59" spans="1:7" ht="29.4" customHeight="1" x14ac:dyDescent="0.3">
      <c r="A59" s="96"/>
      <c r="B59" s="96"/>
      <c r="C59" s="96"/>
      <c r="D59" s="96"/>
      <c r="E59" s="96"/>
      <c r="F59" s="96"/>
    </row>
    <row r="60" spans="1:7" s="20" customFormat="1" ht="22.2" customHeight="1" thickBot="1" x14ac:dyDescent="0.35">
      <c r="A60" s="183" t="s">
        <v>62</v>
      </c>
      <c r="B60" s="183"/>
      <c r="C60" s="183"/>
      <c r="D60" s="183"/>
      <c r="E60" s="183"/>
      <c r="F60" s="183"/>
      <c r="G60" s="111"/>
    </row>
    <row r="61" spans="1:7" ht="15" thickTop="1" x14ac:dyDescent="0.3">
      <c r="A61" s="96"/>
      <c r="B61" s="96"/>
      <c r="C61" s="21"/>
      <c r="D61" s="96"/>
      <c r="E61" s="96"/>
      <c r="F61" s="96"/>
    </row>
    <row r="62" spans="1:7" x14ac:dyDescent="0.3">
      <c r="A62" s="19" t="s">
        <v>63</v>
      </c>
      <c r="B62" s="12"/>
      <c r="C62" s="22"/>
      <c r="D62" s="13"/>
      <c r="E62" s="122"/>
      <c r="F62" s="14" t="s">
        <v>64</v>
      </c>
      <c r="G62" s="66" t="s">
        <v>47</v>
      </c>
    </row>
    <row r="63" spans="1:7" x14ac:dyDescent="0.3">
      <c r="A63" s="96"/>
      <c r="B63" s="96"/>
      <c r="C63" s="21"/>
      <c r="D63" s="96"/>
      <c r="E63" s="96"/>
      <c r="F63" s="7"/>
    </row>
    <row r="64" spans="1:7" x14ac:dyDescent="0.3">
      <c r="A64" s="187" t="s">
        <v>65</v>
      </c>
      <c r="B64" s="187"/>
      <c r="C64" s="197"/>
      <c r="D64" s="187"/>
      <c r="E64" s="187"/>
      <c r="F64" s="187"/>
    </row>
    <row r="65" spans="1:6" x14ac:dyDescent="0.3">
      <c r="A65" s="198" t="s">
        <v>66</v>
      </c>
      <c r="B65" s="198"/>
      <c r="C65" s="199"/>
      <c r="D65" s="198"/>
      <c r="E65" s="198"/>
      <c r="F65" s="198"/>
    </row>
    <row r="66" spans="1:6" ht="120" customHeight="1" x14ac:dyDescent="0.3">
      <c r="A66" s="200"/>
      <c r="B66" s="200"/>
      <c r="C66" s="201"/>
      <c r="D66" s="200"/>
      <c r="E66" s="200"/>
      <c r="F66" s="200"/>
    </row>
    <row r="67" spans="1:6" ht="19.2" customHeight="1" x14ac:dyDescent="0.3">
      <c r="A67" s="198" t="s">
        <v>67</v>
      </c>
      <c r="B67" s="198"/>
      <c r="C67" s="199"/>
      <c r="D67" s="198"/>
      <c r="E67" s="198"/>
      <c r="F67" s="198"/>
    </row>
    <row r="68" spans="1:6" ht="120" customHeight="1" x14ac:dyDescent="0.3">
      <c r="A68" s="200"/>
      <c r="B68" s="200"/>
      <c r="C68" s="201"/>
      <c r="D68" s="200"/>
      <c r="E68" s="200"/>
      <c r="F68" s="200"/>
    </row>
    <row r="69" spans="1:6" ht="19.95" customHeight="1" x14ac:dyDescent="0.3">
      <c r="A69" s="192" t="s">
        <v>68</v>
      </c>
      <c r="B69" s="192"/>
      <c r="C69" s="193"/>
      <c r="D69" s="192"/>
      <c r="E69" s="192"/>
      <c r="F69" s="192"/>
    </row>
    <row r="70" spans="1:6" x14ac:dyDescent="0.3">
      <c r="A70" s="220" t="s">
        <v>69</v>
      </c>
      <c r="B70" s="220"/>
      <c r="C70" s="220" t="s">
        <v>70</v>
      </c>
      <c r="D70" s="220"/>
      <c r="E70" s="220"/>
      <c r="F70" s="64"/>
    </row>
    <row r="71" spans="1:6" x14ac:dyDescent="0.3">
      <c r="A71" s="184"/>
      <c r="B71" s="184"/>
      <c r="C71" s="186"/>
      <c r="D71" s="186"/>
      <c r="E71" s="186"/>
      <c r="F71" s="64"/>
    </row>
    <row r="72" spans="1:6" x14ac:dyDescent="0.3">
      <c r="A72" s="184"/>
      <c r="B72" s="184"/>
      <c r="C72" s="186"/>
      <c r="D72" s="186"/>
      <c r="E72" s="186"/>
      <c r="F72" s="64"/>
    </row>
    <row r="73" spans="1:6" x14ac:dyDescent="0.3">
      <c r="A73" s="184"/>
      <c r="B73" s="184"/>
      <c r="C73" s="186"/>
      <c r="D73" s="186"/>
      <c r="E73" s="186"/>
      <c r="F73" s="64"/>
    </row>
    <row r="74" spans="1:6" x14ac:dyDescent="0.3">
      <c r="A74" s="184"/>
      <c r="B74" s="184"/>
      <c r="C74" s="186"/>
      <c r="D74" s="186"/>
      <c r="E74" s="186"/>
      <c r="F74" s="61"/>
    </row>
    <row r="75" spans="1:6" ht="26.4" customHeight="1" x14ac:dyDescent="0.3">
      <c r="A75" s="191" t="s">
        <v>71</v>
      </c>
      <c r="B75" s="191"/>
      <c r="C75" s="72"/>
      <c r="D75" s="72"/>
      <c r="E75" s="72"/>
      <c r="F75" s="72"/>
    </row>
    <row r="76" spans="1:6" ht="28.8" x14ac:dyDescent="0.3">
      <c r="A76" s="28" t="s">
        <v>72</v>
      </c>
      <c r="B76" s="28" t="s">
        <v>73</v>
      </c>
      <c r="C76" s="185" t="s">
        <v>74</v>
      </c>
      <c r="D76" s="185"/>
      <c r="E76" s="185"/>
      <c r="F76" s="96"/>
    </row>
    <row r="77" spans="1:6" x14ac:dyDescent="0.3">
      <c r="A77" s="129"/>
      <c r="B77" s="126"/>
      <c r="C77" s="186"/>
      <c r="D77" s="186"/>
      <c r="E77" s="186"/>
      <c r="F77" s="96"/>
    </row>
    <row r="78" spans="1:6" ht="34.5" customHeight="1" x14ac:dyDescent="0.3">
      <c r="A78" s="198" t="s">
        <v>75</v>
      </c>
      <c r="B78" s="198"/>
      <c r="C78" s="199"/>
      <c r="D78" s="198"/>
      <c r="E78" s="198"/>
      <c r="F78" s="198"/>
    </row>
    <row r="79" spans="1:6" ht="120" customHeight="1" x14ac:dyDescent="0.3">
      <c r="A79" s="200"/>
      <c r="B79" s="200"/>
      <c r="C79" s="201"/>
      <c r="D79" s="200"/>
      <c r="E79" s="200"/>
      <c r="F79" s="200"/>
    </row>
    <row r="80" spans="1:6" ht="18.75" customHeight="1" x14ac:dyDescent="0.3">
      <c r="A80" s="187" t="s">
        <v>76</v>
      </c>
      <c r="B80" s="187"/>
      <c r="C80" s="187"/>
      <c r="D80" s="187"/>
      <c r="E80" s="187"/>
      <c r="F80" s="187"/>
    </row>
    <row r="81" spans="1:7" ht="9.6" customHeight="1" x14ac:dyDescent="0.3">
      <c r="A81" s="194"/>
      <c r="B81" s="195"/>
      <c r="C81" s="196"/>
      <c r="D81" s="195"/>
      <c r="E81" s="195"/>
      <c r="F81" s="195"/>
    </row>
    <row r="82" spans="1:7" ht="89.25" customHeight="1" x14ac:dyDescent="0.3">
      <c r="A82" s="130"/>
      <c r="B82" s="204" t="s">
        <v>77</v>
      </c>
      <c r="C82" s="205"/>
      <c r="D82" s="202" t="s">
        <v>78</v>
      </c>
      <c r="E82" s="203"/>
      <c r="F82" s="28" t="s">
        <v>79</v>
      </c>
      <c r="G82" s="107" t="s">
        <v>80</v>
      </c>
    </row>
    <row r="83" spans="1:7" x14ac:dyDescent="0.3">
      <c r="A83" s="94" t="s">
        <v>52</v>
      </c>
      <c r="B83" s="188"/>
      <c r="C83" s="189"/>
      <c r="D83" s="188"/>
      <c r="E83" s="189"/>
      <c r="F83" s="126"/>
    </row>
    <row r="84" spans="1:7" x14ac:dyDescent="0.3">
      <c r="A84" s="94" t="s">
        <v>53</v>
      </c>
      <c r="B84" s="188"/>
      <c r="C84" s="189"/>
      <c r="D84" s="188"/>
      <c r="E84" s="189"/>
      <c r="F84" s="126"/>
    </row>
    <row r="85" spans="1:7" x14ac:dyDescent="0.3">
      <c r="A85" s="94" t="s">
        <v>54</v>
      </c>
      <c r="B85" s="188"/>
      <c r="C85" s="189"/>
      <c r="D85" s="188"/>
      <c r="E85" s="189"/>
      <c r="F85" s="126"/>
    </row>
    <row r="86" spans="1:7" x14ac:dyDescent="0.3">
      <c r="A86" s="94" t="s">
        <v>55</v>
      </c>
      <c r="B86" s="188"/>
      <c r="C86" s="189"/>
      <c r="D86" s="188"/>
      <c r="E86" s="189"/>
      <c r="F86" s="126"/>
    </row>
    <row r="87" spans="1:7" x14ac:dyDescent="0.3">
      <c r="A87" s="94" t="s">
        <v>56</v>
      </c>
      <c r="B87" s="188"/>
      <c r="C87" s="189"/>
      <c r="D87" s="188"/>
      <c r="E87" s="189"/>
      <c r="F87" s="126"/>
    </row>
    <row r="88" spans="1:7" x14ac:dyDescent="0.3">
      <c r="A88" s="94" t="s">
        <v>57</v>
      </c>
      <c r="B88" s="188"/>
      <c r="C88" s="189"/>
      <c r="D88" s="188"/>
      <c r="E88" s="189"/>
      <c r="F88" s="126"/>
    </row>
    <row r="89" spans="1:7" x14ac:dyDescent="0.3">
      <c r="A89" s="94" t="s">
        <v>81</v>
      </c>
      <c r="B89" s="188"/>
      <c r="C89" s="189"/>
      <c r="D89" s="188"/>
      <c r="E89" s="189"/>
      <c r="F89" s="126"/>
    </row>
    <row r="90" spans="1:7" x14ac:dyDescent="0.3">
      <c r="A90" s="94" t="s">
        <v>59</v>
      </c>
      <c r="B90" s="188"/>
      <c r="C90" s="189"/>
      <c r="D90" s="188"/>
      <c r="E90" s="189"/>
      <c r="F90" s="126"/>
    </row>
    <row r="91" spans="1:7" ht="27.6" x14ac:dyDescent="0.3">
      <c r="A91" s="102" t="s">
        <v>82</v>
      </c>
      <c r="B91" s="188"/>
      <c r="C91" s="189"/>
      <c r="D91" s="188"/>
      <c r="E91" s="189"/>
      <c r="F91" s="126"/>
    </row>
    <row r="92" spans="1:7" x14ac:dyDescent="0.3">
      <c r="A92" s="94" t="s">
        <v>61</v>
      </c>
      <c r="B92" s="188"/>
      <c r="C92" s="189"/>
      <c r="D92" s="188"/>
      <c r="E92" s="189"/>
      <c r="F92" s="126"/>
      <c r="G92" s="66" t="s">
        <v>47</v>
      </c>
    </row>
    <row r="93" spans="1:7" ht="27.6" customHeight="1" x14ac:dyDescent="0.3">
      <c r="A93" s="96"/>
      <c r="B93" s="132"/>
      <c r="C93" s="96"/>
      <c r="D93" s="96"/>
      <c r="E93" s="96"/>
      <c r="F93" s="96"/>
    </row>
    <row r="94" spans="1:7" ht="22.2" customHeight="1" thickBot="1" x14ac:dyDescent="0.35">
      <c r="A94" s="183" t="s">
        <v>83</v>
      </c>
      <c r="B94" s="183"/>
      <c r="C94" s="183"/>
      <c r="D94" s="183"/>
      <c r="E94" s="183"/>
      <c r="F94" s="183"/>
    </row>
    <row r="95" spans="1:7" ht="15" thickTop="1" x14ac:dyDescent="0.3">
      <c r="A95" s="96"/>
      <c r="B95" s="96"/>
      <c r="C95" s="96"/>
      <c r="D95" s="96"/>
      <c r="E95" s="96"/>
      <c r="F95" s="96"/>
    </row>
    <row r="96" spans="1:7" ht="60" customHeight="1" x14ac:dyDescent="0.3">
      <c r="A96" s="208" t="s">
        <v>84</v>
      </c>
      <c r="B96" s="219"/>
      <c r="C96" s="171"/>
      <c r="D96" s="219"/>
      <c r="E96" s="219"/>
      <c r="F96" s="219"/>
    </row>
    <row r="97" spans="1:7" ht="162" customHeight="1" x14ac:dyDescent="0.3">
      <c r="A97" s="200"/>
      <c r="B97" s="200"/>
      <c r="C97" s="201"/>
      <c r="D97" s="200"/>
      <c r="E97" s="200"/>
      <c r="F97" s="200"/>
      <c r="G97" s="66" t="s">
        <v>47</v>
      </c>
    </row>
    <row r="99" spans="1:7" ht="15" thickBot="1" x14ac:dyDescent="0.35">
      <c r="A99" s="96"/>
      <c r="B99" s="96"/>
      <c r="C99" s="96"/>
      <c r="D99" s="96"/>
      <c r="E99" s="96"/>
      <c r="F99" s="96"/>
    </row>
    <row r="100" spans="1:7" ht="30.75" customHeight="1" thickTop="1" thickBot="1" x14ac:dyDescent="0.35">
      <c r="A100" s="96"/>
      <c r="B100" s="44" t="s">
        <v>85</v>
      </c>
      <c r="C100" s="96"/>
      <c r="D100" s="45" t="s">
        <v>86</v>
      </c>
      <c r="E100" s="96"/>
      <c r="F100" s="96"/>
    </row>
    <row r="101" spans="1:7" ht="15" thickTop="1" x14ac:dyDescent="0.3">
      <c r="A101" s="96"/>
      <c r="B101"/>
      <c r="C101" s="29"/>
      <c r="D101" s="96"/>
      <c r="E101" s="96"/>
      <c r="F101" s="96"/>
    </row>
  </sheetData>
  <sheetProtection algorithmName="SHA-512" hashValue="m9G9Xbs0Hh58yfJ+WVkla5p/Mt0H/wm04xOE5WorCSiQDfzpx1KKaGXu2jAtP9/b6sIfDSeaQ68SxMTom2zgbA==" saltValue="nPNVWxZCTcr53Or8iQqwcw==" spinCount="100000" sheet="1" objects="1" formatRows="0" insertHyperlinks="0"/>
  <mergeCells count="80">
    <mergeCell ref="A94:F94"/>
    <mergeCell ref="A96:F96"/>
    <mergeCell ref="A97:F97"/>
    <mergeCell ref="A33:C33"/>
    <mergeCell ref="A35:F35"/>
    <mergeCell ref="A75:B75"/>
    <mergeCell ref="C70:E70"/>
    <mergeCell ref="C71:E71"/>
    <mergeCell ref="C72:E72"/>
    <mergeCell ref="C73:E73"/>
    <mergeCell ref="C74:E74"/>
    <mergeCell ref="A70:B70"/>
    <mergeCell ref="A71:B71"/>
    <mergeCell ref="A72:B72"/>
    <mergeCell ref="A73:B73"/>
    <mergeCell ref="B48:C48"/>
    <mergeCell ref="A7:B7"/>
    <mergeCell ref="A11:F11"/>
    <mergeCell ref="A21:B21"/>
    <mergeCell ref="G1:G2"/>
    <mergeCell ref="A6:F6"/>
    <mergeCell ref="A20:F20"/>
    <mergeCell ref="F1:F2"/>
    <mergeCell ref="E1:E2"/>
    <mergeCell ref="A9:F9"/>
    <mergeCell ref="A14:F14"/>
    <mergeCell ref="A26:F26"/>
    <mergeCell ref="A28:F28"/>
    <mergeCell ref="A30:F30"/>
    <mergeCell ref="A24:F24"/>
    <mergeCell ref="A47:F47"/>
    <mergeCell ref="B49:C49"/>
    <mergeCell ref="A43:F43"/>
    <mergeCell ref="D88:E88"/>
    <mergeCell ref="D89:E89"/>
    <mergeCell ref="D90:E90"/>
    <mergeCell ref="B86:C86"/>
    <mergeCell ref="B87:C87"/>
    <mergeCell ref="D82:E82"/>
    <mergeCell ref="D83:E83"/>
    <mergeCell ref="D84:E84"/>
    <mergeCell ref="D85:E85"/>
    <mergeCell ref="D86:E86"/>
    <mergeCell ref="B82:C82"/>
    <mergeCell ref="B83:C83"/>
    <mergeCell ref="B84:C84"/>
    <mergeCell ref="B85:C85"/>
    <mergeCell ref="B92:C92"/>
    <mergeCell ref="D91:E91"/>
    <mergeCell ref="D92:E92"/>
    <mergeCell ref="B88:C88"/>
    <mergeCell ref="B89:C89"/>
    <mergeCell ref="B91:C91"/>
    <mergeCell ref="B90:C90"/>
    <mergeCell ref="D87:E87"/>
    <mergeCell ref="B51:C51"/>
    <mergeCell ref="B52:C52"/>
    <mergeCell ref="B50:C50"/>
    <mergeCell ref="A32:F32"/>
    <mergeCell ref="A42:F42"/>
    <mergeCell ref="A69:F69"/>
    <mergeCell ref="B58:C58"/>
    <mergeCell ref="A81:F81"/>
    <mergeCell ref="A64:F64"/>
    <mergeCell ref="A65:F65"/>
    <mergeCell ref="A67:F67"/>
    <mergeCell ref="A66:F66"/>
    <mergeCell ref="A68:F68"/>
    <mergeCell ref="A78:F78"/>
    <mergeCell ref="A79:F79"/>
    <mergeCell ref="A60:F60"/>
    <mergeCell ref="A74:B74"/>
    <mergeCell ref="C76:E76"/>
    <mergeCell ref="C77:E77"/>
    <mergeCell ref="A80:F80"/>
    <mergeCell ref="B53:C53"/>
    <mergeCell ref="B54:C54"/>
    <mergeCell ref="B55:C55"/>
    <mergeCell ref="B56:C56"/>
    <mergeCell ref="B57:C57"/>
  </mergeCells>
  <conditionalFormatting sqref="A7">
    <cfRule type="containsBlanks" dxfId="40" priority="27">
      <formula>LEN(TRIM(A7))=0</formula>
    </cfRule>
  </conditionalFormatting>
  <conditionalFormatting sqref="A12">
    <cfRule type="notContainsBlanks" dxfId="39" priority="11">
      <formula>LEN(TRIM(A12))&gt;0</formula>
    </cfRule>
    <cfRule type="containsBlanks" dxfId="38" priority="28">
      <formula>LEN(TRIM(A12))=0</formula>
    </cfRule>
  </conditionalFormatting>
  <conditionalFormatting sqref="A21">
    <cfRule type="containsBlanks" dxfId="37" priority="12">
      <formula>LEN(TRIM(A21))=0</formula>
    </cfRule>
  </conditionalFormatting>
  <conditionalFormatting sqref="A7:B7">
    <cfRule type="notContainsBlanks" dxfId="36" priority="31">
      <formula>LEN(TRIM(A7))&gt;0</formula>
    </cfRule>
  </conditionalFormatting>
  <conditionalFormatting sqref="A21:B21">
    <cfRule type="notContainsBlanks" dxfId="35" priority="13">
      <formula>LEN(TRIM(A21))&gt;0</formula>
    </cfRule>
  </conditionalFormatting>
  <conditionalFormatting sqref="A16:E18 B49:B58 D49:E58 A71:A74 C71:C74 A77:C77">
    <cfRule type="containsBlanks" dxfId="34" priority="16">
      <formula>LEN(TRIM(A16))=0</formula>
    </cfRule>
  </conditionalFormatting>
  <conditionalFormatting sqref="A37:F40">
    <cfRule type="containsBlanks" dxfId="33" priority="7">
      <formula>LEN(TRIM(A37))=0</formula>
    </cfRule>
  </conditionalFormatting>
  <conditionalFormatting sqref="B83:B92">
    <cfRule type="containsBlanks" dxfId="32" priority="8">
      <formula>LEN(TRIM(B83))=0</formula>
    </cfRule>
  </conditionalFormatting>
  <conditionalFormatting sqref="D83:D92">
    <cfRule type="containsBlanks" dxfId="31" priority="9">
      <formula>LEN(TRIM(D83))=0</formula>
    </cfRule>
  </conditionalFormatting>
  <conditionalFormatting sqref="F83:F92">
    <cfRule type="containsBlanks" dxfId="30" priority="10">
      <formula>LEN(TRIM(F83))=0</formula>
    </cfRule>
  </conditionalFormatting>
  <hyperlinks>
    <hyperlink ref="G1:G2" location="Table_of_contents" display="Table_of_contents" xr:uid="{505D6754-A439-494D-977F-7B5E3130F6F6}"/>
    <hyperlink ref="G45" location="General" display="Top" xr:uid="{EFAC1614-81A5-44EF-8AAD-DFD635AB687F}"/>
    <hyperlink ref="G92" location="General" display="Top" xr:uid="{C72D01DD-1C0C-4735-8561-2D1CE496CA28}"/>
    <hyperlink ref="G82" location="Gen_A.2.1." display="Go To A.2.1. ↑" xr:uid="{9511D144-3B89-45AE-BFEA-43352F784C97}"/>
    <hyperlink ref="D100" location="Environment" display="Tab Environment →" xr:uid="{90BD7C6A-B67C-40D7-9EE0-4E5F091FD73B}"/>
    <hyperlink ref="B100" location="Table_of_contents" display=" Back to Table of contents  ↑" xr:uid="{2A529673-ADC6-4B90-BB3E-C1BF458C8C90}"/>
    <hyperlink ref="G97" location="General" display="Top" xr:uid="{A2357173-37F2-42F7-B132-2FBD19FEFE12}"/>
    <hyperlink ref="G62" location="General" display="Top" xr:uid="{E627BBDB-3C29-4F42-8BA6-D271292646D2}"/>
  </hyperlinks>
  <pageMargins left="0.70866141732283472" right="0.70866141732283472" top="0.74803149606299213" bottom="0.74803149606299213" header="0.31496062992125984" footer="0.31496062992125984"/>
  <pageSetup paperSize="9" scale="69" fitToHeight="10" orientation="portrait" horizontalDpi="360" verticalDpi="360" r:id="rId1"/>
  <drawing r:id="rId2"/>
  <legacyDrawing r:id="rId3"/>
  <controls>
    <mc:AlternateContent xmlns:mc="http://schemas.openxmlformats.org/markup-compatibility/2006">
      <mc:Choice Requires="x14">
        <control shapeId="1095" r:id="rId4" name="TextBox17">
          <controlPr autoLine="0" r:id="rId5">
            <anchor moveWithCells="1">
              <from>
                <xdr:col>0</xdr:col>
                <xdr:colOff>99060</xdr:colOff>
                <xdr:row>33</xdr:row>
                <xdr:rowOff>0</xdr:rowOff>
              </from>
              <to>
                <xdr:col>1</xdr:col>
                <xdr:colOff>1554480</xdr:colOff>
                <xdr:row>33</xdr:row>
                <xdr:rowOff>297180</xdr:rowOff>
              </to>
            </anchor>
          </controlPr>
        </control>
      </mc:Choice>
      <mc:Fallback>
        <control shapeId="1095" r:id="rId4" name="TextBox17"/>
      </mc:Fallback>
    </mc:AlternateContent>
    <mc:AlternateContent xmlns:mc="http://schemas.openxmlformats.org/markup-compatibility/2006">
      <mc:Choice Requires="x14">
        <control shapeId="1094" r:id="rId6" name="TextBox18">
          <controlPr autoLine="0" r:id="rId7">
            <anchor moveWithCells="1">
              <from>
                <xdr:col>0</xdr:col>
                <xdr:colOff>99060</xdr:colOff>
                <xdr:row>96</xdr:row>
                <xdr:rowOff>60960</xdr:rowOff>
              </from>
              <to>
                <xdr:col>5</xdr:col>
                <xdr:colOff>1417320</xdr:colOff>
                <xdr:row>96</xdr:row>
                <xdr:rowOff>1981200</xdr:rowOff>
              </to>
            </anchor>
          </controlPr>
        </control>
      </mc:Choice>
      <mc:Fallback>
        <control shapeId="1094" r:id="rId6" name="TextBox18"/>
      </mc:Fallback>
    </mc:AlternateContent>
    <mc:AlternateContent xmlns:mc="http://schemas.openxmlformats.org/markup-compatibility/2006">
      <mc:Choice Requires="x14">
        <control shapeId="1090" r:id="rId8" name="TextBox16">
          <controlPr autoLine="0" r:id="rId9">
            <anchor moveWithCells="1">
              <from>
                <xdr:col>0</xdr:col>
                <xdr:colOff>99060</xdr:colOff>
                <xdr:row>78</xdr:row>
                <xdr:rowOff>99060</xdr:rowOff>
              </from>
              <to>
                <xdr:col>5</xdr:col>
                <xdr:colOff>1417320</xdr:colOff>
                <xdr:row>78</xdr:row>
                <xdr:rowOff>1417320</xdr:rowOff>
              </to>
            </anchor>
          </controlPr>
        </control>
      </mc:Choice>
      <mc:Fallback>
        <control shapeId="1090" r:id="rId8" name="TextBox16"/>
      </mc:Fallback>
    </mc:AlternateContent>
    <mc:AlternateContent xmlns:mc="http://schemas.openxmlformats.org/markup-compatibility/2006">
      <mc:Choice Requires="x14">
        <control shapeId="1089" r:id="rId10" name="TextBox15">
          <controlPr autoLine="0" r:id="rId9">
            <anchor moveWithCells="1">
              <from>
                <xdr:col>0</xdr:col>
                <xdr:colOff>99060</xdr:colOff>
                <xdr:row>67</xdr:row>
                <xdr:rowOff>99060</xdr:rowOff>
              </from>
              <to>
                <xdr:col>5</xdr:col>
                <xdr:colOff>1417320</xdr:colOff>
                <xdr:row>67</xdr:row>
                <xdr:rowOff>1417320</xdr:rowOff>
              </to>
            </anchor>
          </controlPr>
        </control>
      </mc:Choice>
      <mc:Fallback>
        <control shapeId="1089" r:id="rId10" name="TextBox15"/>
      </mc:Fallback>
    </mc:AlternateContent>
    <mc:AlternateContent xmlns:mc="http://schemas.openxmlformats.org/markup-compatibility/2006">
      <mc:Choice Requires="x14">
        <control shapeId="1088" r:id="rId11" name="TextBox11">
          <controlPr autoLine="0" r:id="rId9">
            <anchor moveWithCells="1">
              <from>
                <xdr:col>0</xdr:col>
                <xdr:colOff>99060</xdr:colOff>
                <xdr:row>65</xdr:row>
                <xdr:rowOff>99060</xdr:rowOff>
              </from>
              <to>
                <xdr:col>5</xdr:col>
                <xdr:colOff>1417320</xdr:colOff>
                <xdr:row>65</xdr:row>
                <xdr:rowOff>1417320</xdr:rowOff>
              </to>
            </anchor>
          </controlPr>
        </control>
      </mc:Choice>
      <mc:Fallback>
        <control shapeId="1088" r:id="rId11" name="TextBox11"/>
      </mc:Fallback>
    </mc:AlternateContent>
    <mc:AlternateContent xmlns:mc="http://schemas.openxmlformats.org/markup-compatibility/2006">
      <mc:Choice Requires="x14">
        <control shapeId="1087" r:id="rId12" name="TextBox8">
          <controlPr autoLine="0" r:id="rId9">
            <anchor moveWithCells="1">
              <from>
                <xdr:col>0</xdr:col>
                <xdr:colOff>99060</xdr:colOff>
                <xdr:row>42</xdr:row>
                <xdr:rowOff>99060</xdr:rowOff>
              </from>
              <to>
                <xdr:col>5</xdr:col>
                <xdr:colOff>1417320</xdr:colOff>
                <xdr:row>42</xdr:row>
                <xdr:rowOff>1417320</xdr:rowOff>
              </to>
            </anchor>
          </controlPr>
        </control>
      </mc:Choice>
      <mc:Fallback>
        <control shapeId="1087" r:id="rId12" name="TextBox8"/>
      </mc:Fallback>
    </mc:AlternateContent>
    <mc:AlternateContent xmlns:mc="http://schemas.openxmlformats.org/markup-compatibility/2006">
      <mc:Choice Requires="x14">
        <control shapeId="1083" r:id="rId13" name="TextBox14">
          <controlPr autoLine="0" autoPict="0" r:id="rId14">
            <anchor moveWithCells="1">
              <from>
                <xdr:col>0</xdr:col>
                <xdr:colOff>99060</xdr:colOff>
                <xdr:row>30</xdr:row>
                <xdr:rowOff>99060</xdr:rowOff>
              </from>
              <to>
                <xdr:col>5</xdr:col>
                <xdr:colOff>1417320</xdr:colOff>
                <xdr:row>30</xdr:row>
                <xdr:rowOff>685800</xdr:rowOff>
              </to>
            </anchor>
          </controlPr>
        </control>
      </mc:Choice>
      <mc:Fallback>
        <control shapeId="1083" r:id="rId13" name="TextBox14"/>
      </mc:Fallback>
    </mc:AlternateContent>
    <mc:AlternateContent xmlns:mc="http://schemas.openxmlformats.org/markup-compatibility/2006">
      <mc:Choice Requires="x14">
        <control shapeId="1080" r:id="rId15" name="TextBox13">
          <controlPr autoLine="0" autoPict="0" r:id="rId16">
            <anchor moveWithCells="1">
              <from>
                <xdr:col>0</xdr:col>
                <xdr:colOff>1623060</xdr:colOff>
                <xdr:row>21</xdr:row>
                <xdr:rowOff>60960</xdr:rowOff>
              </from>
              <to>
                <xdr:col>5</xdr:col>
                <xdr:colOff>1402080</xdr:colOff>
                <xdr:row>22</xdr:row>
                <xdr:rowOff>114300</xdr:rowOff>
              </to>
            </anchor>
          </controlPr>
        </control>
      </mc:Choice>
      <mc:Fallback>
        <control shapeId="1080" r:id="rId15" name="TextBox13"/>
      </mc:Fallback>
    </mc:AlternateContent>
    <mc:AlternateContent xmlns:mc="http://schemas.openxmlformats.org/markup-compatibility/2006">
      <mc:Choice Requires="x14">
        <control shapeId="1076" r:id="rId17" name="TextBox12">
          <controlPr autoLine="0" autoPict="0" r:id="rId18">
            <anchor moveWithCells="1">
              <from>
                <xdr:col>0</xdr:col>
                <xdr:colOff>99060</xdr:colOff>
                <xdr:row>78</xdr:row>
                <xdr:rowOff>99060</xdr:rowOff>
              </from>
              <to>
                <xdr:col>5</xdr:col>
                <xdr:colOff>1417320</xdr:colOff>
                <xdr:row>78</xdr:row>
                <xdr:rowOff>678180</xdr:rowOff>
              </to>
            </anchor>
          </controlPr>
        </control>
      </mc:Choice>
      <mc:Fallback>
        <control shapeId="1076" r:id="rId17" name="TextBox12"/>
      </mc:Fallback>
    </mc:AlternateContent>
    <mc:AlternateContent xmlns:mc="http://schemas.openxmlformats.org/markup-compatibility/2006">
      <mc:Choice Requires="x14">
        <control shapeId="1074" r:id="rId19" name="TextBox10">
          <controlPr autoLine="0" autoPict="0" r:id="rId18">
            <anchor moveWithCells="1">
              <from>
                <xdr:col>0</xdr:col>
                <xdr:colOff>99060</xdr:colOff>
                <xdr:row>67</xdr:row>
                <xdr:rowOff>99060</xdr:rowOff>
              </from>
              <to>
                <xdr:col>5</xdr:col>
                <xdr:colOff>1417320</xdr:colOff>
                <xdr:row>67</xdr:row>
                <xdr:rowOff>678180</xdr:rowOff>
              </to>
            </anchor>
          </controlPr>
        </control>
      </mc:Choice>
      <mc:Fallback>
        <control shapeId="1074" r:id="rId19" name="TextBox10"/>
      </mc:Fallback>
    </mc:AlternateContent>
    <mc:AlternateContent xmlns:mc="http://schemas.openxmlformats.org/markup-compatibility/2006">
      <mc:Choice Requires="x14">
        <control shapeId="1073" r:id="rId20" name="TextBox9">
          <controlPr autoLine="0" autoPict="0" r:id="rId18">
            <anchor moveWithCells="1">
              <from>
                <xdr:col>0</xdr:col>
                <xdr:colOff>99060</xdr:colOff>
                <xdr:row>65</xdr:row>
                <xdr:rowOff>99060</xdr:rowOff>
              </from>
              <to>
                <xdr:col>5</xdr:col>
                <xdr:colOff>1417320</xdr:colOff>
                <xdr:row>65</xdr:row>
                <xdr:rowOff>678180</xdr:rowOff>
              </to>
            </anchor>
          </controlPr>
        </control>
      </mc:Choice>
      <mc:Fallback>
        <control shapeId="1073" r:id="rId20" name="TextBox9"/>
      </mc:Fallback>
    </mc:AlternateContent>
    <mc:AlternateContent xmlns:mc="http://schemas.openxmlformats.org/markup-compatibility/2006">
      <mc:Choice Requires="x14">
        <control shapeId="1068" r:id="rId21" name="TextBox1">
          <controlPr autoLine="0" autoPict="0" r:id="rId22">
            <anchor moveWithCells="1">
              <from>
                <xdr:col>0</xdr:col>
                <xdr:colOff>99060</xdr:colOff>
                <xdr:row>9</xdr:row>
                <xdr:rowOff>99060</xdr:rowOff>
              </from>
              <to>
                <xdr:col>5</xdr:col>
                <xdr:colOff>1417320</xdr:colOff>
                <xdr:row>9</xdr:row>
                <xdr:rowOff>678180</xdr:rowOff>
              </to>
            </anchor>
          </controlPr>
        </control>
      </mc:Choice>
      <mc:Fallback>
        <control shapeId="1068" r:id="rId21" name="TextBox1"/>
      </mc:Fallback>
    </mc:AlternateContent>
    <mc:AlternateContent xmlns:mc="http://schemas.openxmlformats.org/markup-compatibility/2006">
      <mc:Choice Requires="x14">
        <control shapeId="1060" r:id="rId23" name="TextBox6">
          <controlPr autoLine="0" autoPict="0" r:id="rId24">
            <anchor moveWithCells="1">
              <from>
                <xdr:col>0</xdr:col>
                <xdr:colOff>99060</xdr:colOff>
                <xdr:row>30</xdr:row>
                <xdr:rowOff>99060</xdr:rowOff>
              </from>
              <to>
                <xdr:col>5</xdr:col>
                <xdr:colOff>236220</xdr:colOff>
                <xdr:row>30</xdr:row>
                <xdr:rowOff>678180</xdr:rowOff>
              </to>
            </anchor>
          </controlPr>
        </control>
      </mc:Choice>
      <mc:Fallback>
        <control shapeId="1060" r:id="rId23" name="TextBox6"/>
      </mc:Fallback>
    </mc:AlternateContent>
    <mc:AlternateContent xmlns:mc="http://schemas.openxmlformats.org/markup-compatibility/2006">
      <mc:Choice Requires="x14">
        <control shapeId="1059" r:id="rId25" name="TextBox5">
          <controlPr autoLine="0" autoPict="0" linkedCell="A29" r:id="rId26">
            <anchor moveWithCells="1">
              <from>
                <xdr:col>0</xdr:col>
                <xdr:colOff>99060</xdr:colOff>
                <xdr:row>28</xdr:row>
                <xdr:rowOff>99060</xdr:rowOff>
              </from>
              <to>
                <xdr:col>5</xdr:col>
                <xdr:colOff>1417320</xdr:colOff>
                <xdr:row>28</xdr:row>
                <xdr:rowOff>678180</xdr:rowOff>
              </to>
            </anchor>
          </controlPr>
        </control>
      </mc:Choice>
      <mc:Fallback>
        <control shapeId="1059" r:id="rId25" name="TextBox5"/>
      </mc:Fallback>
    </mc:AlternateContent>
    <mc:AlternateContent xmlns:mc="http://schemas.openxmlformats.org/markup-compatibility/2006">
      <mc:Choice Requires="x14">
        <control shapeId="1058" r:id="rId27" name="TextBox4">
          <controlPr autoLine="0" autoPict="0" r:id="rId26">
            <anchor moveWithCells="1">
              <from>
                <xdr:col>0</xdr:col>
                <xdr:colOff>99060</xdr:colOff>
                <xdr:row>26</xdr:row>
                <xdr:rowOff>99060</xdr:rowOff>
              </from>
              <to>
                <xdr:col>5</xdr:col>
                <xdr:colOff>1417320</xdr:colOff>
                <xdr:row>26</xdr:row>
                <xdr:rowOff>678180</xdr:rowOff>
              </to>
            </anchor>
          </controlPr>
        </control>
      </mc:Choice>
      <mc:Fallback>
        <control shapeId="1058" r:id="rId27" name="TextBox4"/>
      </mc:Fallback>
    </mc:AlternateContent>
    <mc:AlternateContent xmlns:mc="http://schemas.openxmlformats.org/markup-compatibility/2006">
      <mc:Choice Requires="x14">
        <control shapeId="1056" r:id="rId28" name="TextBox2">
          <controlPr autoLine="0" autoPict="0" r:id="rId14">
            <anchor moveWithCells="1">
              <from>
                <xdr:col>0</xdr:col>
                <xdr:colOff>99060</xdr:colOff>
                <xdr:row>24</xdr:row>
                <xdr:rowOff>99060</xdr:rowOff>
              </from>
              <to>
                <xdr:col>5</xdr:col>
                <xdr:colOff>1417320</xdr:colOff>
                <xdr:row>24</xdr:row>
                <xdr:rowOff>685800</xdr:rowOff>
              </to>
            </anchor>
          </controlPr>
        </control>
      </mc:Choice>
      <mc:Fallback>
        <control shapeId="1056" r:id="rId28" name="TextBox2"/>
      </mc:Fallback>
    </mc:AlternateContent>
  </controls>
  <extLst>
    <ext xmlns:x14="http://schemas.microsoft.com/office/spreadsheetml/2009/9/main" uri="{CCE6A557-97BC-4b89-ADB6-D9C93CAAB3DF}">
      <x14:dataValidations xmlns:xm="http://schemas.microsoft.com/office/excel/2006/main" count="5">
        <x14:dataValidation type="list" allowBlank="1" showInputMessage="1" showErrorMessage="1" xr:uid="{24ABCDB9-3206-407B-B579-E99C2B026A09}">
          <x14:formula1>
            <xm:f>Keuzelijsten!$A$4:$A$5</xm:f>
          </x14:formula1>
          <xm:sqref>A12</xm:sqref>
        </x14:dataValidation>
        <x14:dataValidation type="list" showInputMessage="1" showErrorMessage="1" xr:uid="{33C34306-F53A-4BAC-B6B1-9851A55CC407}">
          <x14:formula1>
            <xm:f>Keuzelijsten!$A$7:$A$8</xm:f>
          </x14:formula1>
          <xm:sqref>A7</xm:sqref>
        </x14:dataValidation>
        <x14:dataValidation type="list" allowBlank="1" showInputMessage="1" showErrorMessage="1" xr:uid="{81418231-8993-4D0B-8888-8D35CEA7040D}">
          <x14:formula1>
            <xm:f>Keuzelijsten!$A$10:$A$14</xm:f>
          </x14:formula1>
          <xm:sqref>A21</xm:sqref>
        </x14:dataValidation>
        <x14:dataValidation type="list" allowBlank="1" showInputMessage="1" showErrorMessage="1" promptTitle="Make your choice,,," xr:uid="{5C8402B3-38EB-4B7C-B848-EB6676EFDD3D}">
          <x14:formula1>
            <xm:f>Keuzelijsten!$A$1:$A$2</xm:f>
          </x14:formula1>
          <xm:sqref>D49:E58</xm:sqref>
        </x14:dataValidation>
        <x14:dataValidation type="list" allowBlank="1" showInputMessage="1" showErrorMessage="1" xr:uid="{158A5EEF-4EAB-40E3-BDE5-AF1EF37F04DB}">
          <x14:formula1>
            <xm:f>Keuzelijsten!$A$1:$A$3</xm:f>
          </x14:formula1>
          <xm:sqref>B49:C58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D54FA-A7E9-4C93-8FE5-4B2E79A6D4B2}">
  <sheetPr codeName="Blad211">
    <pageSetUpPr fitToPage="1"/>
  </sheetPr>
  <dimension ref="A1:G160"/>
  <sheetViews>
    <sheetView showGridLines="0" zoomScaleNormal="100" workbookViewId="0">
      <selection activeCell="A19" sqref="A19"/>
    </sheetView>
  </sheetViews>
  <sheetFormatPr defaultColWidth="8.88671875" defaultRowHeight="14.4" x14ac:dyDescent="0.3"/>
  <cols>
    <col min="1" max="1" width="23.6640625" style="4" customWidth="1"/>
    <col min="2" max="6" width="21" style="4" customWidth="1"/>
    <col min="7" max="7" width="20.6640625" style="105" customWidth="1"/>
    <col min="8" max="16384" width="8.88671875" style="4"/>
  </cols>
  <sheetData>
    <row r="1" spans="1:7" ht="24" customHeight="1" thickBot="1" x14ac:dyDescent="0.5">
      <c r="A1" s="15" t="s">
        <v>87</v>
      </c>
      <c r="B1" s="16"/>
      <c r="C1" s="16"/>
      <c r="D1" s="16"/>
      <c r="E1" s="217"/>
      <c r="F1" s="216" t="e" vm="4">
        <v>#VALUE!</v>
      </c>
      <c r="G1" s="211" t="s">
        <v>13</v>
      </c>
    </row>
    <row r="2" spans="1:7" ht="23.4" customHeight="1" thickTop="1" x14ac:dyDescent="0.35">
      <c r="A2" s="17" t="s">
        <v>14</v>
      </c>
      <c r="B2" s="17"/>
      <c r="C2" s="18"/>
      <c r="D2" s="17"/>
      <c r="E2" s="217"/>
      <c r="F2" s="216"/>
      <c r="G2" s="212"/>
    </row>
    <row r="4" spans="1:7" x14ac:dyDescent="0.3">
      <c r="A4" s="19" t="s">
        <v>88</v>
      </c>
      <c r="B4" s="12"/>
      <c r="C4" s="122"/>
      <c r="D4" s="13"/>
      <c r="E4" s="122"/>
      <c r="F4" s="14" t="s">
        <v>89</v>
      </c>
      <c r="G4" s="104" t="s">
        <v>90</v>
      </c>
    </row>
    <row r="5" spans="1:7" x14ac:dyDescent="0.3">
      <c r="A5" s="96"/>
      <c r="B5" s="96"/>
      <c r="C5" s="96"/>
      <c r="D5" s="96"/>
      <c r="E5" s="96"/>
      <c r="F5" s="7"/>
    </row>
    <row r="6" spans="1:7" ht="22.5" customHeight="1" x14ac:dyDescent="0.3">
      <c r="A6" s="208" t="s">
        <v>91</v>
      </c>
      <c r="B6" s="225"/>
      <c r="C6" s="172"/>
      <c r="D6" s="225"/>
      <c r="E6" s="225"/>
      <c r="F6" s="225"/>
    </row>
    <row r="7" spans="1:7" ht="40.799999999999997" x14ac:dyDescent="0.3">
      <c r="A7" s="124"/>
      <c r="B7" s="96"/>
      <c r="C7" s="28" t="s">
        <v>92</v>
      </c>
      <c r="D7" s="28" t="s">
        <v>93</v>
      </c>
      <c r="E7" s="28" t="s">
        <v>94</v>
      </c>
      <c r="F7" s="96"/>
      <c r="G7" s="221" t="s">
        <v>95</v>
      </c>
    </row>
    <row r="8" spans="1:7" x14ac:dyDescent="0.3">
      <c r="A8" s="234" t="s">
        <v>96</v>
      </c>
      <c r="B8" s="234"/>
      <c r="C8" s="133"/>
      <c r="D8" s="133"/>
      <c r="E8" s="58" t="str">
        <f>IF(SUM(C8:D8)=0,"",SUM(C8:D8))</f>
        <v/>
      </c>
      <c r="F8" s="96"/>
      <c r="G8" s="221"/>
    </row>
    <row r="9" spans="1:7" x14ac:dyDescent="0.3">
      <c r="A9" s="236" t="s">
        <v>97</v>
      </c>
      <c r="B9" s="237"/>
      <c r="C9" s="133"/>
      <c r="D9" s="133"/>
      <c r="E9" s="58" t="str">
        <f>IF(SUM(C9:D9)=0,"",SUM(C9:D9))</f>
        <v/>
      </c>
      <c r="F9" s="96"/>
      <c r="G9" s="221"/>
    </row>
    <row r="10" spans="1:7" x14ac:dyDescent="0.3">
      <c r="A10" s="235" t="s">
        <v>98</v>
      </c>
      <c r="B10" s="235"/>
      <c r="C10" s="58" t="str">
        <f>IF(SUM(C8:C9)=0,"",SUM(C8:C9))</f>
        <v/>
      </c>
      <c r="D10" s="58" t="str">
        <f t="shared" ref="D10:E10" si="0">IF(SUM(D8:D9)=0,"",SUM(D8:D9))</f>
        <v/>
      </c>
      <c r="E10" s="58" t="str">
        <f t="shared" si="0"/>
        <v/>
      </c>
      <c r="F10" s="96"/>
    </row>
    <row r="12" spans="1:7" ht="21" customHeight="1" x14ac:dyDescent="0.3">
      <c r="A12" s="208" t="s">
        <v>99</v>
      </c>
      <c r="B12" s="225"/>
      <c r="C12" s="172"/>
      <c r="D12" s="225"/>
      <c r="E12" s="225"/>
      <c r="F12" s="225"/>
    </row>
    <row r="13" spans="1:7" x14ac:dyDescent="0.3">
      <c r="A13" s="96"/>
      <c r="B13" s="96"/>
      <c r="C13" s="96"/>
      <c r="D13" s="28" t="s">
        <v>100</v>
      </c>
      <c r="E13" s="96"/>
      <c r="F13" s="96"/>
      <c r="G13" s="221" t="s">
        <v>101</v>
      </c>
    </row>
    <row r="14" spans="1:7" ht="14.4" customHeight="1" x14ac:dyDescent="0.3">
      <c r="A14" s="234" t="s">
        <v>102</v>
      </c>
      <c r="B14" s="234"/>
      <c r="C14" s="234"/>
      <c r="D14" s="134"/>
      <c r="E14" s="96"/>
      <c r="F14" s="96"/>
      <c r="G14" s="221"/>
    </row>
    <row r="15" spans="1:7" ht="30" customHeight="1" x14ac:dyDescent="0.3">
      <c r="A15" s="234" t="s">
        <v>103</v>
      </c>
      <c r="B15" s="234"/>
      <c r="C15" s="234"/>
      <c r="D15" s="134"/>
      <c r="E15" s="96"/>
      <c r="F15" s="96"/>
      <c r="G15" s="221"/>
    </row>
    <row r="16" spans="1:7" x14ac:dyDescent="0.3">
      <c r="A16" s="235" t="s">
        <v>98</v>
      </c>
      <c r="B16" s="235"/>
      <c r="C16" s="235"/>
      <c r="D16" s="58" t="str">
        <f>IF(SUM(D14:D15)=0,"",SUM(D14:D15))</f>
        <v/>
      </c>
      <c r="E16" s="96"/>
      <c r="F16" s="96"/>
      <c r="G16" s="221"/>
    </row>
    <row r="18" spans="1:7" ht="21" customHeight="1" x14ac:dyDescent="0.3">
      <c r="A18" s="208" t="s">
        <v>104</v>
      </c>
      <c r="B18" s="225"/>
      <c r="C18" s="172"/>
      <c r="D18" s="225"/>
      <c r="E18" s="225"/>
      <c r="F18" s="225"/>
    </row>
    <row r="19" spans="1:7" x14ac:dyDescent="0.3">
      <c r="A19" s="74" t="str">
        <f>IF(OR(Algemeen!A29="",D16=""),"",D16/Algemeen!A29)</f>
        <v/>
      </c>
      <c r="B19" s="96"/>
      <c r="C19" s="96"/>
      <c r="D19" s="96"/>
      <c r="E19" s="96"/>
      <c r="F19" s="96"/>
    </row>
    <row r="21" spans="1:7" x14ac:dyDescent="0.3">
      <c r="A21" s="19" t="s">
        <v>105</v>
      </c>
      <c r="B21" s="12"/>
      <c r="C21" s="122"/>
      <c r="D21" s="13"/>
      <c r="E21" s="122"/>
      <c r="F21" s="14" t="s">
        <v>106</v>
      </c>
      <c r="G21" s="66" t="s">
        <v>47</v>
      </c>
    </row>
    <row r="22" spans="1:7" x14ac:dyDescent="0.3">
      <c r="A22" s="96"/>
      <c r="B22" s="96"/>
      <c r="C22" s="96"/>
      <c r="D22" s="96"/>
      <c r="E22" s="96"/>
      <c r="F22" s="32"/>
    </row>
    <row r="23" spans="1:7" ht="31.5" customHeight="1" x14ac:dyDescent="0.3">
      <c r="A23" s="208" t="s">
        <v>107</v>
      </c>
      <c r="B23" s="225"/>
      <c r="C23" s="172"/>
      <c r="D23" s="225"/>
      <c r="E23" s="225"/>
      <c r="F23" s="225"/>
    </row>
    <row r="24" spans="1:7" ht="31.95" customHeight="1" x14ac:dyDescent="0.3">
      <c r="A24" s="232" t="s">
        <v>108</v>
      </c>
      <c r="B24" s="233"/>
      <c r="C24" s="233"/>
      <c r="D24" s="233"/>
      <c r="E24" s="233"/>
      <c r="F24" s="233"/>
    </row>
    <row r="25" spans="1:7" ht="26.4" x14ac:dyDescent="0.3">
      <c r="A25" s="220" t="s">
        <v>109</v>
      </c>
      <c r="B25" s="220"/>
      <c r="C25" s="28" t="s">
        <v>110</v>
      </c>
      <c r="D25" s="28" t="s">
        <v>111</v>
      </c>
      <c r="E25" s="96"/>
      <c r="F25" s="96"/>
    </row>
    <row r="26" spans="1:7" x14ac:dyDescent="0.3">
      <c r="A26" s="223" t="s">
        <v>112</v>
      </c>
      <c r="B26" s="224"/>
      <c r="C26" s="75"/>
      <c r="D26" s="76"/>
      <c r="E26" s="96"/>
      <c r="F26" s="96"/>
    </row>
    <row r="27" spans="1:7" x14ac:dyDescent="0.3">
      <c r="A27" s="222" t="s">
        <v>113</v>
      </c>
      <c r="B27" s="222"/>
      <c r="C27" s="75"/>
      <c r="D27" s="76"/>
      <c r="E27" s="96"/>
      <c r="F27" s="96"/>
    </row>
    <row r="28" spans="1:7" x14ac:dyDescent="0.3">
      <c r="A28" s="222" t="s">
        <v>114</v>
      </c>
      <c r="B28" s="222"/>
      <c r="C28" s="75"/>
      <c r="D28" s="76"/>
      <c r="E28" s="96"/>
      <c r="F28" s="96"/>
    </row>
    <row r="29" spans="1:7" x14ac:dyDescent="0.3">
      <c r="A29" s="222" t="s">
        <v>115</v>
      </c>
      <c r="B29" s="222"/>
      <c r="C29" s="75"/>
      <c r="D29" s="76"/>
      <c r="E29" s="96"/>
      <c r="F29" s="96"/>
    </row>
    <row r="30" spans="1:7" x14ac:dyDescent="0.3">
      <c r="A30" s="222"/>
      <c r="B30" s="222"/>
      <c r="C30" s="75"/>
      <c r="D30" s="76"/>
      <c r="E30" s="96"/>
      <c r="F30" s="96"/>
    </row>
    <row r="31" spans="1:7" x14ac:dyDescent="0.3">
      <c r="A31" s="222"/>
      <c r="B31" s="222"/>
      <c r="C31" s="75"/>
      <c r="D31" s="76"/>
      <c r="E31" s="96"/>
      <c r="F31" s="96"/>
    </row>
    <row r="33" spans="1:7" x14ac:dyDescent="0.3">
      <c r="A33" s="19" t="s">
        <v>116</v>
      </c>
      <c r="B33" s="12"/>
      <c r="C33" s="122"/>
      <c r="D33" s="13"/>
      <c r="E33" s="122"/>
      <c r="F33" s="14" t="s">
        <v>117</v>
      </c>
      <c r="G33" s="66" t="s">
        <v>47</v>
      </c>
    </row>
    <row r="34" spans="1:7" x14ac:dyDescent="0.3">
      <c r="A34" s="96"/>
      <c r="B34" s="96"/>
      <c r="C34" s="96"/>
      <c r="D34" s="96"/>
      <c r="E34" s="96"/>
      <c r="F34" s="7"/>
    </row>
    <row r="35" spans="1:7" ht="19.95" customHeight="1" x14ac:dyDescent="0.3">
      <c r="A35" s="208" t="s">
        <v>118</v>
      </c>
      <c r="B35" s="225"/>
      <c r="C35" s="172"/>
      <c r="D35" s="225"/>
      <c r="E35" s="225"/>
      <c r="F35" s="225"/>
    </row>
    <row r="36" spans="1:7" ht="28.8" x14ac:dyDescent="0.3">
      <c r="A36" s="59" t="s">
        <v>26</v>
      </c>
      <c r="B36" s="26" t="s">
        <v>119</v>
      </c>
      <c r="C36" s="28" t="s">
        <v>120</v>
      </c>
      <c r="D36" s="28" t="s">
        <v>121</v>
      </c>
      <c r="E36" s="185" t="s">
        <v>122</v>
      </c>
      <c r="F36" s="185"/>
      <c r="G36" s="221" t="s">
        <v>123</v>
      </c>
    </row>
    <row r="37" spans="1:7" x14ac:dyDescent="0.3">
      <c r="A37" s="131"/>
      <c r="B37" s="135"/>
      <c r="C37" s="136"/>
      <c r="D37" s="137"/>
      <c r="E37" s="226"/>
      <c r="F37" s="226"/>
      <c r="G37" s="221"/>
    </row>
    <row r="38" spans="1:7" x14ac:dyDescent="0.3">
      <c r="A38" s="131"/>
      <c r="B38" s="135"/>
      <c r="C38" s="136"/>
      <c r="D38" s="137"/>
      <c r="E38" s="226"/>
      <c r="F38" s="226"/>
      <c r="G38" s="221"/>
    </row>
    <row r="39" spans="1:7" x14ac:dyDescent="0.3">
      <c r="A39" s="131"/>
      <c r="B39" s="135"/>
      <c r="C39" s="136"/>
      <c r="D39" s="137"/>
      <c r="E39" s="226"/>
      <c r="F39" s="226"/>
    </row>
    <row r="41" spans="1:7" ht="43.95" customHeight="1" x14ac:dyDescent="0.3">
      <c r="A41" s="208" t="s">
        <v>124</v>
      </c>
      <c r="B41" s="225"/>
      <c r="C41" s="172"/>
      <c r="D41" s="225"/>
      <c r="E41" s="225"/>
      <c r="F41" s="225"/>
    </row>
    <row r="42" spans="1:7" x14ac:dyDescent="0.3">
      <c r="A42" s="230" t="s">
        <v>125</v>
      </c>
      <c r="B42" s="230"/>
      <c r="C42" s="227" t="s">
        <v>126</v>
      </c>
      <c r="D42" s="228"/>
      <c r="E42" s="229"/>
      <c r="F42" s="96"/>
    </row>
    <row r="43" spans="1:7" x14ac:dyDescent="0.3">
      <c r="A43" s="230"/>
      <c r="B43" s="230"/>
      <c r="C43" s="36" t="s">
        <v>127</v>
      </c>
      <c r="D43" s="36" t="s">
        <v>128</v>
      </c>
      <c r="E43" s="36" t="s">
        <v>129</v>
      </c>
      <c r="F43" s="96"/>
      <c r="G43" s="221" t="s">
        <v>130</v>
      </c>
    </row>
    <row r="44" spans="1:7" x14ac:dyDescent="0.3">
      <c r="A44" s="231" t="s">
        <v>131</v>
      </c>
      <c r="B44" s="231"/>
      <c r="C44" s="138"/>
      <c r="D44" s="138"/>
      <c r="E44" s="139"/>
      <c r="F44" s="96"/>
      <c r="G44" s="221"/>
    </row>
    <row r="45" spans="1:7" x14ac:dyDescent="0.3">
      <c r="A45" s="231" t="s">
        <v>132</v>
      </c>
      <c r="B45" s="231"/>
      <c r="C45" s="138"/>
      <c r="D45" s="138"/>
      <c r="E45" s="139"/>
      <c r="F45" s="96"/>
      <c r="G45" s="221"/>
    </row>
    <row r="46" spans="1:7" x14ac:dyDescent="0.3">
      <c r="A46" s="231" t="s">
        <v>133</v>
      </c>
      <c r="B46" s="231"/>
      <c r="C46" s="138"/>
      <c r="D46" s="138"/>
      <c r="E46" s="139"/>
      <c r="F46" s="96"/>
    </row>
    <row r="47" spans="1:7" x14ac:dyDescent="0.3">
      <c r="A47" s="238" t="s">
        <v>134</v>
      </c>
      <c r="B47" s="238"/>
      <c r="C47" s="67"/>
      <c r="D47" s="67"/>
      <c r="E47" s="68">
        <f>SUM(E44:E46)</f>
        <v>0</v>
      </c>
      <c r="F47" s="96"/>
    </row>
    <row r="48" spans="1:7" x14ac:dyDescent="0.3">
      <c r="A48" s="96"/>
      <c r="B48" s="96"/>
      <c r="C48" s="124"/>
      <c r="D48" s="124"/>
      <c r="E48" s="124"/>
      <c r="F48" s="96"/>
    </row>
    <row r="49" spans="1:7" x14ac:dyDescent="0.3">
      <c r="A49" s="19" t="s">
        <v>135</v>
      </c>
      <c r="B49" s="12"/>
      <c r="C49" s="122"/>
      <c r="D49" s="13"/>
      <c r="E49" s="122"/>
      <c r="F49" s="14" t="s">
        <v>136</v>
      </c>
      <c r="G49" s="66" t="s">
        <v>47</v>
      </c>
    </row>
    <row r="50" spans="1:7" x14ac:dyDescent="0.3">
      <c r="A50" s="96"/>
      <c r="B50" s="96"/>
      <c r="C50" s="96"/>
      <c r="D50" s="96"/>
      <c r="E50" s="96"/>
      <c r="F50" s="7"/>
    </row>
    <row r="51" spans="1:7" x14ac:dyDescent="0.3">
      <c r="A51" s="208" t="s">
        <v>137</v>
      </c>
      <c r="B51" s="225"/>
      <c r="C51" s="172"/>
      <c r="D51" s="225"/>
      <c r="E51" s="225"/>
      <c r="F51" s="225"/>
    </row>
    <row r="52" spans="1:7" ht="39" customHeight="1" x14ac:dyDescent="0.3">
      <c r="A52" s="239" t="s">
        <v>138</v>
      </c>
      <c r="B52" s="240"/>
      <c r="C52" s="240"/>
      <c r="D52" s="240"/>
      <c r="E52" s="240"/>
      <c r="F52" s="240"/>
    </row>
    <row r="53" spans="1:7" ht="26.4" customHeight="1" x14ac:dyDescent="0.3">
      <c r="A53" s="96"/>
      <c r="B53" s="96"/>
      <c r="C53" s="28" t="s">
        <v>139</v>
      </c>
      <c r="D53" s="28" t="s">
        <v>140</v>
      </c>
      <c r="E53" s="96"/>
      <c r="F53" s="96"/>
      <c r="G53" s="108"/>
    </row>
    <row r="54" spans="1:7" ht="28.95" customHeight="1" x14ac:dyDescent="0.3">
      <c r="A54" s="234" t="s">
        <v>141</v>
      </c>
      <c r="B54" s="234"/>
      <c r="C54" s="140"/>
      <c r="D54" s="140"/>
      <c r="E54" s="96"/>
      <c r="F54" s="96"/>
      <c r="G54" s="259" t="s">
        <v>142</v>
      </c>
    </row>
    <row r="55" spans="1:7" x14ac:dyDescent="0.3">
      <c r="A55" s="234" t="s">
        <v>143</v>
      </c>
      <c r="B55" s="234"/>
      <c r="C55" s="140"/>
      <c r="D55" s="140"/>
      <c r="E55" s="96"/>
      <c r="F55" s="96"/>
      <c r="G55" s="259"/>
    </row>
    <row r="57" spans="1:7" x14ac:dyDescent="0.3">
      <c r="A57" s="19" t="s">
        <v>144</v>
      </c>
      <c r="B57" s="12"/>
      <c r="C57" s="122"/>
      <c r="D57" s="13"/>
      <c r="E57" s="122"/>
      <c r="F57" s="14" t="s">
        <v>145</v>
      </c>
      <c r="G57" s="66" t="s">
        <v>47</v>
      </c>
    </row>
    <row r="58" spans="1:7" x14ac:dyDescent="0.3">
      <c r="A58" s="96"/>
      <c r="B58" s="96"/>
      <c r="C58" s="96"/>
      <c r="D58" s="96"/>
      <c r="E58" s="96"/>
      <c r="F58" s="7"/>
    </row>
    <row r="59" spans="1:7" x14ac:dyDescent="0.3">
      <c r="A59" s="213" t="s">
        <v>146</v>
      </c>
      <c r="B59" s="218"/>
      <c r="C59" s="215"/>
      <c r="D59" s="218"/>
      <c r="E59" s="218"/>
      <c r="F59" s="218"/>
    </row>
    <row r="60" spans="1:7" ht="23.4" customHeight="1" x14ac:dyDescent="0.3">
      <c r="A60" s="37"/>
      <c r="B60" s="9"/>
      <c r="C60" s="123"/>
      <c r="D60" s="9"/>
      <c r="E60" s="9"/>
      <c r="F60" s="9"/>
    </row>
    <row r="61" spans="1:7" x14ac:dyDescent="0.3">
      <c r="A61" s="39" t="s">
        <v>147</v>
      </c>
      <c r="B61" s="9"/>
      <c r="C61" s="123"/>
      <c r="D61" s="9"/>
      <c r="E61" s="9"/>
      <c r="F61" s="9"/>
    </row>
    <row r="62" spans="1:7" ht="172.2" customHeight="1" x14ac:dyDescent="0.3">
      <c r="A62" s="96"/>
      <c r="B62" s="96"/>
      <c r="C62" s="96"/>
      <c r="D62" s="96"/>
      <c r="E62" s="96"/>
      <c r="F62" s="125"/>
      <c r="G62" s="109" t="s">
        <v>148</v>
      </c>
    </row>
    <row r="63" spans="1:7" x14ac:dyDescent="0.3">
      <c r="A63" s="213" t="s">
        <v>149</v>
      </c>
      <c r="B63" s="218"/>
      <c r="C63" s="215"/>
      <c r="D63" s="218"/>
      <c r="E63" s="218"/>
      <c r="F63" s="218"/>
    </row>
    <row r="64" spans="1:7" ht="30" customHeight="1" x14ac:dyDescent="0.3">
      <c r="A64" s="192" t="s">
        <v>150</v>
      </c>
      <c r="B64" s="192"/>
      <c r="C64" s="192"/>
      <c r="D64" s="192"/>
      <c r="E64" s="192"/>
      <c r="F64" s="192"/>
    </row>
    <row r="65" spans="1:7" ht="52.2" customHeight="1" x14ac:dyDescent="0.3">
      <c r="A65" s="265" t="s">
        <v>151</v>
      </c>
      <c r="B65" s="265"/>
      <c r="C65" s="265"/>
      <c r="D65" s="265"/>
      <c r="E65" s="265"/>
      <c r="F65" s="265"/>
      <c r="G65" s="109" t="s">
        <v>152</v>
      </c>
    </row>
    <row r="66" spans="1:7" ht="27" customHeight="1" x14ac:dyDescent="0.3">
      <c r="A66" s="96"/>
      <c r="B66" s="96"/>
      <c r="C66" s="204" t="s">
        <v>153</v>
      </c>
      <c r="D66" s="205"/>
      <c r="E66" s="96"/>
      <c r="F66" s="96"/>
    </row>
    <row r="67" spans="1:7" ht="41.4" x14ac:dyDescent="0.3">
      <c r="A67" s="96"/>
      <c r="B67" s="96"/>
      <c r="C67" s="56" t="s">
        <v>154</v>
      </c>
      <c r="D67" s="56" t="s">
        <v>155</v>
      </c>
      <c r="E67" s="124"/>
      <c r="F67" s="96"/>
    </row>
    <row r="68" spans="1:7" x14ac:dyDescent="0.3">
      <c r="A68" s="266" t="s">
        <v>156</v>
      </c>
      <c r="B68" s="267"/>
      <c r="C68" s="267"/>
      <c r="D68" s="268"/>
      <c r="E68" s="96"/>
      <c r="F68" s="96"/>
    </row>
    <row r="69" spans="1:7" x14ac:dyDescent="0.3">
      <c r="A69" s="188" t="s">
        <v>157</v>
      </c>
      <c r="B69" s="189"/>
      <c r="C69" s="136"/>
      <c r="D69" s="136"/>
      <c r="E69" s="96"/>
      <c r="F69" s="96"/>
    </row>
    <row r="70" spans="1:7" x14ac:dyDescent="0.3">
      <c r="A70" s="258" t="s">
        <v>158</v>
      </c>
      <c r="B70" s="189"/>
      <c r="C70" s="136"/>
      <c r="D70" s="136"/>
      <c r="E70" s="96"/>
      <c r="F70" s="96"/>
    </row>
    <row r="71" spans="1:7" x14ac:dyDescent="0.3">
      <c r="A71" s="188" t="s">
        <v>159</v>
      </c>
      <c r="B71" s="189"/>
      <c r="C71" s="136"/>
      <c r="D71" s="136"/>
      <c r="E71" s="96"/>
      <c r="F71" s="96"/>
    </row>
    <row r="72" spans="1:7" x14ac:dyDescent="0.3">
      <c r="A72" s="260" t="s">
        <v>160</v>
      </c>
      <c r="B72" s="261"/>
      <c r="C72" s="261"/>
      <c r="D72" s="262"/>
      <c r="E72" s="96"/>
      <c r="F72" s="96"/>
    </row>
    <row r="73" spans="1:7" x14ac:dyDescent="0.3">
      <c r="A73" s="188" t="s">
        <v>161</v>
      </c>
      <c r="B73" s="189"/>
      <c r="C73" s="136"/>
      <c r="D73" s="136"/>
      <c r="E73" s="96"/>
      <c r="F73" s="96"/>
    </row>
    <row r="74" spans="1:7" x14ac:dyDescent="0.3">
      <c r="A74" s="188" t="s">
        <v>162</v>
      </c>
      <c r="B74" s="189"/>
      <c r="C74" s="136"/>
      <c r="D74" s="136"/>
      <c r="E74" s="96"/>
      <c r="F74" s="96"/>
    </row>
    <row r="75" spans="1:7" x14ac:dyDescent="0.3">
      <c r="A75" s="188" t="s">
        <v>163</v>
      </c>
      <c r="B75" s="189"/>
      <c r="C75" s="136"/>
      <c r="D75" s="136"/>
      <c r="E75" s="96"/>
      <c r="F75" s="96"/>
    </row>
    <row r="77" spans="1:7" ht="41.4" x14ac:dyDescent="0.3">
      <c r="A77" s="56" t="s">
        <v>164</v>
      </c>
      <c r="B77" s="56" t="s">
        <v>165</v>
      </c>
      <c r="C77" s="56" t="s">
        <v>166</v>
      </c>
      <c r="D77" s="56" t="s">
        <v>167</v>
      </c>
      <c r="E77" s="96"/>
      <c r="F77" s="96"/>
    </row>
    <row r="78" spans="1:7" x14ac:dyDescent="0.3">
      <c r="A78" s="141" t="s">
        <v>168</v>
      </c>
      <c r="B78" s="136"/>
      <c r="C78" s="136"/>
      <c r="D78" s="142">
        <f>SUM(B78:C78)</f>
        <v>0</v>
      </c>
      <c r="E78" s="96"/>
      <c r="F78" s="96"/>
    </row>
    <row r="79" spans="1:7" x14ac:dyDescent="0.3">
      <c r="A79" s="141"/>
      <c r="B79" s="136"/>
      <c r="C79" s="136"/>
      <c r="D79" s="142">
        <f t="shared" ref="D79:D80" si="1">SUM(B79:C79)</f>
        <v>0</v>
      </c>
      <c r="E79" s="96"/>
      <c r="F79" s="96"/>
    </row>
    <row r="80" spans="1:7" x14ac:dyDescent="0.3">
      <c r="A80" s="141"/>
      <c r="B80" s="136"/>
      <c r="C80" s="136"/>
      <c r="D80" s="142">
        <f t="shared" si="1"/>
        <v>0</v>
      </c>
      <c r="E80" s="96"/>
      <c r="F80" s="96"/>
    </row>
    <row r="81" spans="1:7" x14ac:dyDescent="0.3">
      <c r="A81" s="141"/>
      <c r="B81" s="136"/>
      <c r="C81" s="136"/>
      <c r="D81" s="142">
        <f>SUM(B81:C81)</f>
        <v>0</v>
      </c>
      <c r="E81" s="96"/>
      <c r="F81" s="96"/>
    </row>
    <row r="82" spans="1:7" ht="27.6" customHeight="1" x14ac:dyDescent="0.3">
      <c r="A82" s="96"/>
      <c r="B82" s="96"/>
      <c r="C82" s="96"/>
      <c r="D82" s="96"/>
      <c r="E82" s="96"/>
      <c r="F82" s="96"/>
    </row>
    <row r="83" spans="1:7" ht="20.399999999999999" thickBot="1" x14ac:dyDescent="0.35">
      <c r="A83" s="183" t="s">
        <v>62</v>
      </c>
      <c r="B83" s="183"/>
      <c r="C83" s="183"/>
      <c r="D83" s="183"/>
      <c r="E83" s="183"/>
      <c r="F83" s="183"/>
      <c r="G83" s="66" t="s">
        <v>47</v>
      </c>
    </row>
    <row r="84" spans="1:7" ht="15" thickTop="1" x14ac:dyDescent="0.3">
      <c r="A84" s="96"/>
      <c r="B84" s="96"/>
      <c r="C84" s="21"/>
      <c r="D84" s="96"/>
      <c r="E84" s="96"/>
      <c r="F84" s="96"/>
    </row>
    <row r="85" spans="1:7" x14ac:dyDescent="0.3">
      <c r="A85" s="19" t="s">
        <v>169</v>
      </c>
      <c r="B85" s="12"/>
      <c r="C85" s="22"/>
      <c r="D85" s="13"/>
      <c r="E85" s="122"/>
      <c r="F85" s="14" t="s">
        <v>170</v>
      </c>
    </row>
    <row r="86" spans="1:7" ht="62.4" customHeight="1" x14ac:dyDescent="0.3">
      <c r="A86" s="263" t="s">
        <v>171</v>
      </c>
      <c r="B86" s="264"/>
      <c r="C86" s="264"/>
      <c r="D86" s="264"/>
      <c r="E86" s="264"/>
      <c r="F86" s="264"/>
      <c r="G86" s="66" t="s">
        <v>172</v>
      </c>
    </row>
    <row r="87" spans="1:7" x14ac:dyDescent="0.3">
      <c r="A87" s="220" t="s">
        <v>173</v>
      </c>
      <c r="B87" s="220"/>
      <c r="C87" s="220"/>
      <c r="D87" s="69">
        <f>SUM(D88:D102)</f>
        <v>0</v>
      </c>
      <c r="E87" s="96"/>
      <c r="F87" s="7"/>
    </row>
    <row r="88" spans="1:7" x14ac:dyDescent="0.3">
      <c r="A88" s="255" t="s">
        <v>174</v>
      </c>
      <c r="B88" s="255"/>
      <c r="C88" s="255"/>
      <c r="D88" s="140"/>
      <c r="E88" s="96"/>
      <c r="F88" s="96"/>
      <c r="G88" s="257" t="s">
        <v>175</v>
      </c>
    </row>
    <row r="89" spans="1:7" x14ac:dyDescent="0.3">
      <c r="A89" s="255" t="s">
        <v>176</v>
      </c>
      <c r="B89" s="255"/>
      <c r="C89" s="255"/>
      <c r="D89" s="140"/>
      <c r="E89" s="96"/>
      <c r="F89" s="96"/>
      <c r="G89" s="257"/>
    </row>
    <row r="90" spans="1:7" ht="32.25" customHeight="1" x14ac:dyDescent="0.3">
      <c r="A90" s="269" t="s">
        <v>177</v>
      </c>
      <c r="B90" s="255"/>
      <c r="C90" s="255"/>
      <c r="D90" s="140"/>
      <c r="E90" s="96"/>
      <c r="F90" s="96"/>
      <c r="G90" s="257"/>
    </row>
    <row r="91" spans="1:7" x14ac:dyDescent="0.3">
      <c r="A91" s="255" t="s">
        <v>178</v>
      </c>
      <c r="B91" s="255"/>
      <c r="C91" s="255"/>
      <c r="D91" s="140"/>
      <c r="E91" s="96"/>
      <c r="F91" s="96"/>
    </row>
    <row r="92" spans="1:7" x14ac:dyDescent="0.3">
      <c r="A92" s="255" t="s">
        <v>179</v>
      </c>
      <c r="B92" s="255"/>
      <c r="C92" s="255"/>
      <c r="D92" s="140"/>
      <c r="E92" s="96"/>
      <c r="F92" s="96"/>
    </row>
    <row r="93" spans="1:7" x14ac:dyDescent="0.3">
      <c r="A93" s="255" t="s">
        <v>180</v>
      </c>
      <c r="B93" s="255"/>
      <c r="C93" s="255"/>
      <c r="D93" s="140"/>
      <c r="E93" s="96"/>
      <c r="F93" s="96"/>
    </row>
    <row r="94" spans="1:7" x14ac:dyDescent="0.3">
      <c r="A94" s="255" t="s">
        <v>181</v>
      </c>
      <c r="B94" s="255"/>
      <c r="C94" s="255"/>
      <c r="D94" s="140"/>
      <c r="E94" s="96"/>
      <c r="F94" s="96"/>
    </row>
    <row r="95" spans="1:7" x14ac:dyDescent="0.3">
      <c r="A95" s="255" t="s">
        <v>182</v>
      </c>
      <c r="B95" s="255"/>
      <c r="C95" s="255"/>
      <c r="D95" s="140"/>
      <c r="E95" s="96"/>
      <c r="F95" s="96"/>
    </row>
    <row r="96" spans="1:7" x14ac:dyDescent="0.3">
      <c r="A96" s="255" t="s">
        <v>183</v>
      </c>
      <c r="B96" s="255"/>
      <c r="C96" s="255"/>
      <c r="D96" s="140"/>
      <c r="E96" s="96"/>
      <c r="F96" s="96"/>
    </row>
    <row r="97" spans="1:7" x14ac:dyDescent="0.3">
      <c r="A97" s="255" t="s">
        <v>184</v>
      </c>
      <c r="B97" s="255"/>
      <c r="C97" s="255"/>
      <c r="D97" s="140"/>
      <c r="E97" s="96"/>
      <c r="F97" s="96"/>
    </row>
    <row r="98" spans="1:7" x14ac:dyDescent="0.3">
      <c r="A98" s="255" t="s">
        <v>185</v>
      </c>
      <c r="B98" s="255"/>
      <c r="C98" s="255"/>
      <c r="D98" s="140"/>
      <c r="E98" s="96"/>
      <c r="F98" s="96"/>
    </row>
    <row r="99" spans="1:7" x14ac:dyDescent="0.3">
      <c r="A99" s="255" t="s">
        <v>186</v>
      </c>
      <c r="B99" s="255"/>
      <c r="C99" s="255"/>
      <c r="D99" s="140"/>
      <c r="E99" s="96"/>
      <c r="F99" s="96"/>
    </row>
    <row r="100" spans="1:7" x14ac:dyDescent="0.3">
      <c r="A100" s="255" t="s">
        <v>187</v>
      </c>
      <c r="B100" s="255"/>
      <c r="C100" s="255"/>
      <c r="D100" s="140"/>
      <c r="E100" s="96"/>
      <c r="F100" s="96"/>
    </row>
    <row r="101" spans="1:7" x14ac:dyDescent="0.3">
      <c r="A101" s="255" t="s">
        <v>188</v>
      </c>
      <c r="B101" s="255"/>
      <c r="C101" s="255"/>
      <c r="D101" s="140"/>
      <c r="E101" s="96"/>
      <c r="F101" s="96"/>
    </row>
    <row r="102" spans="1:7" x14ac:dyDescent="0.3">
      <c r="A102" s="255" t="s">
        <v>189</v>
      </c>
      <c r="B102" s="255"/>
      <c r="C102" s="255"/>
      <c r="D102" s="140"/>
      <c r="E102" s="96"/>
      <c r="F102" s="96"/>
    </row>
    <row r="104" spans="1:7" x14ac:dyDescent="0.3">
      <c r="A104" s="19" t="s">
        <v>190</v>
      </c>
      <c r="B104" s="12"/>
      <c r="C104" s="22"/>
      <c r="D104" s="13"/>
      <c r="E104" s="122"/>
      <c r="F104" s="14" t="s">
        <v>191</v>
      </c>
      <c r="G104" s="66" t="s">
        <v>47</v>
      </c>
    </row>
    <row r="106" spans="1:7" ht="30" customHeight="1" x14ac:dyDescent="0.3">
      <c r="A106" s="252" t="s">
        <v>192</v>
      </c>
      <c r="B106" s="253"/>
      <c r="C106" s="254"/>
      <c r="D106" s="253"/>
      <c r="E106" s="253"/>
      <c r="F106" s="253"/>
      <c r="G106" s="66" t="s">
        <v>193</v>
      </c>
    </row>
    <row r="107" spans="1:7" ht="19.2" customHeight="1" x14ac:dyDescent="0.3">
      <c r="A107" s="239" t="s">
        <v>194</v>
      </c>
      <c r="B107" s="240"/>
      <c r="C107" s="240"/>
      <c r="D107" s="240"/>
      <c r="E107" s="240"/>
      <c r="F107" s="240"/>
    </row>
    <row r="108" spans="1:7" x14ac:dyDescent="0.3">
      <c r="A108" s="101"/>
      <c r="B108" s="101"/>
      <c r="C108" s="256" t="s">
        <v>195</v>
      </c>
      <c r="D108" s="256"/>
      <c r="E108" s="256"/>
      <c r="F108" s="256"/>
    </row>
    <row r="109" spans="1:7" ht="28.8" x14ac:dyDescent="0.3">
      <c r="A109" s="101"/>
      <c r="B109" s="101"/>
      <c r="C109" s="36" t="s">
        <v>196</v>
      </c>
      <c r="D109" s="36" t="s">
        <v>197</v>
      </c>
      <c r="E109" s="28" t="s">
        <v>198</v>
      </c>
      <c r="F109" s="28" t="s">
        <v>199</v>
      </c>
      <c r="G109" s="110"/>
    </row>
    <row r="110" spans="1:7" x14ac:dyDescent="0.3">
      <c r="A110" s="236" t="s">
        <v>200</v>
      </c>
      <c r="B110" s="237"/>
      <c r="C110" s="133"/>
      <c r="D110" s="140"/>
      <c r="E110" s="133" t="s">
        <v>201</v>
      </c>
      <c r="F110" s="143"/>
    </row>
    <row r="111" spans="1:7" x14ac:dyDescent="0.3">
      <c r="A111" s="236" t="s">
        <v>202</v>
      </c>
      <c r="B111" s="237"/>
      <c r="C111" s="133"/>
      <c r="D111" s="140"/>
      <c r="E111" s="133"/>
      <c r="F111" s="143"/>
    </row>
    <row r="112" spans="1:7" x14ac:dyDescent="0.3">
      <c r="A112" s="96"/>
      <c r="B112" s="96"/>
      <c r="C112" s="96"/>
      <c r="D112" s="96"/>
      <c r="E112" s="96"/>
      <c r="F112" s="96"/>
    </row>
    <row r="113" spans="1:6" x14ac:dyDescent="0.3">
      <c r="A113" s="101"/>
      <c r="B113" s="101"/>
      <c r="C113" s="256" t="s">
        <v>203</v>
      </c>
      <c r="D113" s="256"/>
      <c r="E113" s="256"/>
      <c r="F113" s="256"/>
    </row>
    <row r="114" spans="1:6" ht="28.8" x14ac:dyDescent="0.3">
      <c r="A114" s="101"/>
      <c r="B114" s="101"/>
      <c r="C114" s="36" t="s">
        <v>196</v>
      </c>
      <c r="D114" s="36" t="s">
        <v>197</v>
      </c>
      <c r="E114" s="28" t="s">
        <v>198</v>
      </c>
      <c r="F114" s="28" t="s">
        <v>199</v>
      </c>
    </row>
    <row r="115" spans="1:6" ht="15" customHeight="1" x14ac:dyDescent="0.3">
      <c r="A115" s="236" t="s">
        <v>200</v>
      </c>
      <c r="B115" s="237"/>
      <c r="C115" s="133"/>
      <c r="D115" s="140"/>
      <c r="E115" s="133" t="s">
        <v>201</v>
      </c>
      <c r="F115" s="143"/>
    </row>
    <row r="116" spans="1:6" ht="15" customHeight="1" x14ac:dyDescent="0.3">
      <c r="A116" s="236" t="s">
        <v>202</v>
      </c>
      <c r="B116" s="237"/>
      <c r="C116" s="133"/>
      <c r="D116" s="140"/>
      <c r="E116" s="140"/>
      <c r="F116" s="143"/>
    </row>
    <row r="118" spans="1:6" x14ac:dyDescent="0.3">
      <c r="A118" t="s">
        <v>204</v>
      </c>
      <c r="B118" s="96"/>
      <c r="C118" s="96"/>
      <c r="D118" s="96"/>
      <c r="E118" s="96"/>
      <c r="F118" s="96"/>
    </row>
    <row r="119" spans="1:6" ht="120" customHeight="1" x14ac:dyDescent="0.3">
      <c r="A119" s="200"/>
      <c r="B119" s="200"/>
      <c r="C119" s="201"/>
      <c r="D119" s="200"/>
      <c r="E119" s="200"/>
      <c r="F119" s="200"/>
    </row>
    <row r="120" spans="1:6" ht="30.75" customHeight="1" x14ac:dyDescent="0.3">
      <c r="A120" s="208" t="s">
        <v>205</v>
      </c>
      <c r="B120" s="219"/>
      <c r="C120" s="171"/>
      <c r="D120" s="219"/>
      <c r="E120" s="219"/>
      <c r="F120" s="219"/>
    </row>
    <row r="121" spans="1:6" ht="23.4" customHeight="1" x14ac:dyDescent="0.3">
      <c r="A121" s="37"/>
      <c r="B121" s="9"/>
      <c r="C121" s="123"/>
      <c r="D121" s="9"/>
      <c r="E121" s="9"/>
      <c r="F121" s="9"/>
    </row>
    <row r="122" spans="1:6" x14ac:dyDescent="0.3">
      <c r="A122" s="245" t="s">
        <v>206</v>
      </c>
      <c r="B122" s="246"/>
      <c r="C122" s="246"/>
      <c r="D122" s="246"/>
      <c r="E122" s="246"/>
      <c r="F122" s="246"/>
    </row>
    <row r="123" spans="1:6" ht="23.25" customHeight="1" x14ac:dyDescent="0.3">
      <c r="A123" s="239" t="s">
        <v>207</v>
      </c>
      <c r="B123" s="247"/>
      <c r="C123" s="247"/>
      <c r="D123" s="247"/>
      <c r="E123" s="247"/>
      <c r="F123" s="247"/>
    </row>
    <row r="124" spans="1:6" ht="120" customHeight="1" x14ac:dyDescent="0.3">
      <c r="A124" s="200"/>
      <c r="B124" s="200"/>
      <c r="C124" s="201"/>
      <c r="D124" s="200"/>
      <c r="E124" s="200"/>
      <c r="F124" s="200"/>
    </row>
    <row r="125" spans="1:6" x14ac:dyDescent="0.3">
      <c r="A125" s="245" t="s">
        <v>208</v>
      </c>
      <c r="B125" s="246"/>
      <c r="C125" s="246"/>
      <c r="D125" s="246"/>
      <c r="E125" s="246"/>
      <c r="F125" s="246"/>
    </row>
    <row r="126" spans="1:6" ht="23.4" customHeight="1" x14ac:dyDescent="0.3">
      <c r="A126" s="37"/>
      <c r="B126" s="96"/>
      <c r="C126" s="123"/>
      <c r="D126" s="9"/>
      <c r="E126" s="9"/>
      <c r="F126" s="9"/>
    </row>
    <row r="127" spans="1:6" x14ac:dyDescent="0.3">
      <c r="A127" s="40" t="s">
        <v>209</v>
      </c>
      <c r="B127" s="96"/>
      <c r="C127" s="96"/>
      <c r="D127" s="60"/>
      <c r="E127" s="96"/>
      <c r="F127" s="96"/>
    </row>
    <row r="129" spans="1:7" x14ac:dyDescent="0.3">
      <c r="A129" s="19" t="s">
        <v>210</v>
      </c>
      <c r="B129" s="12"/>
      <c r="C129" s="22"/>
      <c r="D129" s="13"/>
      <c r="E129" s="122"/>
      <c r="F129" s="14" t="s">
        <v>211</v>
      </c>
      <c r="G129" s="66" t="s">
        <v>47</v>
      </c>
    </row>
    <row r="130" spans="1:7" ht="7.2" customHeight="1" x14ac:dyDescent="0.3">
      <c r="A130" s="96"/>
      <c r="B130" s="96"/>
      <c r="C130" s="96"/>
      <c r="D130" s="96"/>
      <c r="E130" s="96"/>
      <c r="F130" s="96"/>
    </row>
    <row r="131" spans="1:7" ht="34.5" customHeight="1" x14ac:dyDescent="0.3">
      <c r="A131" s="187" t="s">
        <v>212</v>
      </c>
      <c r="B131" s="218"/>
      <c r="C131" s="215"/>
      <c r="D131" s="218"/>
      <c r="E131" s="218"/>
      <c r="F131" s="218"/>
    </row>
    <row r="132" spans="1:7" ht="23.4" customHeight="1" x14ac:dyDescent="0.3">
      <c r="A132" s="37"/>
      <c r="B132" s="96"/>
      <c r="C132" s="123"/>
      <c r="D132" s="9"/>
      <c r="E132" s="9"/>
      <c r="F132" s="9"/>
    </row>
    <row r="133" spans="1:7" x14ac:dyDescent="0.3">
      <c r="A133" s="40" t="s">
        <v>213</v>
      </c>
      <c r="B133" s="96"/>
      <c r="C133" s="123"/>
      <c r="D133" s="9"/>
      <c r="E133" s="9"/>
      <c r="F133" s="9"/>
    </row>
    <row r="134" spans="1:7" ht="120" customHeight="1" x14ac:dyDescent="0.3">
      <c r="A134" s="200"/>
      <c r="B134" s="200"/>
      <c r="C134" s="201"/>
      <c r="D134" s="200"/>
      <c r="E134" s="200"/>
      <c r="F134" s="200"/>
    </row>
    <row r="135" spans="1:7" ht="47.25" customHeight="1" x14ac:dyDescent="0.3">
      <c r="A135" s="187" t="s">
        <v>214</v>
      </c>
      <c r="B135" s="218"/>
      <c r="C135" s="215"/>
      <c r="D135" s="218"/>
      <c r="E135" s="218"/>
      <c r="F135" s="218"/>
    </row>
    <row r="136" spans="1:7" ht="23.4" customHeight="1" x14ac:dyDescent="0.3">
      <c r="A136" s="37"/>
      <c r="B136" s="96"/>
      <c r="C136" s="123"/>
      <c r="D136" s="9"/>
      <c r="E136" s="9"/>
      <c r="F136" s="9"/>
    </row>
    <row r="137" spans="1:7" x14ac:dyDescent="0.3">
      <c r="A137" s="40" t="s">
        <v>213</v>
      </c>
      <c r="B137" s="96"/>
      <c r="C137" s="123"/>
      <c r="D137" s="9"/>
      <c r="E137" s="9"/>
      <c r="F137" s="9"/>
    </row>
    <row r="138" spans="1:7" ht="122.4" customHeight="1" x14ac:dyDescent="0.3">
      <c r="A138" s="200"/>
      <c r="B138" s="200"/>
      <c r="C138" s="201"/>
      <c r="D138" s="200"/>
      <c r="E138" s="200"/>
      <c r="F138" s="200"/>
    </row>
    <row r="139" spans="1:7" x14ac:dyDescent="0.3">
      <c r="A139" s="187" t="s">
        <v>215</v>
      </c>
      <c r="B139" s="218"/>
      <c r="C139" s="215"/>
      <c r="D139" s="218"/>
      <c r="E139" s="218"/>
      <c r="F139" s="218"/>
    </row>
    <row r="140" spans="1:7" ht="29.4" customHeight="1" x14ac:dyDescent="0.3">
      <c r="A140" s="243" t="s">
        <v>216</v>
      </c>
      <c r="B140" s="244"/>
      <c r="C140" s="244"/>
      <c r="D140" s="244"/>
      <c r="E140" s="244"/>
      <c r="F140" s="244"/>
    </row>
    <row r="141" spans="1:7" ht="120" customHeight="1" x14ac:dyDescent="0.3">
      <c r="A141" s="200"/>
      <c r="B141" s="200"/>
      <c r="C141" s="201"/>
      <c r="D141" s="200"/>
      <c r="E141" s="200"/>
      <c r="F141" s="200"/>
    </row>
    <row r="142" spans="1:7" ht="31.5" customHeight="1" x14ac:dyDescent="0.3">
      <c r="A142" s="187" t="s">
        <v>217</v>
      </c>
      <c r="B142" s="218"/>
      <c r="C142" s="215"/>
      <c r="D142" s="218"/>
      <c r="E142" s="218"/>
      <c r="F142" s="218"/>
    </row>
    <row r="143" spans="1:7" ht="31.95" customHeight="1" x14ac:dyDescent="0.3">
      <c r="A143" s="37"/>
      <c r="B143" s="96"/>
      <c r="C143" s="123"/>
      <c r="D143" s="9"/>
      <c r="E143" s="9"/>
      <c r="F143" s="9"/>
    </row>
    <row r="144" spans="1:7" ht="54" customHeight="1" x14ac:dyDescent="0.3">
      <c r="A144" s="187" t="s">
        <v>218</v>
      </c>
      <c r="B144" s="218"/>
      <c r="C144" s="215"/>
      <c r="D144" s="218"/>
      <c r="E144" s="218"/>
      <c r="F144" s="218"/>
    </row>
    <row r="145" spans="1:7" ht="23.4" customHeight="1" x14ac:dyDescent="0.3">
      <c r="A145" s="37"/>
      <c r="B145" s="96"/>
      <c r="C145" s="123"/>
      <c r="D145" s="9"/>
      <c r="E145" s="9"/>
      <c r="F145" s="9"/>
    </row>
    <row r="146" spans="1:7" x14ac:dyDescent="0.3">
      <c r="A146" s="40" t="s">
        <v>213</v>
      </c>
      <c r="B146" s="96"/>
      <c r="C146" s="123"/>
      <c r="D146" s="9"/>
      <c r="E146" s="9"/>
      <c r="F146" s="9"/>
    </row>
    <row r="147" spans="1:7" ht="120" customHeight="1" x14ac:dyDescent="0.3">
      <c r="A147" s="200"/>
      <c r="B147" s="200"/>
      <c r="C147" s="201"/>
      <c r="D147" s="200"/>
      <c r="E147" s="200"/>
      <c r="F147" s="200"/>
    </row>
    <row r="148" spans="1:7" ht="21" customHeight="1" x14ac:dyDescent="0.3">
      <c r="A148" s="208" t="s">
        <v>219</v>
      </c>
      <c r="B148" s="219"/>
      <c r="C148" s="171"/>
      <c r="D148" s="219"/>
      <c r="E148" s="219"/>
      <c r="F148" s="219"/>
      <c r="G148" s="107"/>
    </row>
    <row r="149" spans="1:7" ht="19.95" customHeight="1" x14ac:dyDescent="0.3">
      <c r="A149" s="28" t="s">
        <v>220</v>
      </c>
      <c r="B149" s="185" t="s">
        <v>221</v>
      </c>
      <c r="C149" s="185"/>
      <c r="D149" s="185"/>
      <c r="E149" s="9"/>
      <c r="F149" s="9"/>
      <c r="G149" s="107"/>
    </row>
    <row r="150" spans="1:7" ht="17.399999999999999" customHeight="1" x14ac:dyDescent="0.3">
      <c r="A150" s="144" t="s">
        <v>222</v>
      </c>
      <c r="B150" s="248"/>
      <c r="C150" s="248"/>
      <c r="D150" s="248"/>
      <c r="E150" s="96"/>
      <c r="F150" s="96"/>
      <c r="G150" s="107" t="s">
        <v>47</v>
      </c>
    </row>
    <row r="151" spans="1:7" ht="17.399999999999999" customHeight="1" x14ac:dyDescent="0.3">
      <c r="A151" s="144" t="s">
        <v>223</v>
      </c>
      <c r="B151" s="248"/>
      <c r="C151" s="248"/>
      <c r="D151" s="248"/>
      <c r="E151" s="96"/>
      <c r="F151" s="96"/>
      <c r="G151" s="107"/>
    </row>
    <row r="152" spans="1:7" ht="17.399999999999999" customHeight="1" x14ac:dyDescent="0.3">
      <c r="A152" s="144" t="s">
        <v>224</v>
      </c>
      <c r="B152" s="249"/>
      <c r="C152" s="250"/>
      <c r="D152" s="251"/>
      <c r="E152" s="96"/>
      <c r="F152" s="96"/>
      <c r="G152" s="107"/>
    </row>
    <row r="153" spans="1:7" ht="27.6" customHeight="1" x14ac:dyDescent="0.3">
      <c r="A153" s="96"/>
      <c r="B153" s="96"/>
      <c r="C153" s="96"/>
      <c r="D153" s="96"/>
      <c r="E153" s="96"/>
      <c r="F153" s="96"/>
    </row>
    <row r="154" spans="1:7" ht="22.2" customHeight="1" thickBot="1" x14ac:dyDescent="0.35">
      <c r="A154" s="183" t="s">
        <v>225</v>
      </c>
      <c r="B154" s="183"/>
      <c r="C154" s="183"/>
      <c r="D154" s="183"/>
      <c r="E154" s="183"/>
      <c r="F154" s="183"/>
    </row>
    <row r="155" spans="1:7" ht="15" thickTop="1" x14ac:dyDescent="0.3">
      <c r="A155" s="96"/>
      <c r="B155" s="96"/>
      <c r="C155" s="96"/>
      <c r="D155" s="96"/>
      <c r="E155" s="96"/>
      <c r="F155" s="96"/>
    </row>
    <row r="156" spans="1:7" ht="62.4" customHeight="1" x14ac:dyDescent="0.3">
      <c r="A156" s="208" t="s">
        <v>226</v>
      </c>
      <c r="B156" s="219"/>
      <c r="C156" s="171"/>
      <c r="D156" s="219"/>
      <c r="E156" s="219"/>
      <c r="F156" s="219"/>
    </row>
    <row r="157" spans="1:7" ht="162" customHeight="1" x14ac:dyDescent="0.3">
      <c r="A157" s="200"/>
      <c r="B157" s="200"/>
      <c r="C157" s="201"/>
      <c r="D157" s="200"/>
      <c r="E157" s="200"/>
      <c r="F157" s="200"/>
      <c r="G157" s="107" t="s">
        <v>47</v>
      </c>
    </row>
    <row r="158" spans="1:7" ht="15" thickBot="1" x14ac:dyDescent="0.35">
      <c r="A158" s="96"/>
      <c r="B158" s="96"/>
      <c r="C158" s="96"/>
      <c r="D158" s="96"/>
      <c r="E158" s="96"/>
      <c r="F158" s="96"/>
    </row>
    <row r="159" spans="1:7" ht="30" thickTop="1" thickBot="1" x14ac:dyDescent="0.35">
      <c r="A159" s="44" t="s">
        <v>13</v>
      </c>
      <c r="B159" s="96"/>
      <c r="C159" s="241" t="s">
        <v>227</v>
      </c>
      <c r="D159" s="242"/>
      <c r="E159" s="96"/>
      <c r="F159" s="45" t="s">
        <v>228</v>
      </c>
    </row>
    <row r="160" spans="1:7" ht="15" thickTop="1" x14ac:dyDescent="0.3">
      <c r="A160" s="96"/>
      <c r="B160" s="96"/>
      <c r="C160" s="96"/>
      <c r="D160" s="96"/>
      <c r="E160" s="96"/>
      <c r="F160" s="96"/>
    </row>
  </sheetData>
  <sheetProtection algorithmName="SHA-512" hashValue="w48EAA1Q58Ij7cgjgyp0WKZD5lBgAkXL7tO2weliDP616m5YAuj679Q5rRphN0yM57WvfUX48dtfTuVZ3znz4A==" saltValue="Z43i2LsTLWDhLpFm9EuTHw==" spinCount="100000" sheet="1" objects="1" formatRows="0" insertRows="0" insertHyperlinks="0"/>
  <mergeCells count="107">
    <mergeCell ref="G88:G90"/>
    <mergeCell ref="A98:C98"/>
    <mergeCell ref="A99:C99"/>
    <mergeCell ref="A70:B70"/>
    <mergeCell ref="A71:B71"/>
    <mergeCell ref="A73:B73"/>
    <mergeCell ref="G54:G55"/>
    <mergeCell ref="A88:C88"/>
    <mergeCell ref="A74:B74"/>
    <mergeCell ref="A75:B75"/>
    <mergeCell ref="C66:D66"/>
    <mergeCell ref="A69:B69"/>
    <mergeCell ref="A72:D72"/>
    <mergeCell ref="A83:F83"/>
    <mergeCell ref="A87:C87"/>
    <mergeCell ref="A86:F86"/>
    <mergeCell ref="A63:F63"/>
    <mergeCell ref="A64:F64"/>
    <mergeCell ref="A65:F65"/>
    <mergeCell ref="A68:D68"/>
    <mergeCell ref="A59:F59"/>
    <mergeCell ref="A89:C89"/>
    <mergeCell ref="A90:C90"/>
    <mergeCell ref="A91:C91"/>
    <mergeCell ref="A92:C92"/>
    <mergeCell ref="A102:C102"/>
    <mergeCell ref="A119:F119"/>
    <mergeCell ref="A124:F124"/>
    <mergeCell ref="A115:B115"/>
    <mergeCell ref="A116:B116"/>
    <mergeCell ref="C108:F108"/>
    <mergeCell ref="C113:F113"/>
    <mergeCell ref="A100:C100"/>
    <mergeCell ref="A101:C101"/>
    <mergeCell ref="A93:C93"/>
    <mergeCell ref="A94:C94"/>
    <mergeCell ref="A95:C95"/>
    <mergeCell ref="A96:C96"/>
    <mergeCell ref="A97:C97"/>
    <mergeCell ref="B150:D150"/>
    <mergeCell ref="B151:D151"/>
    <mergeCell ref="B152:D152"/>
    <mergeCell ref="A120:F120"/>
    <mergeCell ref="A125:F125"/>
    <mergeCell ref="A107:F107"/>
    <mergeCell ref="A106:F106"/>
    <mergeCell ref="A110:B110"/>
    <mergeCell ref="A111:B111"/>
    <mergeCell ref="A46:B46"/>
    <mergeCell ref="A47:B47"/>
    <mergeCell ref="A54:B54"/>
    <mergeCell ref="A55:B55"/>
    <mergeCell ref="A51:F51"/>
    <mergeCell ref="A52:F52"/>
    <mergeCell ref="A142:F142"/>
    <mergeCell ref="A144:F144"/>
    <mergeCell ref="C159:D159"/>
    <mergeCell ref="A131:F131"/>
    <mergeCell ref="A135:F135"/>
    <mergeCell ref="A140:F140"/>
    <mergeCell ref="A122:F122"/>
    <mergeCell ref="A123:F123"/>
    <mergeCell ref="A157:F157"/>
    <mergeCell ref="A139:F139"/>
    <mergeCell ref="A134:F134"/>
    <mergeCell ref="A138:F138"/>
    <mergeCell ref="A141:F141"/>
    <mergeCell ref="A147:F147"/>
    <mergeCell ref="A154:F154"/>
    <mergeCell ref="A156:F156"/>
    <mergeCell ref="A148:F148"/>
    <mergeCell ref="B149:D149"/>
    <mergeCell ref="G1:G2"/>
    <mergeCell ref="A6:F6"/>
    <mergeCell ref="A18:F18"/>
    <mergeCell ref="A23:F23"/>
    <mergeCell ref="A24:F24"/>
    <mergeCell ref="A12:F12"/>
    <mergeCell ref="A14:C14"/>
    <mergeCell ref="A15:C15"/>
    <mergeCell ref="A16:C16"/>
    <mergeCell ref="A8:B8"/>
    <mergeCell ref="A9:B9"/>
    <mergeCell ref="A10:B10"/>
    <mergeCell ref="G7:G9"/>
    <mergeCell ref="E1:E2"/>
    <mergeCell ref="F1:F2"/>
    <mergeCell ref="G13:G16"/>
    <mergeCell ref="G36:G38"/>
    <mergeCell ref="G43:G45"/>
    <mergeCell ref="A25:B25"/>
    <mergeCell ref="A27:B27"/>
    <mergeCell ref="A26:B26"/>
    <mergeCell ref="A30:B30"/>
    <mergeCell ref="A28:B28"/>
    <mergeCell ref="A29:B29"/>
    <mergeCell ref="A31:B31"/>
    <mergeCell ref="A35:F35"/>
    <mergeCell ref="E36:F36"/>
    <mergeCell ref="E38:F38"/>
    <mergeCell ref="E39:F39"/>
    <mergeCell ref="E37:F37"/>
    <mergeCell ref="A41:F41"/>
    <mergeCell ref="C42:E42"/>
    <mergeCell ref="A42:B43"/>
    <mergeCell ref="A44:B44"/>
    <mergeCell ref="A45:B45"/>
  </mergeCells>
  <conditionalFormatting sqref="A26:A31 C26:D31">
    <cfRule type="containsBlanks" dxfId="29" priority="36">
      <formula>LEN(TRIM(A26))=0</formula>
    </cfRule>
  </conditionalFormatting>
  <conditionalFormatting sqref="A69:A71 C69:D71">
    <cfRule type="containsBlanks" dxfId="28" priority="23">
      <formula>LEN(TRIM(A69))=0</formula>
    </cfRule>
  </conditionalFormatting>
  <conditionalFormatting sqref="A73:A75">
    <cfRule type="containsBlanks" dxfId="27" priority="14">
      <formula>LEN(TRIM(A73))=0</formula>
    </cfRule>
  </conditionalFormatting>
  <conditionalFormatting sqref="A78:C81">
    <cfRule type="containsBlanks" dxfId="26" priority="13">
      <formula>LEN(TRIM(A78))=0</formula>
    </cfRule>
  </conditionalFormatting>
  <conditionalFormatting sqref="A37:E39">
    <cfRule type="containsBlanks" dxfId="25" priority="1">
      <formula>LEN(TRIM(A37))=0</formula>
    </cfRule>
  </conditionalFormatting>
  <conditionalFormatting sqref="C8:D9">
    <cfRule type="containsBlanks" dxfId="24" priority="42">
      <formula>LEN(TRIM(C8))=0</formula>
    </cfRule>
  </conditionalFormatting>
  <conditionalFormatting sqref="C54:D55">
    <cfRule type="containsBlanks" dxfId="23" priority="26">
      <formula>LEN(TRIM(C54))=0</formula>
    </cfRule>
  </conditionalFormatting>
  <conditionalFormatting sqref="C73:D75">
    <cfRule type="containsBlanks" dxfId="22" priority="24">
      <formula>LEN(TRIM(C73))=0</formula>
    </cfRule>
  </conditionalFormatting>
  <conditionalFormatting sqref="C44:E46">
    <cfRule type="containsBlanks" dxfId="21" priority="34">
      <formula>LEN(TRIM(C44))=0</formula>
    </cfRule>
  </conditionalFormatting>
  <conditionalFormatting sqref="C110:F111">
    <cfRule type="containsBlanks" dxfId="20" priority="6">
      <formula>LEN(TRIM(C110))=0</formula>
    </cfRule>
  </conditionalFormatting>
  <conditionalFormatting sqref="C115:F116">
    <cfRule type="containsBlanks" dxfId="19" priority="4">
      <formula>LEN(TRIM(C115))=0</formula>
    </cfRule>
  </conditionalFormatting>
  <conditionalFormatting sqref="D14:D15">
    <cfRule type="containsBlanks" dxfId="18" priority="40">
      <formula>LEN(TRIM(D14))=0</formula>
    </cfRule>
  </conditionalFormatting>
  <conditionalFormatting sqref="D88:D102">
    <cfRule type="containsBlanks" dxfId="17" priority="22">
      <formula>LEN(TRIM(D88))=0</formula>
    </cfRule>
  </conditionalFormatting>
  <conditionalFormatting sqref="D127">
    <cfRule type="notContainsBlanks" dxfId="16" priority="20">
      <formula>LEN(TRIM(D127))&gt;0</formula>
    </cfRule>
    <cfRule type="containsBlanks" dxfId="15" priority="21">
      <formula>LEN(TRIM(D127))=0</formula>
    </cfRule>
  </conditionalFormatting>
  <hyperlinks>
    <hyperlink ref="G4" location="General" display="← Back to General" xr:uid="{0653FB4F-3FBB-4499-AF4D-A213890D2E59}"/>
    <hyperlink ref="G21" location="Environment" display="Top ↑" xr:uid="{EDE549FD-3E5C-4FE9-96F7-F7EE7060E9C8}"/>
    <hyperlink ref="G33" location="Environment" display="Top ↑" xr:uid="{6F54B824-993E-4D44-9B40-3D40F6EE229C}"/>
    <hyperlink ref="G49" location="Environment" display="Top ↑" xr:uid="{91B1E280-58C3-4B40-98A4-D1C3FA555575}"/>
    <hyperlink ref="G57" location="Environment" display="Top ↑" xr:uid="{BAB8E49A-74B7-4DE7-92DD-1A18E5598BBE}"/>
    <hyperlink ref="G86" location="Env_A.1._Energy_and_greenhouse_gas_emissions" display="Go To A.1.1. ↑" xr:uid="{9B100112-6F32-44DC-B253-1DB7EC705434}"/>
    <hyperlink ref="G83" location="Environment" display="Top ↑" xr:uid="{AE25EEB1-14AB-47F8-AFA1-C07BE6B03592}"/>
    <hyperlink ref="G104" location="Environment" display="Top ↑" xr:uid="{9111EAB9-80BC-4AA4-9745-66416DBC3A55}"/>
    <hyperlink ref="G106" location="Env_B.1._Consideration_when_reporting_on_GHG_emissions" display="Go To B.1. ↑" xr:uid="{B6B129DE-ED1E-4468-A1FE-7449B8CF3D54}"/>
    <hyperlink ref="G129" location="Environment" display="Top ↑" xr:uid="{88DE57F6-2023-4A9C-AC75-46E5E4631308}"/>
    <hyperlink ref="C159" location="Environment" display="Tab Environment →" xr:uid="{8DBD2B2C-245D-4AF8-9716-16818E2E192B}"/>
    <hyperlink ref="A159" location="Table_of_contents" display=" Back to Table of contents  ↑" xr:uid="{2E88772D-C5B3-4D6E-BEE9-AC9A71311869}"/>
    <hyperlink ref="F159" location="Social" display="Go to tab Social →" xr:uid="{CD110095-B467-4681-A4E3-4463DE7AB248}"/>
    <hyperlink ref="C159:D159" location="General" display="← Go to tab General" xr:uid="{EDE72952-B767-4D1A-AF17-D2B34A1EA990}"/>
    <hyperlink ref="G150" location="Environment" display="Top ↑" xr:uid="{0BEC3D36-4226-4367-8A0F-D89E8BE055A9}"/>
    <hyperlink ref="G7:G9" location="CondMet_Conversion_between_different_energy_units" display="Go to description Conversion between different energy units →" xr:uid="{1295840B-CF31-4639-8D37-F66A2494EA6F}"/>
    <hyperlink ref="G36:G38" location="COND_Biodiversity" display="COND_Biodiversity" xr:uid="{314BFF53-1CCA-4171-853E-87687753DF46}"/>
    <hyperlink ref="G43:G45" location="COND_Land_use_type" display="COND_Land_use_type" xr:uid="{FC9C1E9B-7C2B-4F15-B808-1B1947A2D2BC}"/>
    <hyperlink ref="G53:G54" location="COND_Land_use_type" display="COND_Land_use_type" xr:uid="{74CCE694-C311-4C24-8B3E-292F7027E011}"/>
    <hyperlink ref="G54" location="COND_High_Water_stress" display="COND_High_Water_stress" xr:uid="{232E0685-AB6F-428E-93CE-FF17FBEA7F46}"/>
    <hyperlink ref="G62" location="COND_circ_ec_princ" display="Go to Guidance on circular economy principles  →" xr:uid="{1D93DC78-C6F7-4B17-9DE6-F7C5F5460145}"/>
    <hyperlink ref="G65" location="COND_hazardous" display="Go to European Waste Catalogue (EWC)  →" xr:uid="{24FF3823-4BD5-4491-8872-0CD813E68C16}"/>
    <hyperlink ref="G88:G90" location="COND_Scope3emissions" display="Go to Technical guidance Scope 3 Emissions  →" xr:uid="{34BD41D5-555A-40B9-8489-B133588B5641}"/>
    <hyperlink ref="G157" location="Environment" display="Top ↑" xr:uid="{2892AA54-7DB2-410E-8833-631E8B68C09E}"/>
    <hyperlink ref="G1:G2" location="Table_of_contents" display="Table_of_contents" xr:uid="{90970EB3-9FC0-45A9-B415-82C8E95EDB50}"/>
    <hyperlink ref="G13:G16" location="COND_Tools_for_developing_GHG_emissions_inventory" display="COND_Tools_for_developing_GHG_emissions_inventory" xr:uid="{6EDCAAD1-4D81-484C-B196-41052429E2D2}"/>
  </hyperlinks>
  <pageMargins left="0.70866141732283472" right="0.70866141732283472" top="0.74803149606299213" bottom="0.74803149606299213" header="0.31496062992125984" footer="0.31496062992125984"/>
  <pageSetup paperSize="9" scale="68" fitToHeight="6" orientation="portrait" horizontalDpi="360" verticalDpi="360" r:id="rId1"/>
  <drawing r:id="rId2"/>
  <legacyDrawing r:id="rId3"/>
  <controls>
    <mc:AlternateContent xmlns:mc="http://schemas.openxmlformats.org/markup-compatibility/2006">
      <mc:Choice Requires="x14">
        <control shapeId="9277" r:id="rId4" name="TextBox14">
          <controlPr autoLine="0" r:id="rId5">
            <anchor moveWithCells="1">
              <from>
                <xdr:col>0</xdr:col>
                <xdr:colOff>99060</xdr:colOff>
                <xdr:row>146</xdr:row>
                <xdr:rowOff>99060</xdr:rowOff>
              </from>
              <to>
                <xdr:col>5</xdr:col>
                <xdr:colOff>1188720</xdr:colOff>
                <xdr:row>146</xdr:row>
                <xdr:rowOff>1424940</xdr:rowOff>
              </to>
            </anchor>
          </controlPr>
        </control>
      </mc:Choice>
      <mc:Fallback>
        <control shapeId="9277" r:id="rId4" name="TextBox14"/>
      </mc:Fallback>
    </mc:AlternateContent>
    <mc:AlternateContent xmlns:mc="http://schemas.openxmlformats.org/markup-compatibility/2006">
      <mc:Choice Requires="x14">
        <control shapeId="9275" r:id="rId6" name="TextBox13">
          <controlPr autoLine="0" r:id="rId5">
            <anchor moveWithCells="1">
              <from>
                <xdr:col>0</xdr:col>
                <xdr:colOff>99060</xdr:colOff>
                <xdr:row>140</xdr:row>
                <xdr:rowOff>99060</xdr:rowOff>
              </from>
              <to>
                <xdr:col>5</xdr:col>
                <xdr:colOff>1188720</xdr:colOff>
                <xdr:row>140</xdr:row>
                <xdr:rowOff>1424940</xdr:rowOff>
              </to>
            </anchor>
          </controlPr>
        </control>
      </mc:Choice>
      <mc:Fallback>
        <control shapeId="9275" r:id="rId6" name="TextBox13"/>
      </mc:Fallback>
    </mc:AlternateContent>
    <mc:AlternateContent xmlns:mc="http://schemas.openxmlformats.org/markup-compatibility/2006">
      <mc:Choice Requires="x14">
        <control shapeId="9273" r:id="rId7" name="TextBox12">
          <controlPr autoLine="0" r:id="rId5">
            <anchor moveWithCells="1">
              <from>
                <xdr:col>0</xdr:col>
                <xdr:colOff>99060</xdr:colOff>
                <xdr:row>137</xdr:row>
                <xdr:rowOff>99060</xdr:rowOff>
              </from>
              <to>
                <xdr:col>5</xdr:col>
                <xdr:colOff>1188720</xdr:colOff>
                <xdr:row>137</xdr:row>
                <xdr:rowOff>1424940</xdr:rowOff>
              </to>
            </anchor>
          </controlPr>
        </control>
      </mc:Choice>
      <mc:Fallback>
        <control shapeId="9273" r:id="rId7" name="TextBox12"/>
      </mc:Fallback>
    </mc:AlternateContent>
    <mc:AlternateContent xmlns:mc="http://schemas.openxmlformats.org/markup-compatibility/2006">
      <mc:Choice Requires="x14">
        <control shapeId="9271" r:id="rId8" name="TextBox11">
          <controlPr autoLine="0" r:id="rId9">
            <anchor moveWithCells="1">
              <from>
                <xdr:col>0</xdr:col>
                <xdr:colOff>99060</xdr:colOff>
                <xdr:row>133</xdr:row>
                <xdr:rowOff>99060</xdr:rowOff>
              </from>
              <to>
                <xdr:col>5</xdr:col>
                <xdr:colOff>1196340</xdr:colOff>
                <xdr:row>133</xdr:row>
                <xdr:rowOff>1424940</xdr:rowOff>
              </to>
            </anchor>
          </controlPr>
        </control>
      </mc:Choice>
      <mc:Fallback>
        <control shapeId="9271" r:id="rId8" name="TextBox11"/>
      </mc:Fallback>
    </mc:AlternateContent>
    <mc:AlternateContent xmlns:mc="http://schemas.openxmlformats.org/markup-compatibility/2006">
      <mc:Choice Requires="x14">
        <control shapeId="9269" r:id="rId10" name="TextBox10">
          <controlPr autoLine="0" r:id="rId5">
            <anchor moveWithCells="1">
              <from>
                <xdr:col>0</xdr:col>
                <xdr:colOff>99060</xdr:colOff>
                <xdr:row>123</xdr:row>
                <xdr:rowOff>99060</xdr:rowOff>
              </from>
              <to>
                <xdr:col>5</xdr:col>
                <xdr:colOff>1188720</xdr:colOff>
                <xdr:row>123</xdr:row>
                <xdr:rowOff>1424940</xdr:rowOff>
              </to>
            </anchor>
          </controlPr>
        </control>
      </mc:Choice>
      <mc:Fallback>
        <control shapeId="9269" r:id="rId10" name="TextBox10"/>
      </mc:Fallback>
    </mc:AlternateContent>
    <mc:AlternateContent xmlns:mc="http://schemas.openxmlformats.org/markup-compatibility/2006">
      <mc:Choice Requires="x14">
        <control shapeId="9267" r:id="rId11" name="TextBox9">
          <controlPr autoLine="0" r:id="rId5">
            <anchor moveWithCells="1">
              <from>
                <xdr:col>0</xdr:col>
                <xdr:colOff>99060</xdr:colOff>
                <xdr:row>118</xdr:row>
                <xdr:rowOff>99060</xdr:rowOff>
              </from>
              <to>
                <xdr:col>5</xdr:col>
                <xdr:colOff>1188720</xdr:colOff>
                <xdr:row>118</xdr:row>
                <xdr:rowOff>1424940</xdr:rowOff>
              </to>
            </anchor>
          </controlPr>
        </control>
      </mc:Choice>
      <mc:Fallback>
        <control shapeId="9267" r:id="rId11" name="TextBox9"/>
      </mc:Fallback>
    </mc:AlternateContent>
    <mc:AlternateContent xmlns:mc="http://schemas.openxmlformats.org/markup-compatibility/2006">
      <mc:Choice Requires="x14">
        <control shapeId="9265" r:id="rId12" name="TextBox1">
          <controlPr autoLine="0" r:id="rId13">
            <anchor moveWithCells="1">
              <from>
                <xdr:col>0</xdr:col>
                <xdr:colOff>99060</xdr:colOff>
                <xdr:row>61</xdr:row>
                <xdr:rowOff>137160</xdr:rowOff>
              </from>
              <to>
                <xdr:col>5</xdr:col>
                <xdr:colOff>1196340</xdr:colOff>
                <xdr:row>61</xdr:row>
                <xdr:rowOff>2065020</xdr:rowOff>
              </to>
            </anchor>
          </controlPr>
        </control>
      </mc:Choice>
      <mc:Fallback>
        <control shapeId="9265" r:id="rId12" name="TextBox1"/>
      </mc:Fallback>
    </mc:AlternateContent>
    <mc:AlternateContent xmlns:mc="http://schemas.openxmlformats.org/markup-compatibility/2006">
      <mc:Choice Requires="x14">
        <control shapeId="9264" r:id="rId14" name="TextBox7">
          <controlPr autoLine="0" r:id="rId15">
            <anchor moveWithCells="1">
              <from>
                <xdr:col>0</xdr:col>
                <xdr:colOff>99060</xdr:colOff>
                <xdr:row>156</xdr:row>
                <xdr:rowOff>83820</xdr:rowOff>
              </from>
              <to>
                <xdr:col>5</xdr:col>
                <xdr:colOff>1188720</xdr:colOff>
                <xdr:row>156</xdr:row>
                <xdr:rowOff>2011680</xdr:rowOff>
              </to>
            </anchor>
          </controlPr>
        </control>
      </mc:Choice>
      <mc:Fallback>
        <control shapeId="9264" r:id="rId14" name="TextBox7"/>
      </mc:Fallback>
    </mc:AlternateContent>
    <mc:AlternateContent xmlns:mc="http://schemas.openxmlformats.org/markup-compatibility/2006">
      <mc:Choice Requires="x14">
        <control shapeId="9219" r:id="rId16" name="Check Box 3">
          <controlPr defaultSize="0" autoFill="0" autoLine="0" autoPict="0">
            <anchor moveWithCells="1">
              <from>
                <xdr:col>0</xdr:col>
                <xdr:colOff>297180</xdr:colOff>
                <xdr:row>59</xdr:row>
                <xdr:rowOff>0</xdr:rowOff>
              </from>
              <to>
                <xdr:col>0</xdr:col>
                <xdr:colOff>784860</xdr:colOff>
                <xdr:row>59</xdr:row>
                <xdr:rowOff>220980</xdr:rowOff>
              </to>
            </anchor>
          </controlPr>
        </control>
      </mc:Choice>
    </mc:AlternateContent>
    <mc:AlternateContent xmlns:mc="http://schemas.openxmlformats.org/markup-compatibility/2006">
      <mc:Choice Requires="x14">
        <control shapeId="9220" r:id="rId17" name="Check Box 4">
          <controlPr defaultSize="0" autoFill="0" autoLine="0" autoPict="0">
            <anchor moveWithCells="1">
              <from>
                <xdr:col>0</xdr:col>
                <xdr:colOff>937260</xdr:colOff>
                <xdr:row>59</xdr:row>
                <xdr:rowOff>22860</xdr:rowOff>
              </from>
              <to>
                <xdr:col>0</xdr:col>
                <xdr:colOff>1508760</xdr:colOff>
                <xdr:row>59</xdr:row>
                <xdr:rowOff>213360</xdr:rowOff>
              </to>
            </anchor>
          </controlPr>
        </control>
      </mc:Choice>
    </mc:AlternateContent>
    <mc:AlternateContent xmlns:mc="http://schemas.openxmlformats.org/markup-compatibility/2006">
      <mc:Choice Requires="x14">
        <control shapeId="9225" r:id="rId18" name="Check Box 9">
          <controlPr defaultSize="0" autoFill="0" autoLine="0" autoPict="0">
            <anchor moveWithCells="1">
              <from>
                <xdr:col>0</xdr:col>
                <xdr:colOff>297180</xdr:colOff>
                <xdr:row>120</xdr:row>
                <xdr:rowOff>0</xdr:rowOff>
              </from>
              <to>
                <xdr:col>0</xdr:col>
                <xdr:colOff>784860</xdr:colOff>
                <xdr:row>120</xdr:row>
                <xdr:rowOff>220980</xdr:rowOff>
              </to>
            </anchor>
          </controlPr>
        </control>
      </mc:Choice>
    </mc:AlternateContent>
    <mc:AlternateContent xmlns:mc="http://schemas.openxmlformats.org/markup-compatibility/2006">
      <mc:Choice Requires="x14">
        <control shapeId="9226" r:id="rId19" name="Check Box 10">
          <controlPr defaultSize="0" autoFill="0" autoLine="0" autoPict="0">
            <anchor moveWithCells="1">
              <from>
                <xdr:col>0</xdr:col>
                <xdr:colOff>937260</xdr:colOff>
                <xdr:row>120</xdr:row>
                <xdr:rowOff>22860</xdr:rowOff>
              </from>
              <to>
                <xdr:col>0</xdr:col>
                <xdr:colOff>1508760</xdr:colOff>
                <xdr:row>120</xdr:row>
                <xdr:rowOff>213360</xdr:rowOff>
              </to>
            </anchor>
          </controlPr>
        </control>
      </mc:Choice>
    </mc:AlternateContent>
    <mc:AlternateContent xmlns:mc="http://schemas.openxmlformats.org/markup-compatibility/2006">
      <mc:Choice Requires="x14">
        <control shapeId="9236" r:id="rId20" name="Check Box 20">
          <controlPr defaultSize="0" autoFill="0" autoLine="0" autoPict="0">
            <anchor moveWithCells="1">
              <from>
                <xdr:col>0</xdr:col>
                <xdr:colOff>297180</xdr:colOff>
                <xdr:row>131</xdr:row>
                <xdr:rowOff>0</xdr:rowOff>
              </from>
              <to>
                <xdr:col>0</xdr:col>
                <xdr:colOff>784860</xdr:colOff>
                <xdr:row>131</xdr:row>
                <xdr:rowOff>220980</xdr:rowOff>
              </to>
            </anchor>
          </controlPr>
        </control>
      </mc:Choice>
    </mc:AlternateContent>
    <mc:AlternateContent xmlns:mc="http://schemas.openxmlformats.org/markup-compatibility/2006">
      <mc:Choice Requires="x14">
        <control shapeId="9237" r:id="rId21" name="Check Box 21">
          <controlPr defaultSize="0" autoFill="0" autoLine="0" autoPict="0">
            <anchor moveWithCells="1">
              <from>
                <xdr:col>0</xdr:col>
                <xdr:colOff>944880</xdr:colOff>
                <xdr:row>131</xdr:row>
                <xdr:rowOff>22860</xdr:rowOff>
              </from>
              <to>
                <xdr:col>0</xdr:col>
                <xdr:colOff>1516380</xdr:colOff>
                <xdr:row>131</xdr:row>
                <xdr:rowOff>213360</xdr:rowOff>
              </to>
            </anchor>
          </controlPr>
        </control>
      </mc:Choice>
    </mc:AlternateContent>
    <mc:AlternateContent xmlns:mc="http://schemas.openxmlformats.org/markup-compatibility/2006">
      <mc:Choice Requires="x14">
        <control shapeId="9238" r:id="rId22" name="Check Box 22">
          <controlPr defaultSize="0" autoFill="0" autoLine="0" autoPict="0">
            <anchor moveWithCells="1">
              <from>
                <xdr:col>0</xdr:col>
                <xdr:colOff>297180</xdr:colOff>
                <xdr:row>135</xdr:row>
                <xdr:rowOff>0</xdr:rowOff>
              </from>
              <to>
                <xdr:col>0</xdr:col>
                <xdr:colOff>784860</xdr:colOff>
                <xdr:row>135</xdr:row>
                <xdr:rowOff>220980</xdr:rowOff>
              </to>
            </anchor>
          </controlPr>
        </control>
      </mc:Choice>
    </mc:AlternateContent>
    <mc:AlternateContent xmlns:mc="http://schemas.openxmlformats.org/markup-compatibility/2006">
      <mc:Choice Requires="x14">
        <control shapeId="9239" r:id="rId23" name="Check Box 23">
          <controlPr defaultSize="0" autoFill="0" autoLine="0" autoPict="0">
            <anchor moveWithCells="1">
              <from>
                <xdr:col>0</xdr:col>
                <xdr:colOff>937260</xdr:colOff>
                <xdr:row>135</xdr:row>
                <xdr:rowOff>22860</xdr:rowOff>
              </from>
              <to>
                <xdr:col>0</xdr:col>
                <xdr:colOff>1508760</xdr:colOff>
                <xdr:row>135</xdr:row>
                <xdr:rowOff>213360</xdr:rowOff>
              </to>
            </anchor>
          </controlPr>
        </control>
      </mc:Choice>
    </mc:AlternateContent>
    <mc:AlternateContent xmlns:mc="http://schemas.openxmlformats.org/markup-compatibility/2006">
      <mc:Choice Requires="x14">
        <control shapeId="9240" r:id="rId24" name="Check Box 24">
          <controlPr defaultSize="0" autoFill="0" autoLine="0" autoPict="0">
            <anchor moveWithCells="1">
              <from>
                <xdr:col>0</xdr:col>
                <xdr:colOff>297180</xdr:colOff>
                <xdr:row>142</xdr:row>
                <xdr:rowOff>22860</xdr:rowOff>
              </from>
              <to>
                <xdr:col>1</xdr:col>
                <xdr:colOff>114300</xdr:colOff>
                <xdr:row>142</xdr:row>
                <xdr:rowOff>236220</xdr:rowOff>
              </to>
            </anchor>
          </controlPr>
        </control>
      </mc:Choice>
    </mc:AlternateContent>
    <mc:AlternateContent xmlns:mc="http://schemas.openxmlformats.org/markup-compatibility/2006">
      <mc:Choice Requires="x14">
        <control shapeId="9241" r:id="rId25" name="Check Box 25">
          <controlPr defaultSize="0" autoFill="0" autoLine="0" autoPict="0">
            <anchor moveWithCells="1">
              <from>
                <xdr:col>1</xdr:col>
                <xdr:colOff>266700</xdr:colOff>
                <xdr:row>142</xdr:row>
                <xdr:rowOff>22860</xdr:rowOff>
              </from>
              <to>
                <xdr:col>2</xdr:col>
                <xdr:colOff>449580</xdr:colOff>
                <xdr:row>142</xdr:row>
                <xdr:rowOff>236220</xdr:rowOff>
              </to>
            </anchor>
          </controlPr>
        </control>
      </mc:Choice>
    </mc:AlternateContent>
    <mc:AlternateContent xmlns:mc="http://schemas.openxmlformats.org/markup-compatibility/2006">
      <mc:Choice Requires="x14">
        <control shapeId="9242" r:id="rId26" name="Check Box 26">
          <controlPr defaultSize="0" autoFill="0" autoLine="0" autoPict="0">
            <anchor moveWithCells="1">
              <from>
                <xdr:col>2</xdr:col>
                <xdr:colOff>762000</xdr:colOff>
                <xdr:row>142</xdr:row>
                <xdr:rowOff>22860</xdr:rowOff>
              </from>
              <to>
                <xdr:col>3</xdr:col>
                <xdr:colOff>762000</xdr:colOff>
                <xdr:row>142</xdr:row>
                <xdr:rowOff>236220</xdr:rowOff>
              </to>
            </anchor>
          </controlPr>
        </control>
      </mc:Choice>
    </mc:AlternateContent>
    <mc:AlternateContent xmlns:mc="http://schemas.openxmlformats.org/markup-compatibility/2006">
      <mc:Choice Requires="x14">
        <control shapeId="9243" r:id="rId27" name="Check Box 27">
          <controlPr defaultSize="0" autoFill="0" autoLine="0" autoPict="0">
            <anchor moveWithCells="1">
              <from>
                <xdr:col>0</xdr:col>
                <xdr:colOff>297180</xdr:colOff>
                <xdr:row>144</xdr:row>
                <xdr:rowOff>0</xdr:rowOff>
              </from>
              <to>
                <xdr:col>0</xdr:col>
                <xdr:colOff>784860</xdr:colOff>
                <xdr:row>144</xdr:row>
                <xdr:rowOff>220980</xdr:rowOff>
              </to>
            </anchor>
          </controlPr>
        </control>
      </mc:Choice>
    </mc:AlternateContent>
    <mc:AlternateContent xmlns:mc="http://schemas.openxmlformats.org/markup-compatibility/2006">
      <mc:Choice Requires="x14">
        <control shapeId="9244" r:id="rId28" name="Check Box 28">
          <controlPr defaultSize="0" autoFill="0" autoLine="0" autoPict="0">
            <anchor moveWithCells="1">
              <from>
                <xdr:col>0</xdr:col>
                <xdr:colOff>937260</xdr:colOff>
                <xdr:row>144</xdr:row>
                <xdr:rowOff>22860</xdr:rowOff>
              </from>
              <to>
                <xdr:col>0</xdr:col>
                <xdr:colOff>1508760</xdr:colOff>
                <xdr:row>144</xdr:row>
                <xdr:rowOff>213360</xdr:rowOff>
              </to>
            </anchor>
          </controlPr>
        </control>
      </mc:Choice>
    </mc:AlternateContent>
    <mc:AlternateContent xmlns:mc="http://schemas.openxmlformats.org/markup-compatibility/2006">
      <mc:Choice Requires="x14">
        <control shapeId="9249" r:id="rId29" name="Check Box 33">
          <controlPr defaultSize="0" autoFill="0" autoLine="0" autoPict="0">
            <anchor moveWithCells="1">
              <from>
                <xdr:col>1</xdr:col>
                <xdr:colOff>144780</xdr:colOff>
                <xdr:row>151</xdr:row>
                <xdr:rowOff>0</xdr:rowOff>
              </from>
              <to>
                <xdr:col>1</xdr:col>
                <xdr:colOff>792480</xdr:colOff>
                <xdr:row>152</xdr:row>
                <xdr:rowOff>0</xdr:rowOff>
              </to>
            </anchor>
          </controlPr>
        </control>
      </mc:Choice>
    </mc:AlternateContent>
    <mc:AlternateContent xmlns:mc="http://schemas.openxmlformats.org/markup-compatibility/2006">
      <mc:Choice Requires="x14">
        <control shapeId="9252" r:id="rId30" name="Check Box 36">
          <controlPr defaultSize="0" autoFill="0" autoLine="0" autoPict="0">
            <anchor moveWithCells="1">
              <from>
                <xdr:col>1</xdr:col>
                <xdr:colOff>937260</xdr:colOff>
                <xdr:row>151</xdr:row>
                <xdr:rowOff>0</xdr:rowOff>
              </from>
              <to>
                <xdr:col>2</xdr:col>
                <xdr:colOff>213360</xdr:colOff>
                <xdr:row>152</xdr:row>
                <xdr:rowOff>0</xdr:rowOff>
              </to>
            </anchor>
          </controlPr>
        </control>
      </mc:Choice>
    </mc:AlternateContent>
    <mc:AlternateContent xmlns:mc="http://schemas.openxmlformats.org/markup-compatibility/2006">
      <mc:Choice Requires="x14">
        <control shapeId="9255" r:id="rId31" name="Check Box 39">
          <controlPr defaultSize="0" autoFill="0" autoLine="0" autoPict="0">
            <anchor moveWithCells="1">
              <from>
                <xdr:col>2</xdr:col>
                <xdr:colOff>495300</xdr:colOff>
                <xdr:row>151</xdr:row>
                <xdr:rowOff>0</xdr:rowOff>
              </from>
              <to>
                <xdr:col>2</xdr:col>
                <xdr:colOff>1036320</xdr:colOff>
                <xdr:row>152</xdr:row>
                <xdr:rowOff>0</xdr:rowOff>
              </to>
            </anchor>
          </controlPr>
        </control>
      </mc:Choice>
    </mc:AlternateContent>
    <mc:AlternateContent xmlns:mc="http://schemas.openxmlformats.org/markup-compatibility/2006">
      <mc:Choice Requires="x14">
        <control shapeId="9258" r:id="rId32" name="Check Box 42">
          <controlPr defaultSize="0" autoFill="0" autoLine="0" autoPict="0">
            <anchor moveWithCells="1">
              <from>
                <xdr:col>2</xdr:col>
                <xdr:colOff>1318260</xdr:colOff>
                <xdr:row>151</xdr:row>
                <xdr:rowOff>0</xdr:rowOff>
              </from>
              <to>
                <xdr:col>3</xdr:col>
                <xdr:colOff>952500</xdr:colOff>
                <xdr:row>152</xdr:row>
                <xdr:rowOff>0</xdr:rowOff>
              </to>
            </anchor>
          </controlPr>
        </control>
      </mc:Choice>
    </mc:AlternateContent>
    <mc:AlternateContent xmlns:mc="http://schemas.openxmlformats.org/markup-compatibility/2006">
      <mc:Choice Requires="x14">
        <control shapeId="9227" r:id="rId33" name="Check Box 11">
          <controlPr defaultSize="0" autoFill="0" autoLine="0" autoPict="0">
            <anchor moveWithCells="1">
              <from>
                <xdr:col>0</xdr:col>
                <xdr:colOff>297180</xdr:colOff>
                <xdr:row>125</xdr:row>
                <xdr:rowOff>0</xdr:rowOff>
              </from>
              <to>
                <xdr:col>0</xdr:col>
                <xdr:colOff>784860</xdr:colOff>
                <xdr:row>125</xdr:row>
                <xdr:rowOff>220980</xdr:rowOff>
              </to>
            </anchor>
          </controlPr>
        </control>
      </mc:Choice>
    </mc:AlternateContent>
    <mc:AlternateContent xmlns:mc="http://schemas.openxmlformats.org/markup-compatibility/2006">
      <mc:Choice Requires="x14">
        <control shapeId="9228" r:id="rId34" name="Check Box 12">
          <controlPr defaultSize="0" autoFill="0" autoLine="0" autoPict="0">
            <anchor moveWithCells="1">
              <from>
                <xdr:col>0</xdr:col>
                <xdr:colOff>937260</xdr:colOff>
                <xdr:row>125</xdr:row>
                <xdr:rowOff>22860</xdr:rowOff>
              </from>
              <to>
                <xdr:col>0</xdr:col>
                <xdr:colOff>1508760</xdr:colOff>
                <xdr:row>125</xdr:row>
                <xdr:rowOff>213360</xdr:rowOff>
              </to>
            </anchor>
          </controlPr>
        </control>
      </mc:Choice>
    </mc:AlternateContent>
    <mc:AlternateContent xmlns:mc="http://schemas.openxmlformats.org/markup-compatibility/2006">
      <mc:Choice Requires="x14">
        <control shapeId="9245" r:id="rId35" name="Check Box 29">
          <controlPr defaultSize="0" autoFill="0" autoLine="0" autoPict="0">
            <anchor moveWithCells="1">
              <from>
                <xdr:col>1</xdr:col>
                <xdr:colOff>144780</xdr:colOff>
                <xdr:row>149</xdr:row>
                <xdr:rowOff>0</xdr:rowOff>
              </from>
              <to>
                <xdr:col>1</xdr:col>
                <xdr:colOff>792480</xdr:colOff>
                <xdr:row>150</xdr:row>
                <xdr:rowOff>0</xdr:rowOff>
              </to>
            </anchor>
          </controlPr>
        </control>
      </mc:Choice>
    </mc:AlternateContent>
    <mc:AlternateContent xmlns:mc="http://schemas.openxmlformats.org/markup-compatibility/2006">
      <mc:Choice Requires="x14">
        <control shapeId="9250" r:id="rId36" name="Check Box 34">
          <controlPr defaultSize="0" autoFill="0" autoLine="0" autoPict="0">
            <anchor moveWithCells="1">
              <from>
                <xdr:col>1</xdr:col>
                <xdr:colOff>937260</xdr:colOff>
                <xdr:row>149</xdr:row>
                <xdr:rowOff>0</xdr:rowOff>
              </from>
              <to>
                <xdr:col>2</xdr:col>
                <xdr:colOff>213360</xdr:colOff>
                <xdr:row>150</xdr:row>
                <xdr:rowOff>0</xdr:rowOff>
              </to>
            </anchor>
          </controlPr>
        </control>
      </mc:Choice>
    </mc:AlternateContent>
    <mc:AlternateContent xmlns:mc="http://schemas.openxmlformats.org/markup-compatibility/2006">
      <mc:Choice Requires="x14">
        <control shapeId="9253" r:id="rId37" name="Check Box 37">
          <controlPr defaultSize="0" autoFill="0" autoLine="0" autoPict="0">
            <anchor moveWithCells="1">
              <from>
                <xdr:col>2</xdr:col>
                <xdr:colOff>495300</xdr:colOff>
                <xdr:row>149</xdr:row>
                <xdr:rowOff>0</xdr:rowOff>
              </from>
              <to>
                <xdr:col>2</xdr:col>
                <xdr:colOff>1036320</xdr:colOff>
                <xdr:row>150</xdr:row>
                <xdr:rowOff>0</xdr:rowOff>
              </to>
            </anchor>
          </controlPr>
        </control>
      </mc:Choice>
    </mc:AlternateContent>
    <mc:AlternateContent xmlns:mc="http://schemas.openxmlformats.org/markup-compatibility/2006">
      <mc:Choice Requires="x14">
        <control shapeId="9256" r:id="rId38" name="Check Box 40">
          <controlPr defaultSize="0" autoFill="0" autoLine="0" autoPict="0">
            <anchor moveWithCells="1">
              <from>
                <xdr:col>2</xdr:col>
                <xdr:colOff>1318260</xdr:colOff>
                <xdr:row>149</xdr:row>
                <xdr:rowOff>0</xdr:rowOff>
              </from>
              <to>
                <xdr:col>3</xdr:col>
                <xdr:colOff>952500</xdr:colOff>
                <xdr:row>150</xdr:row>
                <xdr:rowOff>0</xdr:rowOff>
              </to>
            </anchor>
          </controlPr>
        </control>
      </mc:Choice>
    </mc:AlternateContent>
    <mc:AlternateContent xmlns:mc="http://schemas.openxmlformats.org/markup-compatibility/2006">
      <mc:Choice Requires="x14">
        <control shapeId="9292" r:id="rId39" name="Check Box 76">
          <controlPr defaultSize="0" autoFill="0" autoLine="0" autoPict="0">
            <anchor moveWithCells="1">
              <from>
                <xdr:col>1</xdr:col>
                <xdr:colOff>144780</xdr:colOff>
                <xdr:row>150</xdr:row>
                <xdr:rowOff>0</xdr:rowOff>
              </from>
              <to>
                <xdr:col>1</xdr:col>
                <xdr:colOff>792480</xdr:colOff>
                <xdr:row>151</xdr:row>
                <xdr:rowOff>0</xdr:rowOff>
              </to>
            </anchor>
          </controlPr>
        </control>
      </mc:Choice>
    </mc:AlternateContent>
    <mc:AlternateContent xmlns:mc="http://schemas.openxmlformats.org/markup-compatibility/2006">
      <mc:Choice Requires="x14">
        <control shapeId="9293" r:id="rId40" name="Check Box 77">
          <controlPr defaultSize="0" autoFill="0" autoLine="0" autoPict="0">
            <anchor moveWithCells="1">
              <from>
                <xdr:col>1</xdr:col>
                <xdr:colOff>937260</xdr:colOff>
                <xdr:row>150</xdr:row>
                <xdr:rowOff>0</xdr:rowOff>
              </from>
              <to>
                <xdr:col>2</xdr:col>
                <xdr:colOff>213360</xdr:colOff>
                <xdr:row>151</xdr:row>
                <xdr:rowOff>0</xdr:rowOff>
              </to>
            </anchor>
          </controlPr>
        </control>
      </mc:Choice>
    </mc:AlternateContent>
    <mc:AlternateContent xmlns:mc="http://schemas.openxmlformats.org/markup-compatibility/2006">
      <mc:Choice Requires="x14">
        <control shapeId="9294" r:id="rId41" name="Check Box 78">
          <controlPr defaultSize="0" autoFill="0" autoLine="0" autoPict="0">
            <anchor moveWithCells="1">
              <from>
                <xdr:col>2</xdr:col>
                <xdr:colOff>495300</xdr:colOff>
                <xdr:row>150</xdr:row>
                <xdr:rowOff>0</xdr:rowOff>
              </from>
              <to>
                <xdr:col>2</xdr:col>
                <xdr:colOff>1036320</xdr:colOff>
                <xdr:row>151</xdr:row>
                <xdr:rowOff>0</xdr:rowOff>
              </to>
            </anchor>
          </controlPr>
        </control>
      </mc:Choice>
    </mc:AlternateContent>
    <mc:AlternateContent xmlns:mc="http://schemas.openxmlformats.org/markup-compatibility/2006">
      <mc:Choice Requires="x14">
        <control shapeId="9295" r:id="rId42" name="Check Box 79">
          <controlPr defaultSize="0" autoFill="0" autoLine="0" autoPict="0">
            <anchor moveWithCells="1">
              <from>
                <xdr:col>2</xdr:col>
                <xdr:colOff>1318260</xdr:colOff>
                <xdr:row>150</xdr:row>
                <xdr:rowOff>0</xdr:rowOff>
              </from>
              <to>
                <xdr:col>3</xdr:col>
                <xdr:colOff>952500</xdr:colOff>
                <xdr:row>151</xdr:row>
                <xdr:rowOff>0</xdr:rowOff>
              </to>
            </anchor>
          </controlPr>
        </control>
      </mc:Choice>
    </mc:AlternateContent>
  </controls>
  <extLst>
    <ext xmlns:x14="http://schemas.microsoft.com/office/spreadsheetml/2009/9/main" uri="{CCE6A557-97BC-4b89-ADB6-D9C93CAAB3DF}">
      <x14:dataValidations xmlns:xm="http://schemas.microsoft.com/office/excel/2006/main" count="4">
        <x14:dataValidation type="list" allowBlank="1" showInputMessage="1" showErrorMessage="1" xr:uid="{16717EB5-4F51-4CB0-8485-88B42996CF3D}">
          <x14:formula1>
            <xm:f>Keuzelijsten!$A$24:$A$25</xm:f>
          </x14:formula1>
          <xm:sqref>E37:E39</xm:sqref>
        </x14:dataValidation>
        <x14:dataValidation type="list" allowBlank="1" showInputMessage="1" showErrorMessage="1" xr:uid="{D14EF72D-C7F8-46DF-A849-9344A683458F}">
          <x14:formula1>
            <xm:f>Keuzelijsten!$C$1:$C$19</xm:f>
          </x14:formula1>
          <xm:sqref>D127</xm:sqref>
        </x14:dataValidation>
        <x14:dataValidation type="list" allowBlank="1" showInputMessage="1" showErrorMessage="1" xr:uid="{8537C069-1D02-4B55-93FE-69007A125700}">
          <x14:formula1>
            <xm:f>Keuzelijsten!$E$2:$E$4</xm:f>
          </x14:formula1>
          <xm:sqref>D26:D31</xm:sqref>
        </x14:dataValidation>
        <x14:dataValidation type="list" allowBlank="1" showInputMessage="1" showErrorMessage="1" promptTitle="Make your choice,,," xr:uid="{C6316C44-4147-4374-9B2C-4CDB523525D2}">
          <x14:formula1>
            <xm:f>Keuzelijsten!$A$1:$A$2</xm:f>
          </x14:formula1>
          <xm:sqref>D37:D39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01096-7B0D-4E2D-93C8-03EC69DB26E3}">
  <sheetPr codeName="Blad3">
    <pageSetUpPr fitToPage="1"/>
  </sheetPr>
  <dimension ref="A1:G110"/>
  <sheetViews>
    <sheetView showGridLines="0" zoomScaleNormal="100" workbookViewId="0">
      <selection activeCell="D23" sqref="D23:D26"/>
    </sheetView>
  </sheetViews>
  <sheetFormatPr defaultColWidth="8.88671875" defaultRowHeight="14.4" x14ac:dyDescent="0.3"/>
  <cols>
    <col min="1" max="1" width="24.33203125" style="4" customWidth="1"/>
    <col min="2" max="2" width="27.109375" style="4" customWidth="1"/>
    <col min="3" max="3" width="21.33203125" style="4" customWidth="1"/>
    <col min="4" max="4" width="16.6640625" style="4" customWidth="1"/>
    <col min="5" max="5" width="17.44140625" style="4" customWidth="1"/>
    <col min="6" max="6" width="22.33203125" style="4" customWidth="1"/>
    <col min="7" max="7" width="16.88671875" style="105" customWidth="1"/>
    <col min="8" max="16384" width="8.88671875" style="4"/>
  </cols>
  <sheetData>
    <row r="1" spans="1:7" ht="24" thickBot="1" x14ac:dyDescent="0.5">
      <c r="A1" s="15" t="s">
        <v>229</v>
      </c>
      <c r="B1" s="16"/>
      <c r="C1" s="16"/>
      <c r="D1" s="16"/>
      <c r="E1" s="217"/>
      <c r="F1" s="216" t="e" vm="4">
        <v>#VALUE!</v>
      </c>
      <c r="G1" s="211" t="s">
        <v>230</v>
      </c>
    </row>
    <row r="2" spans="1:7" ht="23.4" customHeight="1" thickTop="1" x14ac:dyDescent="0.35">
      <c r="A2" s="17" t="s">
        <v>14</v>
      </c>
      <c r="B2" s="17"/>
      <c r="C2" s="18"/>
      <c r="D2" s="17"/>
      <c r="E2" s="217"/>
      <c r="F2" s="216"/>
      <c r="G2" s="212"/>
    </row>
    <row r="4" spans="1:7" x14ac:dyDescent="0.3">
      <c r="A4" s="19" t="s">
        <v>231</v>
      </c>
      <c r="B4" s="12"/>
      <c r="C4" s="122"/>
      <c r="D4" s="13"/>
      <c r="E4" s="122"/>
      <c r="F4" s="14" t="s">
        <v>232</v>
      </c>
      <c r="G4" s="270" t="s">
        <v>233</v>
      </c>
    </row>
    <row r="5" spans="1:7" x14ac:dyDescent="0.3">
      <c r="A5" s="96"/>
      <c r="B5" s="96"/>
      <c r="C5" s="96"/>
      <c r="D5" s="96"/>
      <c r="E5" s="96"/>
      <c r="F5" s="7"/>
      <c r="G5" s="271"/>
    </row>
    <row r="6" spans="1:7" ht="22.2" customHeight="1" x14ac:dyDescent="0.3">
      <c r="A6" s="208" t="s">
        <v>234</v>
      </c>
      <c r="B6" s="225"/>
      <c r="C6" s="172"/>
      <c r="D6" s="225"/>
      <c r="E6" s="225"/>
      <c r="F6" s="225"/>
    </row>
    <row r="7" spans="1:7" x14ac:dyDescent="0.3">
      <c r="A7" s="26" t="s">
        <v>235</v>
      </c>
      <c r="B7" s="185" t="s">
        <v>236</v>
      </c>
      <c r="C7" s="185"/>
      <c r="D7" s="96"/>
      <c r="E7" s="96"/>
      <c r="F7" s="96"/>
      <c r="G7" s="270" t="s">
        <v>237</v>
      </c>
    </row>
    <row r="8" spans="1:7" x14ac:dyDescent="0.3">
      <c r="A8" s="144" t="s">
        <v>238</v>
      </c>
      <c r="B8" s="298"/>
      <c r="C8" s="302"/>
      <c r="D8" s="96"/>
      <c r="E8" s="96"/>
      <c r="F8" s="96"/>
      <c r="G8" s="271"/>
    </row>
    <row r="9" spans="1:7" x14ac:dyDescent="0.3">
      <c r="A9" s="144" t="s">
        <v>239</v>
      </c>
      <c r="B9" s="298"/>
      <c r="C9" s="302"/>
      <c r="D9" s="96"/>
      <c r="E9" s="96"/>
      <c r="F9" s="96"/>
    </row>
    <row r="10" spans="1:7" x14ac:dyDescent="0.3">
      <c r="A10" s="77" t="s">
        <v>240</v>
      </c>
      <c r="B10" s="299">
        <f>SUM(B8:C9)</f>
        <v>0</v>
      </c>
      <c r="C10" s="303"/>
      <c r="D10" s="96"/>
      <c r="E10" s="96"/>
      <c r="F10" s="96"/>
    </row>
    <row r="12" spans="1:7" ht="22.2" customHeight="1" x14ac:dyDescent="0.3">
      <c r="A12" s="208" t="s">
        <v>241</v>
      </c>
      <c r="B12" s="225"/>
      <c r="C12" s="172"/>
      <c r="D12" s="225"/>
      <c r="E12" s="225"/>
      <c r="F12" s="225"/>
    </row>
    <row r="13" spans="1:7" ht="15" customHeight="1" x14ac:dyDescent="0.3">
      <c r="A13" s="26" t="s">
        <v>242</v>
      </c>
      <c r="B13" s="185" t="s">
        <v>236</v>
      </c>
      <c r="C13" s="185"/>
      <c r="D13" s="96"/>
      <c r="E13" s="96"/>
      <c r="F13" s="96"/>
    </row>
    <row r="14" spans="1:7" x14ac:dyDescent="0.3">
      <c r="A14" s="144" t="s">
        <v>243</v>
      </c>
      <c r="B14" s="298"/>
      <c r="C14" s="302"/>
      <c r="D14" s="96"/>
      <c r="E14" s="96"/>
      <c r="F14" s="96"/>
    </row>
    <row r="15" spans="1:7" x14ac:dyDescent="0.3">
      <c r="A15" s="144" t="s">
        <v>244</v>
      </c>
      <c r="B15" s="298"/>
      <c r="C15" s="302"/>
      <c r="D15" s="96"/>
      <c r="E15" s="96"/>
      <c r="F15" s="96"/>
    </row>
    <row r="16" spans="1:7" x14ac:dyDescent="0.3">
      <c r="A16" s="144" t="s">
        <v>245</v>
      </c>
      <c r="B16" s="298"/>
      <c r="C16" s="302"/>
      <c r="D16" s="96"/>
      <c r="E16" s="96"/>
      <c r="F16" s="96"/>
    </row>
    <row r="17" spans="1:6" x14ac:dyDescent="0.3">
      <c r="A17" s="144" t="s">
        <v>246</v>
      </c>
      <c r="B17" s="298"/>
      <c r="C17" s="302"/>
      <c r="D17" s="96"/>
      <c r="E17" s="96"/>
      <c r="F17" s="96"/>
    </row>
    <row r="18" spans="1:6" x14ac:dyDescent="0.3">
      <c r="A18" s="77" t="s">
        <v>240</v>
      </c>
      <c r="B18" s="299">
        <f>SUM(B14:C17)</f>
        <v>0</v>
      </c>
      <c r="C18" s="303"/>
      <c r="D18" s="96"/>
      <c r="E18" s="96"/>
      <c r="F18" s="96"/>
    </row>
    <row r="20" spans="1:6" ht="33" customHeight="1" x14ac:dyDescent="0.3">
      <c r="A20" s="274" t="s">
        <v>247</v>
      </c>
      <c r="B20" s="225"/>
      <c r="C20" s="172"/>
      <c r="D20" s="225"/>
      <c r="E20" s="225"/>
      <c r="F20" s="225"/>
    </row>
    <row r="21" spans="1:6" x14ac:dyDescent="0.3">
      <c r="A21" s="220" t="s">
        <v>248</v>
      </c>
      <c r="B21" s="220"/>
      <c r="C21" s="185" t="s">
        <v>236</v>
      </c>
      <c r="D21" s="185"/>
      <c r="E21" s="96"/>
      <c r="F21" s="96"/>
    </row>
    <row r="22" spans="1:6" x14ac:dyDescent="0.3">
      <c r="A22" s="273"/>
      <c r="B22" s="273"/>
      <c r="C22" s="301"/>
      <c r="D22" s="302"/>
      <c r="E22" s="96"/>
      <c r="F22" s="96"/>
    </row>
    <row r="23" spans="1:6" x14ac:dyDescent="0.3">
      <c r="A23" s="273"/>
      <c r="B23" s="273"/>
      <c r="C23" s="301"/>
      <c r="D23" s="302"/>
      <c r="E23" s="96"/>
      <c r="F23" s="96"/>
    </row>
    <row r="24" spans="1:6" x14ac:dyDescent="0.3">
      <c r="A24" s="273"/>
      <c r="B24" s="273"/>
      <c r="C24" s="301"/>
      <c r="D24" s="302"/>
      <c r="E24" s="96"/>
      <c r="F24" s="96"/>
    </row>
    <row r="25" spans="1:6" x14ac:dyDescent="0.3">
      <c r="A25" s="273"/>
      <c r="B25" s="273"/>
      <c r="C25" s="301"/>
      <c r="D25" s="302"/>
      <c r="E25" s="96"/>
      <c r="F25" s="96"/>
    </row>
    <row r="26" spans="1:6" x14ac:dyDescent="0.3">
      <c r="A26" s="272" t="s">
        <v>240</v>
      </c>
      <c r="B26" s="272"/>
      <c r="C26" s="300">
        <f>SUM(C22:D25)</f>
        <v>0</v>
      </c>
      <c r="D26" s="303"/>
      <c r="E26" s="96"/>
      <c r="F26" s="96"/>
    </row>
    <row r="28" spans="1:6" ht="34.950000000000003" customHeight="1" x14ac:dyDescent="0.3">
      <c r="A28" s="274" t="s">
        <v>249</v>
      </c>
      <c r="B28" s="225"/>
      <c r="C28" s="172"/>
      <c r="D28" s="225"/>
      <c r="E28" s="225"/>
      <c r="F28" s="225"/>
    </row>
    <row r="29" spans="1:6" x14ac:dyDescent="0.3">
      <c r="A29" s="133"/>
      <c r="B29" s="275" t="s">
        <v>250</v>
      </c>
      <c r="C29" s="275"/>
      <c r="D29" s="96"/>
      <c r="E29" s="96"/>
      <c r="F29" s="96"/>
    </row>
    <row r="30" spans="1:6" x14ac:dyDescent="0.3">
      <c r="A30" s="133"/>
      <c r="B30" s="275" t="s">
        <v>251</v>
      </c>
      <c r="C30" s="275"/>
      <c r="D30" s="96"/>
      <c r="E30" s="96"/>
      <c r="F30" s="96"/>
    </row>
    <row r="31" spans="1:6" x14ac:dyDescent="0.3">
      <c r="A31" s="78" t="str">
        <f>IF(OR(A29="",A30=""),"",A29/A30)</f>
        <v/>
      </c>
      <c r="B31" s="272" t="s">
        <v>252</v>
      </c>
      <c r="C31" s="272"/>
      <c r="D31" s="96"/>
      <c r="E31" s="96"/>
      <c r="F31" s="96"/>
    </row>
    <row r="33" spans="1:7" x14ac:dyDescent="0.3">
      <c r="A33" s="19" t="s">
        <v>253</v>
      </c>
      <c r="B33" s="12"/>
      <c r="C33" s="122"/>
      <c r="D33" s="13"/>
      <c r="E33" s="122"/>
      <c r="F33" s="14" t="s">
        <v>254</v>
      </c>
      <c r="G33" s="66" t="s">
        <v>47</v>
      </c>
    </row>
    <row r="34" spans="1:7" x14ac:dyDescent="0.3">
      <c r="A34" s="96"/>
      <c r="B34" s="96"/>
      <c r="C34" s="96"/>
      <c r="D34" s="96"/>
      <c r="E34" s="96"/>
      <c r="F34" s="7"/>
    </row>
    <row r="35" spans="1:7" ht="45.6" customHeight="1" x14ac:dyDescent="0.3">
      <c r="A35" s="208" t="s">
        <v>255</v>
      </c>
      <c r="B35" s="208"/>
      <c r="C35" s="208"/>
      <c r="D35" s="208"/>
      <c r="E35" s="208"/>
      <c r="F35" s="208"/>
    </row>
    <row r="36" spans="1:7" x14ac:dyDescent="0.3">
      <c r="A36" s="133"/>
      <c r="B36" s="234" t="s">
        <v>256</v>
      </c>
      <c r="C36" s="234"/>
      <c r="D36" s="234"/>
      <c r="E36" s="96"/>
      <c r="F36" s="96"/>
    </row>
    <row r="37" spans="1:7" x14ac:dyDescent="0.3">
      <c r="A37" s="133"/>
      <c r="B37" s="234" t="s">
        <v>257</v>
      </c>
      <c r="C37" s="234"/>
      <c r="D37" s="234"/>
      <c r="E37" s="96"/>
      <c r="F37" s="96"/>
    </row>
    <row r="38" spans="1:7" x14ac:dyDescent="0.3">
      <c r="A38" s="79" t="str">
        <f>IF(OR(A36="",A37=""),"",A36/A37)</f>
        <v/>
      </c>
      <c r="B38" s="235" t="s">
        <v>258</v>
      </c>
      <c r="C38" s="235"/>
      <c r="D38" s="235"/>
      <c r="E38" s="96"/>
      <c r="F38" s="96"/>
    </row>
    <row r="39" spans="1:7" x14ac:dyDescent="0.3">
      <c r="A39" s="117"/>
      <c r="B39" s="118"/>
      <c r="C39" s="118"/>
      <c r="D39" s="118"/>
      <c r="E39" s="96"/>
      <c r="F39" s="96"/>
    </row>
    <row r="40" spans="1:7" x14ac:dyDescent="0.3">
      <c r="A40" s="133"/>
      <c r="B40" s="284" t="s">
        <v>259</v>
      </c>
      <c r="C40" s="234"/>
      <c r="D40" s="234"/>
      <c r="E40" s="96"/>
      <c r="F40" s="96"/>
    </row>
    <row r="41" spans="1:7" x14ac:dyDescent="0.3">
      <c r="A41" s="133"/>
      <c r="B41" s="284" t="s">
        <v>260</v>
      </c>
      <c r="C41" s="234"/>
      <c r="D41" s="234"/>
      <c r="E41" s="96"/>
      <c r="F41" s="96"/>
    </row>
    <row r="43" spans="1:7" x14ac:dyDescent="0.3">
      <c r="A43" s="19" t="s">
        <v>261</v>
      </c>
      <c r="B43" s="12"/>
      <c r="C43" s="122"/>
      <c r="D43" s="13"/>
      <c r="E43" s="122"/>
      <c r="F43" s="14" t="s">
        <v>262</v>
      </c>
      <c r="G43" s="66" t="s">
        <v>47</v>
      </c>
    </row>
    <row r="44" spans="1:7" x14ac:dyDescent="0.3">
      <c r="A44" s="96"/>
      <c r="B44" s="96"/>
      <c r="C44" s="96"/>
      <c r="D44" s="96"/>
      <c r="E44" s="96"/>
      <c r="F44" s="7"/>
    </row>
    <row r="45" spans="1:7" ht="35.4" customHeight="1" x14ac:dyDescent="0.3">
      <c r="A45" s="208" t="s">
        <v>263</v>
      </c>
      <c r="B45" s="208"/>
      <c r="C45" s="208"/>
      <c r="D45" s="208"/>
      <c r="E45" s="208"/>
      <c r="F45" s="208"/>
    </row>
    <row r="46" spans="1:7" ht="23.4" customHeight="1" x14ac:dyDescent="0.3">
      <c r="A46" s="37"/>
      <c r="B46" s="9"/>
      <c r="C46" s="123"/>
      <c r="D46" s="9"/>
      <c r="E46" s="9"/>
      <c r="F46" s="9"/>
    </row>
    <row r="47" spans="1:7" ht="33.6" customHeight="1" x14ac:dyDescent="0.3">
      <c r="A47" s="274" t="s">
        <v>264</v>
      </c>
      <c r="B47" s="274"/>
      <c r="C47" s="274"/>
      <c r="D47" s="274"/>
      <c r="E47" s="274"/>
      <c r="F47" s="274"/>
    </row>
    <row r="48" spans="1:7" x14ac:dyDescent="0.3">
      <c r="A48" s="146"/>
      <c r="B48" s="234" t="s">
        <v>265</v>
      </c>
      <c r="C48" s="234"/>
      <c r="D48" s="96"/>
      <c r="E48" s="96"/>
      <c r="F48" s="96"/>
    </row>
    <row r="49" spans="1:7" x14ac:dyDescent="0.3">
      <c r="A49" s="146"/>
      <c r="B49" s="234" t="s">
        <v>266</v>
      </c>
      <c r="C49" s="234"/>
      <c r="D49" s="96"/>
      <c r="E49" s="96"/>
      <c r="F49" s="96"/>
    </row>
    <row r="50" spans="1:7" x14ac:dyDescent="0.3">
      <c r="A50" s="78" t="str">
        <f>IF(OR(A48="",A49=""),"",(A48-A49)/A48)</f>
        <v/>
      </c>
      <c r="B50" s="235" t="s">
        <v>267</v>
      </c>
      <c r="C50" s="235"/>
      <c r="D50" s="96"/>
      <c r="E50" s="96"/>
      <c r="F50" s="96"/>
    </row>
    <row r="52" spans="1:7" ht="22.95" customHeight="1" x14ac:dyDescent="0.3">
      <c r="A52" s="208" t="s">
        <v>411</v>
      </c>
      <c r="B52" s="208"/>
      <c r="C52" s="208"/>
      <c r="D52" s="208"/>
      <c r="E52" s="208"/>
      <c r="F52" s="208"/>
    </row>
    <row r="53" spans="1:7" x14ac:dyDescent="0.3">
      <c r="A53" s="147"/>
      <c r="B53" s="96"/>
      <c r="C53" s="96"/>
      <c r="D53" s="96"/>
      <c r="E53" s="96"/>
      <c r="F53" s="96"/>
    </row>
    <row r="55" spans="1:7" ht="20.399999999999999" customHeight="1" x14ac:dyDescent="0.3">
      <c r="A55" s="208" t="s">
        <v>412</v>
      </c>
      <c r="B55" s="208"/>
      <c r="C55" s="208"/>
      <c r="D55" s="208"/>
      <c r="E55" s="208"/>
      <c r="F55" s="208"/>
    </row>
    <row r="56" spans="1:7" ht="31.5" customHeight="1" x14ac:dyDescent="0.3">
      <c r="A56" s="43"/>
      <c r="B56" s="185" t="s">
        <v>268</v>
      </c>
      <c r="C56" s="185"/>
      <c r="D56" s="41"/>
      <c r="E56" s="41"/>
      <c r="F56" s="41"/>
    </row>
    <row r="57" spans="1:7" x14ac:dyDescent="0.3">
      <c r="A57" s="86" t="s">
        <v>269</v>
      </c>
      <c r="B57" s="276"/>
      <c r="C57" s="276"/>
      <c r="D57" s="41"/>
      <c r="E57" s="41"/>
      <c r="F57" s="41"/>
    </row>
    <row r="58" spans="1:7" x14ac:dyDescent="0.3">
      <c r="A58" s="148" t="s">
        <v>270</v>
      </c>
      <c r="B58" s="276"/>
      <c r="C58" s="276"/>
      <c r="D58" s="41"/>
      <c r="E58" s="41"/>
      <c r="F58" s="41"/>
    </row>
    <row r="61" spans="1:7" ht="23.4" customHeight="1" thickBot="1" x14ac:dyDescent="0.35">
      <c r="A61" s="183" t="s">
        <v>62</v>
      </c>
      <c r="B61" s="183"/>
      <c r="C61" s="183"/>
      <c r="D61" s="183"/>
      <c r="E61" s="183"/>
      <c r="F61" s="183"/>
    </row>
    <row r="62" spans="1:7" ht="15" thickTop="1" x14ac:dyDescent="0.3">
      <c r="A62" s="96"/>
      <c r="B62" s="96"/>
      <c r="C62" s="96"/>
      <c r="D62" s="96"/>
      <c r="E62" s="96"/>
      <c r="F62" s="96"/>
    </row>
    <row r="63" spans="1:7" x14ac:dyDescent="0.3">
      <c r="A63" s="19" t="s">
        <v>271</v>
      </c>
      <c r="B63" s="12"/>
      <c r="C63" s="122"/>
      <c r="D63" s="13"/>
      <c r="E63" s="122"/>
      <c r="F63" s="14" t="s">
        <v>272</v>
      </c>
      <c r="G63" s="66" t="s">
        <v>47</v>
      </c>
    </row>
    <row r="64" spans="1:7" x14ac:dyDescent="0.3">
      <c r="A64" s="96"/>
      <c r="B64" s="96"/>
      <c r="C64" s="96"/>
      <c r="D64" s="96"/>
      <c r="E64" s="96"/>
      <c r="F64" s="83" t="s">
        <v>273</v>
      </c>
      <c r="G64" s="106"/>
    </row>
    <row r="65" spans="1:7" ht="22.2" customHeight="1" x14ac:dyDescent="0.3">
      <c r="A65" s="208" t="s">
        <v>274</v>
      </c>
      <c r="B65" s="208"/>
      <c r="C65" s="208"/>
      <c r="D65" s="208"/>
      <c r="E65" s="208"/>
      <c r="F65" s="208"/>
    </row>
    <row r="66" spans="1:7" x14ac:dyDescent="0.3">
      <c r="A66" s="145"/>
      <c r="B66" s="234" t="s">
        <v>275</v>
      </c>
      <c r="C66" s="234"/>
      <c r="D66" s="234"/>
      <c r="E66" s="96"/>
      <c r="F66" s="96"/>
    </row>
    <row r="67" spans="1:7" ht="15" customHeight="1" x14ac:dyDescent="0.3">
      <c r="A67" s="145"/>
      <c r="B67" s="234" t="s">
        <v>276</v>
      </c>
      <c r="C67" s="234"/>
      <c r="D67" s="234"/>
      <c r="E67" s="96"/>
      <c r="F67" s="96"/>
    </row>
    <row r="68" spans="1:7" x14ac:dyDescent="0.3">
      <c r="A68" s="80" t="str">
        <f>IF(OR(A66="",A67=""),"",A66/A67)</f>
        <v/>
      </c>
      <c r="B68" s="235" t="s">
        <v>277</v>
      </c>
      <c r="C68" s="235"/>
      <c r="D68" s="235"/>
      <c r="E68" s="96"/>
      <c r="F68" s="96"/>
    </row>
    <row r="70" spans="1:7" ht="22.2" customHeight="1" x14ac:dyDescent="0.3">
      <c r="A70" s="208" t="s">
        <v>278</v>
      </c>
      <c r="B70" s="208"/>
      <c r="C70" s="208"/>
      <c r="D70" s="208"/>
      <c r="E70" s="208"/>
      <c r="F70" s="208"/>
    </row>
    <row r="71" spans="1:7" ht="28.95" customHeight="1" x14ac:dyDescent="0.3">
      <c r="A71" s="260" t="s">
        <v>279</v>
      </c>
      <c r="B71" s="262"/>
      <c r="C71" s="185" t="s">
        <v>280</v>
      </c>
      <c r="D71" s="185"/>
      <c r="E71" s="185"/>
      <c r="F71" s="96"/>
    </row>
    <row r="72" spans="1:7" ht="28.95" customHeight="1" x14ac:dyDescent="0.3">
      <c r="A72" s="277" t="s">
        <v>281</v>
      </c>
      <c r="B72" s="278"/>
      <c r="C72" s="279"/>
      <c r="D72" s="280"/>
      <c r="E72" s="281"/>
      <c r="F72" s="96"/>
    </row>
    <row r="73" spans="1:7" ht="14.4" customHeight="1" x14ac:dyDescent="0.3">
      <c r="A73" s="277" t="s">
        <v>282</v>
      </c>
      <c r="B73" s="278"/>
      <c r="C73" s="279"/>
      <c r="D73" s="280"/>
      <c r="E73" s="281"/>
      <c r="F73" s="96"/>
    </row>
    <row r="75" spans="1:7" x14ac:dyDescent="0.3">
      <c r="A75" s="19" t="s">
        <v>283</v>
      </c>
      <c r="B75" s="12"/>
      <c r="C75" s="122"/>
      <c r="D75" s="13"/>
      <c r="E75" s="122"/>
      <c r="F75" s="14" t="s">
        <v>284</v>
      </c>
      <c r="G75" s="66" t="s">
        <v>47</v>
      </c>
    </row>
    <row r="76" spans="1:7" x14ac:dyDescent="0.3">
      <c r="A76" s="96"/>
      <c r="B76" s="96"/>
      <c r="C76" s="96"/>
      <c r="D76" s="96"/>
      <c r="E76" s="96"/>
      <c r="F76" s="7"/>
      <c r="G76" s="106"/>
    </row>
    <row r="77" spans="1:7" ht="14.4" customHeight="1" x14ac:dyDescent="0.3">
      <c r="A77" s="208" t="s">
        <v>285</v>
      </c>
      <c r="B77" s="208"/>
      <c r="C77" s="208"/>
      <c r="D77" s="208"/>
      <c r="E77" s="208"/>
      <c r="F77" s="208"/>
    </row>
    <row r="78" spans="1:7" ht="23.4" customHeight="1" x14ac:dyDescent="0.3">
      <c r="A78" s="37"/>
      <c r="B78" s="9"/>
      <c r="C78" s="123"/>
      <c r="D78" s="9"/>
      <c r="E78" s="9"/>
      <c r="F78" s="9"/>
    </row>
    <row r="79" spans="1:7" x14ac:dyDescent="0.3">
      <c r="A79" s="39" t="s">
        <v>286</v>
      </c>
      <c r="B79" s="9"/>
      <c r="C79" s="123"/>
      <c r="D79" s="9"/>
      <c r="E79" s="9"/>
      <c r="F79" s="9"/>
    </row>
    <row r="80" spans="1:7" x14ac:dyDescent="0.3">
      <c r="A80" s="39"/>
      <c r="B80" s="9"/>
      <c r="C80" s="123"/>
      <c r="D80" s="9"/>
      <c r="E80" s="9"/>
      <c r="F80" s="9"/>
    </row>
    <row r="81" spans="1:7" ht="21" customHeight="1" x14ac:dyDescent="0.3">
      <c r="A81" s="39"/>
      <c r="B81" s="9"/>
      <c r="C81" s="123"/>
      <c r="D81" s="9"/>
      <c r="E81" s="9"/>
      <c r="F81" s="9"/>
    </row>
    <row r="82" spans="1:7" ht="15" customHeight="1" x14ac:dyDescent="0.3">
      <c r="A82" s="96"/>
      <c r="B82" s="96"/>
      <c r="C82" s="96"/>
      <c r="D82" s="96"/>
      <c r="E82" s="96"/>
      <c r="F82" s="125"/>
    </row>
    <row r="83" spans="1:7" ht="14.4" customHeight="1" x14ac:dyDescent="0.3">
      <c r="A83" s="208" t="s">
        <v>287</v>
      </c>
      <c r="B83" s="208"/>
      <c r="C83" s="208"/>
      <c r="D83" s="208"/>
      <c r="E83" s="208"/>
      <c r="F83" s="208"/>
    </row>
    <row r="84" spans="1:7" ht="23.4" customHeight="1" x14ac:dyDescent="0.3">
      <c r="A84" s="37"/>
      <c r="B84" s="9"/>
      <c r="C84" s="123"/>
      <c r="D84" s="9"/>
      <c r="E84" s="9"/>
      <c r="F84" s="9"/>
    </row>
    <row r="85" spans="1:7" x14ac:dyDescent="0.3">
      <c r="A85" s="43"/>
      <c r="B85" s="41"/>
      <c r="C85" s="121"/>
      <c r="D85" s="41"/>
      <c r="E85" s="41"/>
      <c r="F85" s="41"/>
    </row>
    <row r="86" spans="1:7" x14ac:dyDescent="0.3">
      <c r="A86" s="19" t="s">
        <v>288</v>
      </c>
      <c r="B86" s="12"/>
      <c r="C86" s="122"/>
      <c r="D86" s="13"/>
      <c r="E86" s="122"/>
      <c r="F86" s="14" t="s">
        <v>289</v>
      </c>
      <c r="G86" s="66" t="s">
        <v>47</v>
      </c>
    </row>
    <row r="87" spans="1:7" x14ac:dyDescent="0.3">
      <c r="A87" s="96"/>
      <c r="B87" s="96"/>
      <c r="C87" s="96"/>
      <c r="D87" s="96"/>
      <c r="E87" s="96"/>
      <c r="F87" s="7"/>
    </row>
    <row r="88" spans="1:7" ht="18.75" customHeight="1" x14ac:dyDescent="0.3">
      <c r="A88" s="208" t="s">
        <v>290</v>
      </c>
      <c r="B88" s="208"/>
      <c r="C88" s="208"/>
      <c r="D88" s="208"/>
      <c r="E88" s="208"/>
      <c r="F88" s="208"/>
    </row>
    <row r="89" spans="1:7" x14ac:dyDescent="0.3">
      <c r="A89" s="39" t="s">
        <v>291</v>
      </c>
      <c r="B89" s="9"/>
      <c r="C89" s="123"/>
      <c r="D89" s="9"/>
      <c r="E89" s="9"/>
      <c r="F89" s="9"/>
    </row>
    <row r="90" spans="1:7" x14ac:dyDescent="0.3">
      <c r="A90" s="39" t="s">
        <v>292</v>
      </c>
      <c r="B90" s="9"/>
      <c r="C90" s="123"/>
      <c r="D90" s="9"/>
      <c r="E90" s="9"/>
      <c r="F90" s="9"/>
    </row>
    <row r="91" spans="1:7" x14ac:dyDescent="0.3">
      <c r="A91" s="39" t="s">
        <v>293</v>
      </c>
      <c r="B91" s="9"/>
      <c r="C91" s="123"/>
      <c r="D91" s="9"/>
      <c r="E91" s="9"/>
      <c r="F91" s="9"/>
    </row>
    <row r="92" spans="1:7" x14ac:dyDescent="0.3">
      <c r="A92" s="39" t="s">
        <v>294</v>
      </c>
      <c r="B92" s="9"/>
      <c r="C92" s="123"/>
      <c r="D92" s="9"/>
      <c r="E92" s="9"/>
      <c r="F92" s="9"/>
    </row>
    <row r="93" spans="1:7" ht="28.8" x14ac:dyDescent="0.3">
      <c r="A93" s="73" t="s">
        <v>295</v>
      </c>
      <c r="B93" s="9"/>
      <c r="C93" s="123"/>
      <c r="D93" s="9"/>
      <c r="E93" s="9"/>
      <c r="F93" s="9"/>
    </row>
    <row r="94" spans="1:7" ht="40.200000000000003" customHeight="1" x14ac:dyDescent="0.3">
      <c r="A94" s="96"/>
      <c r="B94" s="96"/>
      <c r="C94" s="96"/>
      <c r="D94" s="96"/>
      <c r="E94" s="96"/>
      <c r="F94" s="125"/>
    </row>
    <row r="95" spans="1:7" ht="27" customHeight="1" x14ac:dyDescent="0.3">
      <c r="A95" s="274" t="s">
        <v>296</v>
      </c>
      <c r="B95" s="274"/>
      <c r="C95" s="274"/>
      <c r="D95" s="274"/>
      <c r="E95" s="274"/>
      <c r="F95" s="274"/>
    </row>
    <row r="96" spans="1:7" ht="120" customHeight="1" x14ac:dyDescent="0.3">
      <c r="A96" s="200"/>
      <c r="B96" s="200"/>
      <c r="C96" s="200"/>
      <c r="D96" s="200"/>
      <c r="E96" s="200"/>
      <c r="F96" s="200"/>
    </row>
    <row r="97" spans="1:7" ht="30.75" customHeight="1" x14ac:dyDescent="0.3">
      <c r="A97" s="208" t="s">
        <v>297</v>
      </c>
      <c r="B97" s="208"/>
      <c r="C97" s="208"/>
      <c r="D97" s="208"/>
      <c r="E97" s="208"/>
      <c r="F97" s="208"/>
    </row>
    <row r="98" spans="1:7" ht="19.95" customHeight="1" x14ac:dyDescent="0.3">
      <c r="A98" s="37"/>
      <c r="B98" s="9"/>
      <c r="C98" s="123"/>
      <c r="D98" s="9"/>
      <c r="E98" s="9"/>
      <c r="F98" s="9"/>
    </row>
    <row r="99" spans="1:7" x14ac:dyDescent="0.3">
      <c r="A99" s="39" t="s">
        <v>298</v>
      </c>
      <c r="B99" s="9"/>
      <c r="C99" s="123"/>
      <c r="D99" s="9"/>
      <c r="E99" s="9"/>
      <c r="F99" s="9"/>
    </row>
    <row r="100" spans="1:7" ht="120" customHeight="1" x14ac:dyDescent="0.3">
      <c r="A100" s="200"/>
      <c r="B100" s="200"/>
      <c r="C100" s="200"/>
      <c r="D100" s="200"/>
      <c r="E100" s="200"/>
      <c r="F100" s="200"/>
      <c r="G100" s="66" t="s">
        <v>47</v>
      </c>
    </row>
    <row r="101" spans="1:7" x14ac:dyDescent="0.3">
      <c r="A101" s="96"/>
      <c r="B101" s="96"/>
      <c r="C101" s="96"/>
      <c r="D101" s="96"/>
      <c r="E101" s="96"/>
      <c r="F101" s="96"/>
      <c r="G101" s="107"/>
    </row>
    <row r="102" spans="1:7" ht="22.2" customHeight="1" thickBot="1" x14ac:dyDescent="0.35">
      <c r="A102" s="183" t="s">
        <v>225</v>
      </c>
      <c r="B102" s="183"/>
      <c r="C102" s="183"/>
      <c r="D102" s="183"/>
      <c r="E102" s="183"/>
      <c r="F102" s="183"/>
    </row>
    <row r="103" spans="1:7" ht="15" thickTop="1" x14ac:dyDescent="0.3">
      <c r="A103" s="96"/>
      <c r="B103" s="96"/>
      <c r="C103" s="96"/>
      <c r="D103" s="96"/>
      <c r="E103" s="96"/>
      <c r="F103" s="96"/>
    </row>
    <row r="104" spans="1:7" ht="62.4" customHeight="1" x14ac:dyDescent="0.3">
      <c r="A104" s="208" t="s">
        <v>299</v>
      </c>
      <c r="B104" s="208"/>
      <c r="C104" s="208"/>
      <c r="D104" s="208"/>
      <c r="E104" s="208"/>
      <c r="F104" s="208"/>
    </row>
    <row r="105" spans="1:7" ht="162" customHeight="1" x14ac:dyDescent="0.3">
      <c r="A105" s="200"/>
      <c r="B105" s="200"/>
      <c r="C105" s="200"/>
      <c r="D105" s="200"/>
      <c r="E105" s="200"/>
      <c r="F105" s="200"/>
      <c r="G105" s="107" t="s">
        <v>47</v>
      </c>
    </row>
    <row r="107" spans="1:7" ht="15" thickBot="1" x14ac:dyDescent="0.35">
      <c r="A107" s="96"/>
      <c r="B107" s="96"/>
      <c r="C107" s="96"/>
      <c r="D107" s="96"/>
      <c r="E107" s="96"/>
      <c r="F107" s="96"/>
    </row>
    <row r="108" spans="1:7" ht="30" thickTop="1" thickBot="1" x14ac:dyDescent="0.35">
      <c r="A108" s="44" t="s">
        <v>13</v>
      </c>
      <c r="B108" s="38"/>
      <c r="C108" s="282" t="s">
        <v>227</v>
      </c>
      <c r="D108" s="283"/>
      <c r="E108" s="38"/>
      <c r="F108" s="103" t="s">
        <v>300</v>
      </c>
    </row>
    <row r="109" spans="1:7" ht="30" customHeight="1" thickTop="1" thickBot="1" x14ac:dyDescent="0.35">
      <c r="A109" s="96"/>
      <c r="B109" s="96"/>
      <c r="C109" s="282" t="s">
        <v>301</v>
      </c>
      <c r="D109" s="283"/>
      <c r="E109" s="96"/>
      <c r="F109" s="96"/>
    </row>
    <row r="110" spans="1:7" ht="15" thickTop="1" x14ac:dyDescent="0.3">
      <c r="A110" s="96"/>
      <c r="B110" s="96"/>
      <c r="C110" s="96"/>
      <c r="D110" s="96"/>
      <c r="E110" s="96"/>
      <c r="F110" s="96"/>
    </row>
  </sheetData>
  <sheetProtection algorithmName="SHA-512" hashValue="gOfL/BKUl9AiXfCNd93BR8BKjeD5HxH1a2XyGH0zkwaVdimEBMMwz3fPa++l39HoI1vi8G2J56Nwc/netYCeoA==" saltValue="CDRUNNiYgkT/gNvPBedL+A==" spinCount="100000" sheet="1" objects="1" formatRows="0" insertHyperlinks="0"/>
  <mergeCells count="61">
    <mergeCell ref="A45:F45"/>
    <mergeCell ref="A35:F35"/>
    <mergeCell ref="B40:D40"/>
    <mergeCell ref="B41:D41"/>
    <mergeCell ref="B36:D36"/>
    <mergeCell ref="B37:D37"/>
    <mergeCell ref="B38:D38"/>
    <mergeCell ref="C108:D108"/>
    <mergeCell ref="C109:D109"/>
    <mergeCell ref="A95:F95"/>
    <mergeCell ref="A97:F97"/>
    <mergeCell ref="A65:F65"/>
    <mergeCell ref="A102:F102"/>
    <mergeCell ref="A104:F104"/>
    <mergeCell ref="A105:F105"/>
    <mergeCell ref="A96:F96"/>
    <mergeCell ref="A100:F100"/>
    <mergeCell ref="A61:F61"/>
    <mergeCell ref="A77:F77"/>
    <mergeCell ref="A88:F88"/>
    <mergeCell ref="B68:D68"/>
    <mergeCell ref="B67:D67"/>
    <mergeCell ref="B66:D66"/>
    <mergeCell ref="A70:F70"/>
    <mergeCell ref="A72:B72"/>
    <mergeCell ref="A73:B73"/>
    <mergeCell ref="A83:F83"/>
    <mergeCell ref="A71:B71"/>
    <mergeCell ref="C71:E71"/>
    <mergeCell ref="C72:E72"/>
    <mergeCell ref="C73:E73"/>
    <mergeCell ref="B56:C56"/>
    <mergeCell ref="B57:C57"/>
    <mergeCell ref="B58:C58"/>
    <mergeCell ref="A47:F47"/>
    <mergeCell ref="B48:C48"/>
    <mergeCell ref="B49:C49"/>
    <mergeCell ref="B50:C50"/>
    <mergeCell ref="A55:F55"/>
    <mergeCell ref="A52:F52"/>
    <mergeCell ref="A20:F20"/>
    <mergeCell ref="B7:C7"/>
    <mergeCell ref="B13:C13"/>
    <mergeCell ref="B31:C31"/>
    <mergeCell ref="C21:D21"/>
    <mergeCell ref="A25:B25"/>
    <mergeCell ref="A26:B26"/>
    <mergeCell ref="A28:F28"/>
    <mergeCell ref="B29:C29"/>
    <mergeCell ref="B30:C30"/>
    <mergeCell ref="A21:B21"/>
    <mergeCell ref="A22:B22"/>
    <mergeCell ref="A23:B23"/>
    <mergeCell ref="A24:B24"/>
    <mergeCell ref="E1:E2"/>
    <mergeCell ref="F1:F2"/>
    <mergeCell ref="G1:G2"/>
    <mergeCell ref="A6:F6"/>
    <mergeCell ref="A12:F12"/>
    <mergeCell ref="G4:G5"/>
    <mergeCell ref="G7:G8"/>
  </mergeCells>
  <conditionalFormatting sqref="A22:A25">
    <cfRule type="containsBlanks" dxfId="14" priority="12">
      <formula>LEN(TRIM(A22))=0</formula>
    </cfRule>
  </conditionalFormatting>
  <conditionalFormatting sqref="A29:A30">
    <cfRule type="containsBlanks" dxfId="13" priority="10">
      <formula>LEN(TRIM(A29))=0</formula>
    </cfRule>
  </conditionalFormatting>
  <conditionalFormatting sqref="A36:A37">
    <cfRule type="containsBlanks" dxfId="12" priority="9">
      <formula>LEN(TRIM(A36))=0</formula>
    </cfRule>
  </conditionalFormatting>
  <conditionalFormatting sqref="A40:A41">
    <cfRule type="containsBlanks" dxfId="11" priority="1">
      <formula>LEN(TRIM(A40))=0</formula>
    </cfRule>
  </conditionalFormatting>
  <conditionalFormatting sqref="A48:A49">
    <cfRule type="containsBlanks" dxfId="10" priority="8">
      <formula>LEN(TRIM(A48))=0</formula>
    </cfRule>
  </conditionalFormatting>
  <conditionalFormatting sqref="A53">
    <cfRule type="containsBlanks" dxfId="9" priority="7">
      <formula>LEN(TRIM(A53))=0</formula>
    </cfRule>
  </conditionalFormatting>
  <conditionalFormatting sqref="A66:A67">
    <cfRule type="containsBlanks" dxfId="8" priority="3">
      <formula>LEN(TRIM(A66))=0</formula>
    </cfRule>
  </conditionalFormatting>
  <conditionalFormatting sqref="B8:B9">
    <cfRule type="containsBlanks" dxfId="7" priority="15">
      <formula>LEN(TRIM(B8))=0</formula>
    </cfRule>
  </conditionalFormatting>
  <conditionalFormatting sqref="B14:B17">
    <cfRule type="containsBlanks" dxfId="6" priority="11">
      <formula>LEN(TRIM(B14))=0</formula>
    </cfRule>
  </conditionalFormatting>
  <conditionalFormatting sqref="B57:B58">
    <cfRule type="containsBlanks" dxfId="5" priority="5">
      <formula>LEN(TRIM(B57))=0</formula>
    </cfRule>
  </conditionalFormatting>
  <conditionalFormatting sqref="C22:C25">
    <cfRule type="containsBlanks" dxfId="4" priority="13">
      <formula>LEN(TRIM(C22))=0</formula>
    </cfRule>
  </conditionalFormatting>
  <conditionalFormatting sqref="C72:C73">
    <cfRule type="containsBlanks" dxfId="3" priority="2">
      <formula>LEN(TRIM(C72))=0</formula>
    </cfRule>
  </conditionalFormatting>
  <hyperlinks>
    <hyperlink ref="G33" location="Social" display="Top ↑" xr:uid="{E615C92E-B986-40C9-81CD-B3F08470D456}"/>
    <hyperlink ref="G43" location="Social" display="Top ↑" xr:uid="{13219BFA-4898-40F9-BBD1-4556C460B868}"/>
    <hyperlink ref="G7" location="General" display="← Back to General" xr:uid="{1099A00C-A6AD-475C-BC8E-A6AE3989BE0B}"/>
    <hyperlink ref="G4" location="General" display="← Back to General" xr:uid="{DFE6D48E-60D9-4D06-AFEC-2726558636BE}"/>
    <hyperlink ref="G7:G8" location="Environment" display="Environment" xr:uid="{4F0EA28E-AE70-449D-9E72-F96C9AE8CBBD}"/>
    <hyperlink ref="C108" location="General" display="← Go to tab General" xr:uid="{6790E7B7-3FC5-43F7-9BA5-FA9675B60141}"/>
    <hyperlink ref="F108" location="Governance" display="Go to tab Governance →" xr:uid="{F84B40F5-ECC0-408C-ACDF-93574102881B}"/>
    <hyperlink ref="C109" location="Environment" display="← Go to tab Evironment" xr:uid="{15F735B9-83C5-40A2-AE2C-8CEE8E8FB44D}"/>
    <hyperlink ref="G61" location="Table_of_contents" display="Table_of_contents" xr:uid="{E4230231-3F88-4C1A-AD42-55B5E1962B7C}"/>
    <hyperlink ref="G63" location="Social" display="Top ↑" xr:uid="{BD98A4C1-EA57-481B-BBF2-0093F02B606F}"/>
    <hyperlink ref="G75" location="Social" display="Top ↑" xr:uid="{91A5FDB7-2A3B-4060-BD56-933CF7ED44AC}"/>
    <hyperlink ref="G86" location="Social" display="Top ↑" xr:uid="{69C2489D-9407-423A-802A-F172037D8E0E}"/>
    <hyperlink ref="G105" location="Social" display="Top ↑" xr:uid="{3FF5B3AC-6D86-49F6-A588-86E1526C7841}"/>
    <hyperlink ref="G100" location="Social" display="Top ↑" xr:uid="{6EBA6F35-764A-446E-95CB-662FDE0C0148}"/>
    <hyperlink ref="G1:G2" location="Table_of_contents" display="Table_of_contents" xr:uid="{3F535862-5E96-441D-9985-358E5F067CCB}"/>
    <hyperlink ref="A108" location="Table_of_contents" display=" Back to Table of contents  ↑" xr:uid="{A301FA2F-6FEA-462A-94B6-6385AB32331A}"/>
  </hyperlinks>
  <pageMargins left="0.70866141732283472" right="0.70866141732283472" top="0.74803149606299213" bottom="0.74803149606299213" header="0.31496062992125984" footer="0.31496062992125984"/>
  <pageSetup paperSize="9" scale="68" fitToHeight="4" orientation="portrait" horizontalDpi="360" verticalDpi="360" r:id="rId1"/>
  <drawing r:id="rId2"/>
  <legacyDrawing r:id="rId3"/>
  <controls>
    <mc:AlternateContent xmlns:mc="http://schemas.openxmlformats.org/markup-compatibility/2006">
      <mc:Choice Requires="x14">
        <control shapeId="10288" r:id="rId4" name="TextBox7">
          <controlPr autoLine="0" r:id="rId5">
            <anchor moveWithCells="1">
              <from>
                <xdr:col>0</xdr:col>
                <xdr:colOff>99060</xdr:colOff>
                <xdr:row>99</xdr:row>
                <xdr:rowOff>99060</xdr:rowOff>
              </from>
              <to>
                <xdr:col>5</xdr:col>
                <xdr:colOff>1242060</xdr:colOff>
                <xdr:row>99</xdr:row>
                <xdr:rowOff>1424940</xdr:rowOff>
              </to>
            </anchor>
          </controlPr>
        </control>
      </mc:Choice>
      <mc:Fallback>
        <control shapeId="10288" r:id="rId4" name="TextBox7"/>
      </mc:Fallback>
    </mc:AlternateContent>
    <mc:AlternateContent xmlns:mc="http://schemas.openxmlformats.org/markup-compatibility/2006">
      <mc:Choice Requires="x14">
        <control shapeId="10286" r:id="rId6" name="TextBox4">
          <controlPr autoLine="0" r:id="rId5">
            <anchor moveWithCells="1">
              <from>
                <xdr:col>0</xdr:col>
                <xdr:colOff>99060</xdr:colOff>
                <xdr:row>95</xdr:row>
                <xdr:rowOff>99060</xdr:rowOff>
              </from>
              <to>
                <xdr:col>5</xdr:col>
                <xdr:colOff>1242060</xdr:colOff>
                <xdr:row>95</xdr:row>
                <xdr:rowOff>1424940</xdr:rowOff>
              </to>
            </anchor>
          </controlPr>
        </control>
      </mc:Choice>
      <mc:Fallback>
        <control shapeId="10286" r:id="rId6" name="TextBox4"/>
      </mc:Fallback>
    </mc:AlternateContent>
    <mc:AlternateContent xmlns:mc="http://schemas.openxmlformats.org/markup-compatibility/2006">
      <mc:Choice Requires="x14">
        <control shapeId="10284" r:id="rId7" name="TextBox5">
          <controlPr autoLine="0" r:id="rId8">
            <anchor moveWithCells="1">
              <from>
                <xdr:col>0</xdr:col>
                <xdr:colOff>99060</xdr:colOff>
                <xdr:row>104</xdr:row>
                <xdr:rowOff>83820</xdr:rowOff>
              </from>
              <to>
                <xdr:col>5</xdr:col>
                <xdr:colOff>1242060</xdr:colOff>
                <xdr:row>104</xdr:row>
                <xdr:rowOff>2011680</xdr:rowOff>
              </to>
            </anchor>
          </controlPr>
        </control>
      </mc:Choice>
      <mc:Fallback>
        <control shapeId="10284" r:id="rId7" name="TextBox5"/>
      </mc:Fallback>
    </mc:AlternateContent>
    <mc:AlternateContent xmlns:mc="http://schemas.openxmlformats.org/markup-compatibility/2006">
      <mc:Choice Requires="x14">
        <control shapeId="10264" r:id="rId9" name="TextBox2">
          <controlPr autoLine="0" r:id="rId10">
            <anchor moveWithCells="1">
              <from>
                <xdr:col>0</xdr:col>
                <xdr:colOff>1455420</xdr:colOff>
                <xdr:row>92</xdr:row>
                <xdr:rowOff>38100</xdr:rowOff>
              </from>
              <to>
                <xdr:col>5</xdr:col>
                <xdr:colOff>1226820</xdr:colOff>
                <xdr:row>93</xdr:row>
                <xdr:rowOff>259080</xdr:rowOff>
              </to>
            </anchor>
          </controlPr>
        </control>
      </mc:Choice>
      <mc:Fallback>
        <control shapeId="10264" r:id="rId9" name="TextBox2"/>
      </mc:Fallback>
    </mc:AlternateContent>
    <mc:AlternateContent xmlns:mc="http://schemas.openxmlformats.org/markup-compatibility/2006">
      <mc:Choice Requires="x14">
        <control shapeId="10251" r:id="rId11" name="TextBox1">
          <controlPr autoLine="0" autoPict="0" r:id="rId12">
            <anchor moveWithCells="1">
              <from>
                <xdr:col>0</xdr:col>
                <xdr:colOff>1432560</xdr:colOff>
                <xdr:row>80</xdr:row>
                <xdr:rowOff>76200</xdr:rowOff>
              </from>
              <to>
                <xdr:col>2</xdr:col>
                <xdr:colOff>388620</xdr:colOff>
                <xdr:row>81</xdr:row>
                <xdr:rowOff>60960</xdr:rowOff>
              </to>
            </anchor>
          </controlPr>
        </control>
      </mc:Choice>
      <mc:Fallback>
        <control shapeId="10251" r:id="rId11" name="TextBox1"/>
      </mc:Fallback>
    </mc:AlternateContent>
    <mc:AlternateContent xmlns:mc="http://schemas.openxmlformats.org/markup-compatibility/2006">
      <mc:Choice Requires="x14">
        <control shapeId="10243" r:id="rId13" name="Check Box 3">
          <controlPr defaultSize="0" autoFill="0" autoLine="0" autoPict="0">
            <anchor moveWithCells="1">
              <from>
                <xdr:col>0</xdr:col>
                <xdr:colOff>297180</xdr:colOff>
                <xdr:row>45</xdr:row>
                <xdr:rowOff>0</xdr:rowOff>
              </from>
              <to>
                <xdr:col>0</xdr:col>
                <xdr:colOff>784860</xdr:colOff>
                <xdr:row>45</xdr:row>
                <xdr:rowOff>220980</xdr:rowOff>
              </to>
            </anchor>
          </controlPr>
        </control>
      </mc:Choice>
    </mc:AlternateContent>
    <mc:AlternateContent xmlns:mc="http://schemas.openxmlformats.org/markup-compatibility/2006">
      <mc:Choice Requires="x14">
        <control shapeId="10244" r:id="rId14" name="Check Box 4">
          <controlPr defaultSize="0" autoFill="0" autoLine="0" autoPict="0">
            <anchor moveWithCells="1">
              <from>
                <xdr:col>0</xdr:col>
                <xdr:colOff>937260</xdr:colOff>
                <xdr:row>45</xdr:row>
                <xdr:rowOff>22860</xdr:rowOff>
              </from>
              <to>
                <xdr:col>0</xdr:col>
                <xdr:colOff>1508760</xdr:colOff>
                <xdr:row>45</xdr:row>
                <xdr:rowOff>213360</xdr:rowOff>
              </to>
            </anchor>
          </controlPr>
        </control>
      </mc:Choice>
    </mc:AlternateContent>
    <mc:AlternateContent xmlns:mc="http://schemas.openxmlformats.org/markup-compatibility/2006">
      <mc:Choice Requires="x14">
        <control shapeId="10249" r:id="rId15" name="Check Box 9">
          <controlPr defaultSize="0" autoFill="0" autoLine="0" autoPict="0">
            <anchor moveWithCells="1">
              <from>
                <xdr:col>0</xdr:col>
                <xdr:colOff>297180</xdr:colOff>
                <xdr:row>77</xdr:row>
                <xdr:rowOff>0</xdr:rowOff>
              </from>
              <to>
                <xdr:col>0</xdr:col>
                <xdr:colOff>784860</xdr:colOff>
                <xdr:row>77</xdr:row>
                <xdr:rowOff>220980</xdr:rowOff>
              </to>
            </anchor>
          </controlPr>
        </control>
      </mc:Choice>
    </mc:AlternateContent>
    <mc:AlternateContent xmlns:mc="http://schemas.openxmlformats.org/markup-compatibility/2006">
      <mc:Choice Requires="x14">
        <control shapeId="10250" r:id="rId16" name="Check Box 10">
          <controlPr defaultSize="0" autoFill="0" autoLine="0" autoPict="0">
            <anchor moveWithCells="1">
              <from>
                <xdr:col>0</xdr:col>
                <xdr:colOff>937260</xdr:colOff>
                <xdr:row>77</xdr:row>
                <xdr:rowOff>22860</xdr:rowOff>
              </from>
              <to>
                <xdr:col>0</xdr:col>
                <xdr:colOff>1508760</xdr:colOff>
                <xdr:row>77</xdr:row>
                <xdr:rowOff>213360</xdr:rowOff>
              </to>
            </anchor>
          </controlPr>
        </control>
      </mc:Choice>
    </mc:AlternateContent>
    <mc:AlternateContent xmlns:mc="http://schemas.openxmlformats.org/markup-compatibility/2006">
      <mc:Choice Requires="x14">
        <control shapeId="10252" r:id="rId17" name="Check Box 12">
          <controlPr defaultSize="0" autoFill="0" autoLine="0" autoPict="0">
            <anchor moveWithCells="1">
              <from>
                <xdr:col>0</xdr:col>
                <xdr:colOff>297180</xdr:colOff>
                <xdr:row>79</xdr:row>
                <xdr:rowOff>0</xdr:rowOff>
              </from>
              <to>
                <xdr:col>0</xdr:col>
                <xdr:colOff>1379220</xdr:colOff>
                <xdr:row>80</xdr:row>
                <xdr:rowOff>38100</xdr:rowOff>
              </to>
            </anchor>
          </controlPr>
        </control>
      </mc:Choice>
    </mc:AlternateContent>
    <mc:AlternateContent xmlns:mc="http://schemas.openxmlformats.org/markup-compatibility/2006">
      <mc:Choice Requires="x14">
        <control shapeId="10253" r:id="rId18" name="Check Box 13">
          <controlPr defaultSize="0" autoFill="0" autoLine="0" autoPict="0">
            <anchor moveWithCells="1">
              <from>
                <xdr:col>0</xdr:col>
                <xdr:colOff>1394460</xdr:colOff>
                <xdr:row>79</xdr:row>
                <xdr:rowOff>0</xdr:rowOff>
              </from>
              <to>
                <xdr:col>1</xdr:col>
                <xdr:colOff>822960</xdr:colOff>
                <xdr:row>80</xdr:row>
                <xdr:rowOff>38100</xdr:rowOff>
              </to>
            </anchor>
          </controlPr>
        </control>
      </mc:Choice>
    </mc:AlternateContent>
    <mc:AlternateContent xmlns:mc="http://schemas.openxmlformats.org/markup-compatibility/2006">
      <mc:Choice Requires="x14">
        <control shapeId="10254" r:id="rId19" name="Check Box 14">
          <controlPr defaultSize="0" autoFill="0" autoLine="0" autoPict="0">
            <anchor moveWithCells="1">
              <from>
                <xdr:col>1</xdr:col>
                <xdr:colOff>937260</xdr:colOff>
                <xdr:row>79</xdr:row>
                <xdr:rowOff>0</xdr:rowOff>
              </from>
              <to>
                <xdr:col>2</xdr:col>
                <xdr:colOff>160020</xdr:colOff>
                <xdr:row>80</xdr:row>
                <xdr:rowOff>38100</xdr:rowOff>
              </to>
            </anchor>
          </controlPr>
        </control>
      </mc:Choice>
    </mc:AlternateContent>
    <mc:AlternateContent xmlns:mc="http://schemas.openxmlformats.org/markup-compatibility/2006">
      <mc:Choice Requires="x14">
        <control shapeId="10255" r:id="rId20" name="Check Box 15">
          <controlPr defaultSize="0" autoFill="0" autoLine="0" autoPict="0">
            <anchor moveWithCells="1">
              <from>
                <xdr:col>2</xdr:col>
                <xdr:colOff>403860</xdr:colOff>
                <xdr:row>79</xdr:row>
                <xdr:rowOff>0</xdr:rowOff>
              </from>
              <to>
                <xdr:col>3</xdr:col>
                <xdr:colOff>22860</xdr:colOff>
                <xdr:row>80</xdr:row>
                <xdr:rowOff>38100</xdr:rowOff>
              </to>
            </anchor>
          </controlPr>
        </control>
      </mc:Choice>
    </mc:AlternateContent>
    <mc:AlternateContent xmlns:mc="http://schemas.openxmlformats.org/markup-compatibility/2006">
      <mc:Choice Requires="x14">
        <control shapeId="10256" r:id="rId21" name="Check Box 16">
          <controlPr defaultSize="0" autoFill="0" autoLine="0" autoPict="0">
            <anchor moveWithCells="1">
              <from>
                <xdr:col>3</xdr:col>
                <xdr:colOff>137160</xdr:colOff>
                <xdr:row>79</xdr:row>
                <xdr:rowOff>0</xdr:rowOff>
              </from>
              <to>
                <xdr:col>4</xdr:col>
                <xdr:colOff>220980</xdr:colOff>
                <xdr:row>80</xdr:row>
                <xdr:rowOff>38100</xdr:rowOff>
              </to>
            </anchor>
          </controlPr>
        </control>
      </mc:Choice>
    </mc:AlternateContent>
    <mc:AlternateContent xmlns:mc="http://schemas.openxmlformats.org/markup-compatibility/2006">
      <mc:Choice Requires="x14">
        <control shapeId="10257" r:id="rId22" name="Check Box 17">
          <controlPr defaultSize="0" autoFill="0" autoLine="0" autoPict="0">
            <anchor moveWithCells="1">
              <from>
                <xdr:col>0</xdr:col>
                <xdr:colOff>297180</xdr:colOff>
                <xdr:row>80</xdr:row>
                <xdr:rowOff>38100</xdr:rowOff>
              </from>
              <to>
                <xdr:col>0</xdr:col>
                <xdr:colOff>1379220</xdr:colOff>
                <xdr:row>80</xdr:row>
                <xdr:rowOff>259080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0</xdr:col>
                <xdr:colOff>297180</xdr:colOff>
                <xdr:row>83</xdr:row>
                <xdr:rowOff>0</xdr:rowOff>
              </from>
              <to>
                <xdr:col>0</xdr:col>
                <xdr:colOff>784860</xdr:colOff>
                <xdr:row>83</xdr:row>
                <xdr:rowOff>220980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0</xdr:col>
                <xdr:colOff>937260</xdr:colOff>
                <xdr:row>83</xdr:row>
                <xdr:rowOff>22860</xdr:rowOff>
              </from>
              <to>
                <xdr:col>0</xdr:col>
                <xdr:colOff>1508760</xdr:colOff>
                <xdr:row>83</xdr:row>
                <xdr:rowOff>213360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0</xdr:col>
                <xdr:colOff>1508760</xdr:colOff>
                <xdr:row>87</xdr:row>
                <xdr:rowOff>236220</xdr:rowOff>
              </from>
              <to>
                <xdr:col>1</xdr:col>
                <xdr:colOff>327660</xdr:colOff>
                <xdr:row>89</xdr:row>
                <xdr:rowOff>30480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1</xdr:col>
                <xdr:colOff>762000</xdr:colOff>
                <xdr:row>88</xdr:row>
                <xdr:rowOff>7620</xdr:rowOff>
              </from>
              <to>
                <xdr:col>1</xdr:col>
                <xdr:colOff>1333500</xdr:colOff>
                <xdr:row>89</xdr:row>
                <xdr:rowOff>22860</xdr:rowOff>
              </to>
            </anchor>
          </controlPr>
        </control>
      </mc:Choice>
    </mc:AlternateContent>
    <mc:AlternateContent xmlns:mc="http://schemas.openxmlformats.org/markup-compatibility/2006">
      <mc:Choice Requires="x14">
        <control shapeId="10271" r:id="rId27" name="Check Box 31">
          <controlPr defaultSize="0" autoFill="0" autoLine="0" autoPict="0">
            <anchor moveWithCells="1">
              <from>
                <xdr:col>0</xdr:col>
                <xdr:colOff>1508760</xdr:colOff>
                <xdr:row>88</xdr:row>
                <xdr:rowOff>175260</xdr:rowOff>
              </from>
              <to>
                <xdr:col>1</xdr:col>
                <xdr:colOff>327660</xdr:colOff>
                <xdr:row>90</xdr:row>
                <xdr:rowOff>22860</xdr:rowOff>
              </to>
            </anchor>
          </controlPr>
        </control>
      </mc:Choice>
    </mc:AlternateContent>
    <mc:AlternateContent xmlns:mc="http://schemas.openxmlformats.org/markup-compatibility/2006">
      <mc:Choice Requires="x14">
        <control shapeId="10272" r:id="rId28" name="Check Box 32">
          <controlPr defaultSize="0" autoFill="0" autoLine="0" autoPict="0">
            <anchor moveWithCells="1">
              <from>
                <xdr:col>1</xdr:col>
                <xdr:colOff>762000</xdr:colOff>
                <xdr:row>89</xdr:row>
                <xdr:rowOff>7620</xdr:rowOff>
              </from>
              <to>
                <xdr:col>1</xdr:col>
                <xdr:colOff>1333500</xdr:colOff>
                <xdr:row>90</xdr:row>
                <xdr:rowOff>22860</xdr:rowOff>
              </to>
            </anchor>
          </controlPr>
        </control>
      </mc:Choice>
    </mc:AlternateContent>
    <mc:AlternateContent xmlns:mc="http://schemas.openxmlformats.org/markup-compatibility/2006">
      <mc:Choice Requires="x14">
        <control shapeId="10273" r:id="rId29" name="Check Box 33">
          <controlPr defaultSize="0" autoFill="0" autoLine="0" autoPict="0">
            <anchor moveWithCells="1">
              <from>
                <xdr:col>0</xdr:col>
                <xdr:colOff>1508760</xdr:colOff>
                <xdr:row>89</xdr:row>
                <xdr:rowOff>175260</xdr:rowOff>
              </from>
              <to>
                <xdr:col>1</xdr:col>
                <xdr:colOff>327660</xdr:colOff>
                <xdr:row>91</xdr:row>
                <xdr:rowOff>22860</xdr:rowOff>
              </to>
            </anchor>
          </controlPr>
        </control>
      </mc:Choice>
    </mc:AlternateContent>
    <mc:AlternateContent xmlns:mc="http://schemas.openxmlformats.org/markup-compatibility/2006">
      <mc:Choice Requires="x14">
        <control shapeId="10274" r:id="rId30" name="Check Box 34">
          <controlPr defaultSize="0" autoFill="0" autoLine="0" autoPict="0">
            <anchor moveWithCells="1">
              <from>
                <xdr:col>1</xdr:col>
                <xdr:colOff>762000</xdr:colOff>
                <xdr:row>90</xdr:row>
                <xdr:rowOff>7620</xdr:rowOff>
              </from>
              <to>
                <xdr:col>1</xdr:col>
                <xdr:colOff>1333500</xdr:colOff>
                <xdr:row>91</xdr:row>
                <xdr:rowOff>22860</xdr:rowOff>
              </to>
            </anchor>
          </controlPr>
        </control>
      </mc:Choice>
    </mc:AlternateContent>
    <mc:AlternateContent xmlns:mc="http://schemas.openxmlformats.org/markup-compatibility/2006">
      <mc:Choice Requires="x14">
        <control shapeId="10275" r:id="rId31" name="Check Box 35">
          <controlPr defaultSize="0" autoFill="0" autoLine="0" autoPict="0">
            <anchor moveWithCells="1">
              <from>
                <xdr:col>0</xdr:col>
                <xdr:colOff>1508760</xdr:colOff>
                <xdr:row>90</xdr:row>
                <xdr:rowOff>160020</xdr:rowOff>
              </from>
              <to>
                <xdr:col>1</xdr:col>
                <xdr:colOff>327660</xdr:colOff>
                <xdr:row>92</xdr:row>
                <xdr:rowOff>22860</xdr:rowOff>
              </to>
            </anchor>
          </controlPr>
        </control>
      </mc:Choice>
    </mc:AlternateContent>
    <mc:AlternateContent xmlns:mc="http://schemas.openxmlformats.org/markup-compatibility/2006">
      <mc:Choice Requires="x14">
        <control shapeId="10276" r:id="rId32" name="Check Box 36">
          <controlPr defaultSize="0" autoFill="0" autoLine="0" autoPict="0">
            <anchor moveWithCells="1">
              <from>
                <xdr:col>1</xdr:col>
                <xdr:colOff>762000</xdr:colOff>
                <xdr:row>91</xdr:row>
                <xdr:rowOff>0</xdr:rowOff>
              </from>
              <to>
                <xdr:col>1</xdr:col>
                <xdr:colOff>1333500</xdr:colOff>
                <xdr:row>92</xdr:row>
                <xdr:rowOff>7620</xdr:rowOff>
              </to>
            </anchor>
          </controlPr>
        </control>
      </mc:Choice>
    </mc:AlternateContent>
    <mc:AlternateContent xmlns:mc="http://schemas.openxmlformats.org/markup-compatibility/2006">
      <mc:Choice Requires="x14">
        <control shapeId="10281" r:id="rId33" name="Check Box 41">
          <controlPr defaultSize="0" autoFill="0" autoLine="0" autoPict="0">
            <anchor moveWithCells="1">
              <from>
                <xdr:col>0</xdr:col>
                <xdr:colOff>297180</xdr:colOff>
                <xdr:row>97</xdr:row>
                <xdr:rowOff>0</xdr:rowOff>
              </from>
              <to>
                <xdr:col>0</xdr:col>
                <xdr:colOff>784860</xdr:colOff>
                <xdr:row>97</xdr:row>
                <xdr:rowOff>220980</xdr:rowOff>
              </to>
            </anchor>
          </controlPr>
        </control>
      </mc:Choice>
    </mc:AlternateContent>
    <mc:AlternateContent xmlns:mc="http://schemas.openxmlformats.org/markup-compatibility/2006">
      <mc:Choice Requires="x14">
        <control shapeId="10282" r:id="rId34" name="Check Box 42">
          <controlPr defaultSize="0" autoFill="0" autoLine="0" autoPict="0">
            <anchor moveWithCells="1">
              <from>
                <xdr:col>0</xdr:col>
                <xdr:colOff>937260</xdr:colOff>
                <xdr:row>97</xdr:row>
                <xdr:rowOff>22860</xdr:rowOff>
              </from>
              <to>
                <xdr:col>0</xdr:col>
                <xdr:colOff>1508760</xdr:colOff>
                <xdr:row>97</xdr:row>
                <xdr:rowOff>213360</xdr:rowOff>
              </to>
            </anchor>
          </controlPr>
        </control>
      </mc:Choice>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xr:uid="{455FC4D4-D234-4590-84DF-8F983B780B55}">
          <x14:formula1>
            <xm:f>Keuzelijsten!$E$7:$E$8</xm:f>
          </x14:formula1>
          <xm:sqref>C8:C10 C14:C18 D22:D26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09A18-1E10-47D3-BC39-D6475303F6FF}">
  <sheetPr codeName="Blad4">
    <pageSetUpPr fitToPage="1"/>
  </sheetPr>
  <dimension ref="A1:G39"/>
  <sheetViews>
    <sheetView showGridLines="0" workbookViewId="0"/>
  </sheetViews>
  <sheetFormatPr defaultColWidth="8.88671875" defaultRowHeight="14.4" x14ac:dyDescent="0.3"/>
  <cols>
    <col min="1" max="1" width="23.6640625" style="4" customWidth="1"/>
    <col min="2" max="2" width="27.109375" style="4" customWidth="1"/>
    <col min="3" max="3" width="21.33203125" style="4" customWidth="1"/>
    <col min="4" max="4" width="16.6640625" style="4" customWidth="1"/>
    <col min="5" max="5" width="17.44140625" style="4" customWidth="1"/>
    <col min="6" max="6" width="22.33203125" style="4" customWidth="1"/>
    <col min="7" max="7" width="17.33203125" style="105" customWidth="1"/>
    <col min="8" max="16384" width="8.88671875" style="4"/>
  </cols>
  <sheetData>
    <row r="1" spans="1:7" ht="24" customHeight="1" thickBot="1" x14ac:dyDescent="0.5">
      <c r="A1" s="15" t="s">
        <v>302</v>
      </c>
      <c r="B1" s="16"/>
      <c r="C1" s="16"/>
      <c r="D1" s="16"/>
      <c r="E1" s="217"/>
      <c r="F1" s="216" t="e" vm="4">
        <v>#VALUE!</v>
      </c>
      <c r="G1" s="211" t="s">
        <v>13</v>
      </c>
    </row>
    <row r="2" spans="1:7" ht="23.4" customHeight="1" thickTop="1" x14ac:dyDescent="0.35">
      <c r="A2" s="17" t="s">
        <v>14</v>
      </c>
      <c r="B2" s="17"/>
      <c r="C2" s="18"/>
      <c r="D2" s="17"/>
      <c r="E2" s="217"/>
      <c r="F2" s="216"/>
      <c r="G2" s="212"/>
    </row>
    <row r="4" spans="1:7" x14ac:dyDescent="0.3">
      <c r="A4" s="19" t="s">
        <v>303</v>
      </c>
      <c r="B4" s="12"/>
      <c r="C4" s="122"/>
      <c r="D4" s="13"/>
      <c r="E4" s="122"/>
      <c r="F4" s="14" t="s">
        <v>304</v>
      </c>
    </row>
    <row r="5" spans="1:7" x14ac:dyDescent="0.3">
      <c r="A5" s="96"/>
      <c r="B5" s="96"/>
      <c r="C5" s="96"/>
      <c r="D5" s="96"/>
      <c r="E5" s="96"/>
      <c r="F5" s="83" t="s">
        <v>305</v>
      </c>
    </row>
    <row r="6" spans="1:7" x14ac:dyDescent="0.3">
      <c r="A6" s="208" t="s">
        <v>306</v>
      </c>
      <c r="B6" s="225"/>
      <c r="C6" s="172"/>
      <c r="D6" s="225"/>
      <c r="E6" s="225"/>
      <c r="F6" s="225"/>
    </row>
    <row r="7" spans="1:7" ht="14.4" customHeight="1" x14ac:dyDescent="0.3">
      <c r="A7" s="234" t="s">
        <v>307</v>
      </c>
      <c r="B7" s="234"/>
      <c r="C7" s="234"/>
      <c r="D7" s="234"/>
      <c r="E7" s="234"/>
      <c r="F7" s="133"/>
    </row>
    <row r="8" spans="1:7" x14ac:dyDescent="0.3">
      <c r="A8" s="284" t="s">
        <v>308</v>
      </c>
      <c r="B8" s="284"/>
      <c r="C8" s="284"/>
      <c r="D8" s="284"/>
      <c r="E8" s="284"/>
      <c r="F8" s="149"/>
      <c r="G8" s="107" t="s">
        <v>47</v>
      </c>
    </row>
    <row r="10" spans="1:7" ht="23.4" customHeight="1" thickBot="1" x14ac:dyDescent="0.35">
      <c r="A10" s="183" t="s">
        <v>62</v>
      </c>
      <c r="B10" s="183"/>
      <c r="C10" s="183"/>
      <c r="D10" s="183"/>
      <c r="E10" s="183"/>
      <c r="F10" s="183"/>
    </row>
    <row r="11" spans="1:7" ht="15" thickTop="1" x14ac:dyDescent="0.3">
      <c r="A11" s="96"/>
      <c r="B11" s="96"/>
      <c r="C11" s="96"/>
      <c r="D11" s="96"/>
      <c r="E11" s="96"/>
      <c r="F11" s="96"/>
    </row>
    <row r="12" spans="1:7" x14ac:dyDescent="0.3">
      <c r="A12" s="19" t="s">
        <v>309</v>
      </c>
      <c r="B12" s="12"/>
      <c r="C12" s="122"/>
      <c r="D12" s="13"/>
      <c r="E12" s="122"/>
      <c r="F12" s="14" t="s">
        <v>310</v>
      </c>
      <c r="G12" s="270"/>
    </row>
    <row r="13" spans="1:7" x14ac:dyDescent="0.3">
      <c r="A13" s="96"/>
      <c r="B13" s="96"/>
      <c r="C13" s="96"/>
      <c r="D13" s="96"/>
      <c r="E13" s="96"/>
      <c r="F13" s="7"/>
      <c r="G13" s="271"/>
    </row>
    <row r="14" spans="1:7" ht="30" customHeight="1" x14ac:dyDescent="0.3">
      <c r="A14" s="274" t="s">
        <v>311</v>
      </c>
      <c r="B14" s="225"/>
      <c r="C14" s="172"/>
      <c r="D14" s="225"/>
      <c r="E14" s="225"/>
      <c r="F14" s="225"/>
    </row>
    <row r="15" spans="1:7" ht="14.4" customHeight="1" x14ac:dyDescent="0.3">
      <c r="A15" s="231" t="s">
        <v>312</v>
      </c>
      <c r="B15" s="231"/>
      <c r="C15" s="231"/>
      <c r="D15" s="231"/>
      <c r="E15" s="231"/>
      <c r="F15" s="82"/>
      <c r="G15" s="270"/>
    </row>
    <row r="16" spans="1:7" ht="14.4" customHeight="1" x14ac:dyDescent="0.3">
      <c r="A16" s="231" t="s">
        <v>313</v>
      </c>
      <c r="B16" s="231"/>
      <c r="C16" s="231"/>
      <c r="D16" s="231"/>
      <c r="E16" s="231"/>
      <c r="F16" s="82"/>
      <c r="G16" s="271"/>
    </row>
    <row r="17" spans="1:7" ht="40.200000000000003" customHeight="1" x14ac:dyDescent="0.3">
      <c r="A17" s="231" t="s">
        <v>314</v>
      </c>
      <c r="B17" s="231"/>
      <c r="C17" s="231"/>
      <c r="D17" s="231"/>
      <c r="E17" s="231"/>
      <c r="F17" s="82"/>
    </row>
    <row r="18" spans="1:7" ht="14.4" customHeight="1" x14ac:dyDescent="0.3">
      <c r="A18" s="231" t="s">
        <v>315</v>
      </c>
      <c r="B18" s="231"/>
      <c r="C18" s="231"/>
      <c r="D18" s="231"/>
      <c r="E18" s="231"/>
      <c r="F18" s="82"/>
      <c r="G18" s="270"/>
    </row>
    <row r="19" spans="1:7" x14ac:dyDescent="0.3">
      <c r="A19" s="96"/>
      <c r="B19" s="96"/>
      <c r="C19" s="96"/>
      <c r="D19" s="96"/>
      <c r="E19" s="96"/>
      <c r="F19" s="96"/>
      <c r="G19" s="271"/>
    </row>
    <row r="20" spans="1:7" ht="19.95" customHeight="1" x14ac:dyDescent="0.3">
      <c r="A20" s="208" t="s">
        <v>316</v>
      </c>
      <c r="B20" s="225"/>
      <c r="C20" s="172"/>
      <c r="D20" s="225"/>
      <c r="E20" s="225"/>
      <c r="F20" s="225"/>
      <c r="G20" s="221" t="s">
        <v>317</v>
      </c>
    </row>
    <row r="21" spans="1:7" ht="21.6" customHeight="1" x14ac:dyDescent="0.3">
      <c r="A21" s="96"/>
      <c r="B21" s="96"/>
      <c r="C21" s="96"/>
      <c r="D21" s="96"/>
      <c r="E21" s="96"/>
      <c r="F21" s="96"/>
      <c r="G21" s="221"/>
    </row>
    <row r="23" spans="1:7" x14ac:dyDescent="0.3">
      <c r="A23" s="19" t="s">
        <v>318</v>
      </c>
      <c r="B23" s="12"/>
      <c r="C23" s="122"/>
      <c r="D23" s="13"/>
      <c r="E23" s="122"/>
      <c r="F23" s="14" t="s">
        <v>319</v>
      </c>
    </row>
    <row r="24" spans="1:7" x14ac:dyDescent="0.3">
      <c r="A24" s="96"/>
      <c r="B24" s="96"/>
      <c r="C24" s="96"/>
      <c r="D24" s="96"/>
      <c r="E24" s="96"/>
      <c r="F24" s="7"/>
    </row>
    <row r="25" spans="1:7" ht="30" customHeight="1" x14ac:dyDescent="0.3">
      <c r="A25" s="274" t="s">
        <v>320</v>
      </c>
      <c r="B25" s="225"/>
      <c r="C25" s="172"/>
      <c r="D25" s="225"/>
      <c r="E25" s="225"/>
      <c r="F25" s="225"/>
    </row>
    <row r="26" spans="1:7" x14ac:dyDescent="0.3">
      <c r="A26" s="133"/>
      <c r="B26" s="234" t="s">
        <v>321</v>
      </c>
      <c r="C26" s="234"/>
      <c r="D26" s="96"/>
      <c r="E26" s="96"/>
      <c r="F26" s="96"/>
    </row>
    <row r="27" spans="1:7" x14ac:dyDescent="0.3">
      <c r="A27" s="133"/>
      <c r="B27" s="234" t="s">
        <v>322</v>
      </c>
      <c r="C27" s="234"/>
      <c r="D27" s="96"/>
      <c r="E27" s="96"/>
      <c r="F27" s="96"/>
    </row>
    <row r="28" spans="1:7" x14ac:dyDescent="0.3">
      <c r="A28" s="81" t="str">
        <f>IF(OR(A26="",A27=""),"",A26/A27)</f>
        <v/>
      </c>
      <c r="B28" s="235" t="s">
        <v>323</v>
      </c>
      <c r="C28" s="235"/>
      <c r="D28" s="96"/>
      <c r="E28" s="96"/>
      <c r="F28" s="96"/>
      <c r="G28" s="107" t="s">
        <v>47</v>
      </c>
    </row>
    <row r="29" spans="1:7" ht="28.2" customHeight="1" x14ac:dyDescent="0.3">
      <c r="A29" s="96"/>
      <c r="B29" s="96"/>
      <c r="C29" s="96"/>
      <c r="D29" s="96"/>
      <c r="E29" s="96"/>
      <c r="F29" s="96"/>
    </row>
    <row r="30" spans="1:7" ht="22.2" customHeight="1" thickBot="1" x14ac:dyDescent="0.35">
      <c r="A30" s="183" t="s">
        <v>225</v>
      </c>
      <c r="B30" s="183"/>
      <c r="C30" s="183"/>
      <c r="D30" s="183"/>
      <c r="E30" s="183"/>
      <c r="F30" s="183"/>
    </row>
    <row r="31" spans="1:7" ht="15" thickTop="1" x14ac:dyDescent="0.3">
      <c r="A31" s="96"/>
      <c r="B31" s="96"/>
      <c r="C31" s="96"/>
      <c r="D31" s="96"/>
      <c r="E31" s="96"/>
      <c r="F31" s="96"/>
    </row>
    <row r="32" spans="1:7" ht="62.4" customHeight="1" x14ac:dyDescent="0.3">
      <c r="A32" s="208" t="s">
        <v>324</v>
      </c>
      <c r="B32" s="219"/>
      <c r="C32" s="171"/>
      <c r="D32" s="219"/>
      <c r="E32" s="219"/>
      <c r="F32" s="219"/>
    </row>
    <row r="33" spans="1:7" ht="162" customHeight="1" x14ac:dyDescent="0.3">
      <c r="A33" s="200"/>
      <c r="B33" s="200"/>
      <c r="C33" s="201"/>
      <c r="D33" s="200"/>
      <c r="E33" s="200"/>
      <c r="F33" s="200"/>
      <c r="G33" s="107" t="s">
        <v>47</v>
      </c>
    </row>
    <row r="35" spans="1:7" ht="15" thickBot="1" x14ac:dyDescent="0.35">
      <c r="A35" s="96"/>
      <c r="B35" s="96"/>
      <c r="C35" s="96"/>
      <c r="D35" s="96"/>
      <c r="E35" s="96"/>
      <c r="F35" s="96"/>
    </row>
    <row r="36" spans="1:7" ht="30" thickTop="1" thickBot="1" x14ac:dyDescent="0.35">
      <c r="A36" s="44" t="s">
        <v>13</v>
      </c>
      <c r="B36" s="38"/>
      <c r="C36" s="282" t="s">
        <v>227</v>
      </c>
      <c r="D36" s="283"/>
      <c r="E36" s="38"/>
      <c r="F36" s="70" t="s">
        <v>325</v>
      </c>
    </row>
    <row r="37" spans="1:7" ht="25.95" customHeight="1" thickTop="1" thickBot="1" x14ac:dyDescent="0.35">
      <c r="A37" s="96"/>
      <c r="B37" s="96"/>
      <c r="C37" s="282" t="s">
        <v>301</v>
      </c>
      <c r="D37" s="283"/>
      <c r="E37" s="96"/>
      <c r="F37" s="96"/>
    </row>
    <row r="38" spans="1:7" ht="27.6" customHeight="1" thickTop="1" thickBot="1" x14ac:dyDescent="0.35">
      <c r="A38" s="96"/>
      <c r="B38" s="96"/>
      <c r="C38" s="282" t="s">
        <v>326</v>
      </c>
      <c r="D38" s="283"/>
      <c r="E38" s="96"/>
      <c r="F38" s="96"/>
    </row>
    <row r="39" spans="1:7" ht="15" thickTop="1" x14ac:dyDescent="0.3">
      <c r="A39" s="96"/>
      <c r="B39" s="96"/>
      <c r="C39" s="96"/>
      <c r="D39" s="96"/>
      <c r="E39" s="96"/>
      <c r="F39" s="96"/>
    </row>
  </sheetData>
  <sheetProtection algorithmName="SHA-512" hashValue="jSPWNmCvTszqSI8TA1n2Wy2AYCGNWcMOUrq2pm3lC9nLeqdHRY9mirGlAsWGP4XMV5yb4sUSYnCd2Lgk47c0wg==" saltValue="VE1vaJOq5IuEJLzrRVvKhA==" spinCount="100000" sheet="1" objects="1" formatRows="0" insertHyperlinks="0"/>
  <mergeCells count="27">
    <mergeCell ref="B27:C27"/>
    <mergeCell ref="B28:C28"/>
    <mergeCell ref="C36:D36"/>
    <mergeCell ref="C37:D37"/>
    <mergeCell ref="C38:D38"/>
    <mergeCell ref="A30:F30"/>
    <mergeCell ref="A32:F32"/>
    <mergeCell ref="A33:F33"/>
    <mergeCell ref="A20:F20"/>
    <mergeCell ref="G20:G21"/>
    <mergeCell ref="A25:F25"/>
    <mergeCell ref="B26:C26"/>
    <mergeCell ref="G15:G16"/>
    <mergeCell ref="G18:G19"/>
    <mergeCell ref="A15:E15"/>
    <mergeCell ref="A16:E16"/>
    <mergeCell ref="A17:E17"/>
    <mergeCell ref="A18:E18"/>
    <mergeCell ref="E1:E2"/>
    <mergeCell ref="F1:F2"/>
    <mergeCell ref="G1:G2"/>
    <mergeCell ref="A14:F14"/>
    <mergeCell ref="G12:G13"/>
    <mergeCell ref="A10:F10"/>
    <mergeCell ref="A6:F6"/>
    <mergeCell ref="A7:E7"/>
    <mergeCell ref="A8:E8"/>
  </mergeCells>
  <conditionalFormatting sqref="A26:A27">
    <cfRule type="containsBlanks" dxfId="2" priority="2">
      <formula>LEN(TRIM(A26))=0</formula>
    </cfRule>
  </conditionalFormatting>
  <conditionalFormatting sqref="F7:F8">
    <cfRule type="containsBlanks" dxfId="1" priority="1">
      <formula>LEN(TRIM(F7))=0</formula>
    </cfRule>
  </conditionalFormatting>
  <conditionalFormatting sqref="F15:F18">
    <cfRule type="containsBlanks" dxfId="0" priority="3">
      <formula>LEN(TRIM(F15))=0</formula>
    </cfRule>
  </conditionalFormatting>
  <hyperlinks>
    <hyperlink ref="G20:G21" location="Paris_Agreement" display="Go to the description of the Paris Agreement →" xr:uid="{918B39D0-ECC1-44BE-B595-6E152C22E898}"/>
    <hyperlink ref="F36" location="Conduct_Metrics" display="Go to tab Governance →" xr:uid="{9AE6155D-134E-4AF9-988F-35AF77D9F95F}"/>
    <hyperlink ref="C38" location="Environment" display="← Go to tab Evironment" xr:uid="{83B5100D-2377-4551-BB70-38AF97B961F8}"/>
    <hyperlink ref="C38:D38" location="Social" display="← Go to tab Social" xr:uid="{532FF015-3385-4EB0-BD0D-29A1B06E8A2F}"/>
    <hyperlink ref="G28" location="Governance" display="Top ↑" xr:uid="{BD961EC3-B34D-4A91-9AB0-C786144E91A4}"/>
    <hyperlink ref="G10" location="Table_of_contents" display="Table_of_contents" xr:uid="{C12E1CA0-D335-4D92-96A4-93E36B0660C3}"/>
    <hyperlink ref="G8" location="Governance" display="Top ↑" xr:uid="{8661BB33-ACE6-4C2C-8892-1484AED03BE7}"/>
    <hyperlink ref="G33" location="Governance" display="Top ↑" xr:uid="{85DEEC5E-5EDB-4B36-AD0C-A1A178709376}"/>
    <hyperlink ref="G1:G2" location="Table_of_contents" display="Table_of_contents" xr:uid="{E2B0A9EE-3BDA-4071-A930-40B2592B12E3}"/>
    <hyperlink ref="A36" location="Table_of_contents" display=" Back to Table of contents  ↑" xr:uid="{15758003-BC4F-4D9E-B801-8D446CEB1A7F}"/>
    <hyperlink ref="C36" location="General" display="← Go to tab General" xr:uid="{1589FB32-0A22-4BD4-8B25-7D5470BC4B40}"/>
    <hyperlink ref="C37" location="Environment" display="← Go to tab Evironment" xr:uid="{82D3E9D0-1D70-49BF-AA42-FCA11EDCB690}"/>
  </hyperlinks>
  <pageMargins left="0.70866141732283472" right="0.70866141732283472" top="0.74803149606299213" bottom="0.74803149606299213" header="0.31496062992125984" footer="0.31496062992125984"/>
  <pageSetup paperSize="9" scale="68" fitToHeight="2" orientation="portrait" horizontalDpi="360" verticalDpi="360" r:id="rId1"/>
  <drawing r:id="rId2"/>
  <legacyDrawing r:id="rId3"/>
  <controls>
    <mc:AlternateContent xmlns:mc="http://schemas.openxmlformats.org/markup-compatibility/2006">
      <mc:Choice Requires="x14">
        <control shapeId="11275" r:id="rId4" name="TextBox1">
          <controlPr autoLine="0" r:id="rId5">
            <anchor moveWithCells="1">
              <from>
                <xdr:col>0</xdr:col>
                <xdr:colOff>99060</xdr:colOff>
                <xdr:row>32</xdr:row>
                <xdr:rowOff>83820</xdr:rowOff>
              </from>
              <to>
                <xdr:col>5</xdr:col>
                <xdr:colOff>1287780</xdr:colOff>
                <xdr:row>32</xdr:row>
                <xdr:rowOff>2011680</xdr:rowOff>
              </to>
            </anchor>
          </controlPr>
        </control>
      </mc:Choice>
      <mc:Fallback>
        <control shapeId="11275" r:id="rId4" name="TextBox1"/>
      </mc:Fallback>
    </mc:AlternateContent>
    <mc:AlternateContent xmlns:mc="http://schemas.openxmlformats.org/markup-compatibility/2006">
      <mc:Choice Requires="x14">
        <control shapeId="11272" r:id="rId6" name="Check Box 8">
          <controlPr defaultSize="0" autoFill="0" autoLine="0" autoPict="0">
            <anchor moveWithCells="1">
              <from>
                <xdr:col>0</xdr:col>
                <xdr:colOff>297180</xdr:colOff>
                <xdr:row>20</xdr:row>
                <xdr:rowOff>7620</xdr:rowOff>
              </from>
              <to>
                <xdr:col>0</xdr:col>
                <xdr:colOff>784860</xdr:colOff>
                <xdr:row>20</xdr:row>
                <xdr:rowOff>228600</xdr:rowOff>
              </to>
            </anchor>
          </controlPr>
        </control>
      </mc:Choice>
    </mc:AlternateContent>
    <mc:AlternateContent xmlns:mc="http://schemas.openxmlformats.org/markup-compatibility/2006">
      <mc:Choice Requires="x14">
        <control shapeId="11273" r:id="rId7" name="Check Box 9">
          <controlPr defaultSize="0" autoFill="0" autoLine="0" autoPict="0">
            <anchor moveWithCells="1">
              <from>
                <xdr:col>0</xdr:col>
                <xdr:colOff>937260</xdr:colOff>
                <xdr:row>20</xdr:row>
                <xdr:rowOff>22860</xdr:rowOff>
              </from>
              <to>
                <xdr:col>0</xdr:col>
                <xdr:colOff>1508760</xdr:colOff>
                <xdr:row>20</xdr:row>
                <xdr:rowOff>213360</xdr:rowOff>
              </to>
            </anchor>
          </controlPr>
        </control>
      </mc:Choice>
    </mc:AlternateContent>
  </control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BB050-8CBA-42D1-AE2F-8A3EA81F2F76}">
  <sheetPr codeName="Blad5">
    <pageSetUpPr fitToPage="1"/>
  </sheetPr>
  <dimension ref="A1:F71"/>
  <sheetViews>
    <sheetView showGridLines="0" zoomScaleNormal="100" workbookViewId="0">
      <selection activeCell="A7" sqref="A7:E7"/>
    </sheetView>
  </sheetViews>
  <sheetFormatPr defaultColWidth="8.88671875" defaultRowHeight="14.4" x14ac:dyDescent="0.3"/>
  <cols>
    <col min="1" max="1" width="25.109375" style="4" customWidth="1"/>
    <col min="2" max="2" width="15.88671875" style="4" customWidth="1"/>
    <col min="3" max="3" width="21.5546875" style="4" customWidth="1"/>
    <col min="4" max="4" width="15.88671875" style="4" customWidth="1"/>
    <col min="5" max="5" width="22.88671875" style="4" customWidth="1"/>
    <col min="6" max="6" width="24.88671875" style="105" customWidth="1"/>
    <col min="7" max="7" width="15.88671875" style="4" customWidth="1"/>
    <col min="8" max="16384" width="8.88671875" style="4"/>
  </cols>
  <sheetData>
    <row r="1" spans="1:6" ht="24" thickBot="1" x14ac:dyDescent="0.5">
      <c r="A1" s="15" t="s">
        <v>327</v>
      </c>
      <c r="B1" s="15"/>
      <c r="C1" s="15"/>
      <c r="D1" s="15"/>
      <c r="E1" s="15"/>
      <c r="F1" s="211" t="s">
        <v>13</v>
      </c>
    </row>
    <row r="2" spans="1:6" ht="15" thickTop="1" x14ac:dyDescent="0.3">
      <c r="A2" s="96"/>
      <c r="B2" s="96"/>
      <c r="C2" s="96"/>
      <c r="D2" s="96"/>
      <c r="E2" s="96"/>
      <c r="F2" s="212"/>
    </row>
    <row r="3" spans="1:6" ht="15.6" x14ac:dyDescent="0.3">
      <c r="A3" s="65" t="s">
        <v>328</v>
      </c>
      <c r="B3" s="96"/>
      <c r="C3" s="96"/>
      <c r="D3" s="96"/>
      <c r="E3" s="96"/>
    </row>
    <row r="4" spans="1:6" ht="28.95" customHeight="1" x14ac:dyDescent="0.3">
      <c r="A4" s="172" t="s">
        <v>329</v>
      </c>
      <c r="B4" s="172"/>
      <c r="C4" s="172"/>
      <c r="D4" s="172"/>
      <c r="E4" s="172"/>
      <c r="F4" s="270" t="s">
        <v>330</v>
      </c>
    </row>
    <row r="5" spans="1:6" ht="28.95" customHeight="1" x14ac:dyDescent="0.3">
      <c r="A5" s="285" t="s">
        <v>331</v>
      </c>
      <c r="B5" s="285"/>
      <c r="C5" s="285"/>
      <c r="D5" s="285"/>
      <c r="E5" s="285"/>
      <c r="F5" s="271"/>
    </row>
    <row r="6" spans="1:6" ht="28.95" customHeight="1" x14ac:dyDescent="0.3">
      <c r="A6" s="285" t="s">
        <v>332</v>
      </c>
      <c r="B6" s="285"/>
      <c r="C6" s="285"/>
      <c r="D6" s="285"/>
      <c r="E6" s="285"/>
    </row>
    <row r="7" spans="1:6" ht="28.95" customHeight="1" x14ac:dyDescent="0.3">
      <c r="A7" s="285" t="s">
        <v>333</v>
      </c>
      <c r="B7" s="285"/>
      <c r="C7" s="285"/>
      <c r="D7" s="285"/>
      <c r="E7" s="285"/>
    </row>
    <row r="8" spans="1:6" ht="28.95" customHeight="1" x14ac:dyDescent="0.3">
      <c r="A8" s="285" t="s">
        <v>334</v>
      </c>
      <c r="B8" s="285"/>
      <c r="C8" s="285"/>
      <c r="D8" s="285"/>
      <c r="E8" s="285"/>
    </row>
    <row r="10" spans="1:6" ht="15.6" x14ac:dyDescent="0.3">
      <c r="A10" s="85" t="s">
        <v>335</v>
      </c>
      <c r="B10" s="85"/>
      <c r="C10" s="96"/>
      <c r="D10" s="96"/>
      <c r="E10" s="96"/>
    </row>
    <row r="11" spans="1:6" ht="72" customHeight="1" x14ac:dyDescent="0.3">
      <c r="A11" s="172" t="s">
        <v>336</v>
      </c>
      <c r="B11" s="172"/>
      <c r="C11" s="172"/>
      <c r="D11" s="172"/>
      <c r="E11" s="172"/>
    </row>
    <row r="12" spans="1:6" ht="48.6" customHeight="1" x14ac:dyDescent="0.3">
      <c r="A12" s="172" t="s">
        <v>337</v>
      </c>
      <c r="B12" s="172"/>
      <c r="C12" s="172"/>
      <c r="D12" s="172"/>
      <c r="E12" s="172"/>
      <c r="F12" s="112" t="s">
        <v>338</v>
      </c>
    </row>
    <row r="13" spans="1:6" x14ac:dyDescent="0.3">
      <c r="A13" s="286" t="s">
        <v>339</v>
      </c>
      <c r="B13" s="286"/>
      <c r="C13" s="286"/>
      <c r="D13" s="286"/>
      <c r="E13" s="286"/>
    </row>
    <row r="14" spans="1:6" ht="32.25" customHeight="1" x14ac:dyDescent="0.3">
      <c r="A14" s="285" t="s">
        <v>340</v>
      </c>
      <c r="B14" s="285"/>
      <c r="C14" s="285"/>
      <c r="D14" s="285"/>
      <c r="E14" s="285"/>
    </row>
    <row r="15" spans="1:6" ht="19.95" customHeight="1" x14ac:dyDescent="0.3">
      <c r="A15" s="285" t="s">
        <v>341</v>
      </c>
      <c r="B15" s="285"/>
      <c r="C15" s="285"/>
      <c r="D15" s="285"/>
      <c r="E15" s="285"/>
    </row>
    <row r="16" spans="1:6" x14ac:dyDescent="0.3">
      <c r="A16" s="96"/>
      <c r="B16" s="120" t="s">
        <v>342</v>
      </c>
      <c r="C16" s="96"/>
      <c r="D16" s="96"/>
      <c r="E16" s="96"/>
    </row>
    <row r="17" spans="1:6" s="62" customFormat="1" ht="19.2" customHeight="1" x14ac:dyDescent="0.3">
      <c r="A17" s="120"/>
      <c r="B17" s="120" t="s">
        <v>343</v>
      </c>
      <c r="C17" s="120"/>
      <c r="D17" s="120"/>
      <c r="E17" s="120"/>
      <c r="F17" s="113"/>
    </row>
    <row r="18" spans="1:6" x14ac:dyDescent="0.3">
      <c r="A18" s="285" t="s">
        <v>344</v>
      </c>
      <c r="B18" s="285"/>
      <c r="C18" s="285"/>
      <c r="D18" s="285"/>
      <c r="E18" s="285"/>
    </row>
    <row r="19" spans="1:6" ht="16.2" customHeight="1" x14ac:dyDescent="0.3">
      <c r="A19" s="96"/>
      <c r="B19" s="96" t="s">
        <v>345</v>
      </c>
      <c r="C19" s="96"/>
      <c r="D19" s="96"/>
      <c r="E19" s="96"/>
    </row>
    <row r="20" spans="1:6" ht="18.600000000000001" customHeight="1" x14ac:dyDescent="0.3">
      <c r="A20" s="38" t="s">
        <v>346</v>
      </c>
      <c r="B20" s="96"/>
      <c r="C20" s="96"/>
      <c r="D20" s="96"/>
      <c r="E20" s="96"/>
    </row>
    <row r="21" spans="1:6" x14ac:dyDescent="0.3">
      <c r="A21" s="285" t="s">
        <v>347</v>
      </c>
      <c r="B21" s="285"/>
      <c r="C21" s="285"/>
      <c r="D21" s="285"/>
      <c r="E21" s="285"/>
    </row>
    <row r="22" spans="1:6" ht="17.399999999999999" customHeight="1" x14ac:dyDescent="0.3">
      <c r="A22" s="96"/>
      <c r="B22" s="96" t="s">
        <v>348</v>
      </c>
      <c r="C22" s="96"/>
      <c r="D22" s="96"/>
      <c r="E22" s="96"/>
    </row>
    <row r="23" spans="1:6" ht="19.2" customHeight="1" x14ac:dyDescent="0.3">
      <c r="A23" s="96"/>
      <c r="B23" s="120" t="s">
        <v>349</v>
      </c>
      <c r="C23" s="96"/>
      <c r="D23" s="96"/>
      <c r="E23" s="96"/>
    </row>
    <row r="24" spans="1:6" x14ac:dyDescent="0.3">
      <c r="A24" s="285" t="s">
        <v>350</v>
      </c>
      <c r="B24" s="285"/>
      <c r="C24" s="285"/>
      <c r="D24" s="285"/>
      <c r="E24" s="285"/>
    </row>
    <row r="25" spans="1:6" ht="24" customHeight="1" x14ac:dyDescent="0.3">
      <c r="A25" s="96"/>
      <c r="B25" s="123" t="s">
        <v>351</v>
      </c>
      <c r="C25" s="96"/>
      <c r="D25" s="96"/>
      <c r="E25" s="96"/>
    </row>
    <row r="26" spans="1:6" x14ac:dyDescent="0.3">
      <c r="A26" s="285" t="s">
        <v>352</v>
      </c>
      <c r="B26" s="285"/>
      <c r="C26" s="285"/>
      <c r="D26" s="285"/>
      <c r="E26" s="285"/>
    </row>
    <row r="27" spans="1:6" ht="19.2" customHeight="1" x14ac:dyDescent="0.3">
      <c r="A27" s="96"/>
      <c r="B27" s="96" t="s">
        <v>353</v>
      </c>
      <c r="C27" s="96"/>
      <c r="D27" s="96"/>
      <c r="E27" s="96"/>
    </row>
    <row r="29" spans="1:6" ht="15.6" x14ac:dyDescent="0.3">
      <c r="A29" s="85" t="s">
        <v>354</v>
      </c>
      <c r="B29" s="85"/>
      <c r="C29" s="85"/>
      <c r="D29" s="85"/>
      <c r="E29" s="85"/>
    </row>
    <row r="30" spans="1:6" ht="32.4" customHeight="1" x14ac:dyDescent="0.3">
      <c r="A30" s="172" t="s">
        <v>355</v>
      </c>
      <c r="B30" s="172"/>
      <c r="C30" s="172"/>
      <c r="D30" s="172"/>
      <c r="E30" s="172"/>
      <c r="F30" s="289" t="s">
        <v>356</v>
      </c>
    </row>
    <row r="31" spans="1:6" x14ac:dyDescent="0.3">
      <c r="A31" s="290" t="s">
        <v>357</v>
      </c>
      <c r="B31" s="290"/>
      <c r="C31" s="96"/>
      <c r="D31" s="96"/>
      <c r="E31" s="96"/>
      <c r="F31" s="289"/>
    </row>
    <row r="32" spans="1:6" x14ac:dyDescent="0.3">
      <c r="A32" s="290" t="s">
        <v>358</v>
      </c>
      <c r="B32" s="290"/>
      <c r="C32" s="96"/>
      <c r="D32" s="96"/>
      <c r="E32" s="96"/>
    </row>
    <row r="33" spans="1:6" x14ac:dyDescent="0.3">
      <c r="A33" s="292" t="s">
        <v>410</v>
      </c>
      <c r="B33" s="292"/>
      <c r="C33" s="96"/>
      <c r="D33" s="96"/>
      <c r="E33" s="96"/>
    </row>
    <row r="35" spans="1:6" ht="15.6" x14ac:dyDescent="0.3">
      <c r="A35" s="85" t="s">
        <v>359</v>
      </c>
      <c r="B35" s="85"/>
      <c r="C35" s="85"/>
      <c r="D35" s="85"/>
      <c r="E35" s="85"/>
    </row>
    <row r="36" spans="1:6" ht="33" customHeight="1" x14ac:dyDescent="0.3">
      <c r="A36" s="172" t="s">
        <v>360</v>
      </c>
      <c r="B36" s="171"/>
      <c r="C36" s="171"/>
      <c r="D36" s="171"/>
      <c r="E36" s="171"/>
      <c r="F36" s="289" t="s">
        <v>361</v>
      </c>
    </row>
    <row r="37" spans="1:6" x14ac:dyDescent="0.3">
      <c r="A37" s="290" t="s">
        <v>362</v>
      </c>
      <c r="B37" s="290"/>
      <c r="C37" s="290"/>
      <c r="D37" s="290"/>
      <c r="E37" s="290"/>
      <c r="F37" s="289"/>
    </row>
    <row r="38" spans="1:6" x14ac:dyDescent="0.3">
      <c r="A38" s="290" t="s">
        <v>363</v>
      </c>
      <c r="B38" s="290"/>
      <c r="C38" s="290"/>
      <c r="D38" s="290"/>
      <c r="E38" s="290"/>
    </row>
    <row r="39" spans="1:6" x14ac:dyDescent="0.3">
      <c r="A39" s="290" t="s">
        <v>364</v>
      </c>
      <c r="B39" s="290"/>
      <c r="C39" s="290"/>
      <c r="D39" s="290"/>
      <c r="E39" s="290"/>
    </row>
    <row r="41" spans="1:6" ht="15.6" x14ac:dyDescent="0.3">
      <c r="A41" s="85" t="s">
        <v>365</v>
      </c>
      <c r="B41" s="85"/>
      <c r="C41" s="85"/>
      <c r="D41" s="85"/>
      <c r="E41" s="85"/>
    </row>
    <row r="42" spans="1:6" ht="31.5" customHeight="1" x14ac:dyDescent="0.3">
      <c r="A42" s="286" t="s">
        <v>366</v>
      </c>
      <c r="B42" s="172"/>
      <c r="C42" s="172"/>
      <c r="D42" s="172"/>
      <c r="E42" s="172"/>
    </row>
    <row r="43" spans="1:6" ht="41.4" x14ac:dyDescent="0.3">
      <c r="A43" s="293" t="s">
        <v>367</v>
      </c>
      <c r="B43" s="293"/>
      <c r="C43" s="293"/>
      <c r="D43" s="293"/>
      <c r="E43" s="293"/>
      <c r="F43" s="112" t="s">
        <v>368</v>
      </c>
    </row>
    <row r="44" spans="1:6" x14ac:dyDescent="0.3">
      <c r="A44" s="96"/>
      <c r="B44" s="96"/>
      <c r="C44" s="96"/>
      <c r="D44" s="96"/>
      <c r="E44" s="96"/>
      <c r="F44" s="114"/>
    </row>
    <row r="45" spans="1:6" ht="15.6" x14ac:dyDescent="0.3">
      <c r="A45" s="85" t="s">
        <v>369</v>
      </c>
      <c r="B45" s="85"/>
      <c r="C45" s="85"/>
      <c r="D45" s="85"/>
      <c r="E45" s="85"/>
      <c r="F45" s="112"/>
    </row>
    <row r="46" spans="1:6" ht="88.2" customHeight="1" x14ac:dyDescent="0.3">
      <c r="A46" s="172" t="s">
        <v>370</v>
      </c>
      <c r="B46" s="172"/>
      <c r="C46" s="172"/>
      <c r="D46" s="172"/>
      <c r="E46" s="172"/>
      <c r="F46" s="112" t="s">
        <v>371</v>
      </c>
    </row>
    <row r="47" spans="1:6" x14ac:dyDescent="0.3">
      <c r="A47" s="296" t="s">
        <v>372</v>
      </c>
      <c r="B47" s="296"/>
      <c r="C47" s="96"/>
      <c r="D47" s="96"/>
      <c r="E47" s="96"/>
      <c r="F47" s="112"/>
    </row>
    <row r="48" spans="1:6" x14ac:dyDescent="0.3">
      <c r="A48" s="96"/>
      <c r="B48" s="96"/>
      <c r="C48" s="96"/>
      <c r="D48" s="96"/>
      <c r="E48" s="96"/>
      <c r="F48" s="112"/>
    </row>
    <row r="49" spans="1:6" ht="15.6" x14ac:dyDescent="0.3">
      <c r="A49" s="85" t="s">
        <v>373</v>
      </c>
      <c r="B49" s="85"/>
      <c r="C49" s="85"/>
      <c r="D49" s="85"/>
      <c r="E49" s="85"/>
      <c r="F49" s="112"/>
    </row>
    <row r="50" spans="1:6" ht="30.6" customHeight="1" x14ac:dyDescent="0.3">
      <c r="A50" s="297" t="s">
        <v>374</v>
      </c>
      <c r="B50" s="172"/>
      <c r="C50" s="172"/>
      <c r="D50" s="172"/>
      <c r="E50" s="172"/>
      <c r="F50" s="115"/>
    </row>
    <row r="51" spans="1:6" ht="31.2" customHeight="1" x14ac:dyDescent="0.3">
      <c r="A51" s="288" t="s">
        <v>375</v>
      </c>
      <c r="B51" s="288"/>
      <c r="C51" s="288"/>
      <c r="D51" s="288"/>
      <c r="E51" s="288"/>
      <c r="F51" s="115"/>
    </row>
    <row r="52" spans="1:6" ht="34.200000000000003" customHeight="1" x14ac:dyDescent="0.3">
      <c r="A52" s="285" t="s">
        <v>376</v>
      </c>
      <c r="B52" s="285"/>
      <c r="C52" s="285"/>
      <c r="D52" s="285"/>
      <c r="E52" s="285"/>
      <c r="F52" s="289" t="s">
        <v>377</v>
      </c>
    </row>
    <row r="53" spans="1:6" ht="77.400000000000006" customHeight="1" x14ac:dyDescent="0.3">
      <c r="A53" s="291" t="s">
        <v>378</v>
      </c>
      <c r="B53" s="285"/>
      <c r="C53" s="285"/>
      <c r="D53" s="285"/>
      <c r="E53" s="285"/>
      <c r="F53" s="289"/>
    </row>
    <row r="54" spans="1:6" ht="43.95" customHeight="1" x14ac:dyDescent="0.3">
      <c r="A54" s="285" t="s">
        <v>379</v>
      </c>
      <c r="B54" s="285"/>
      <c r="C54" s="285"/>
      <c r="D54" s="285"/>
      <c r="E54" s="285"/>
    </row>
    <row r="56" spans="1:6" ht="15.6" x14ac:dyDescent="0.3">
      <c r="A56" s="85" t="s">
        <v>380</v>
      </c>
      <c r="B56" s="85"/>
      <c r="C56" s="85"/>
      <c r="D56" s="85"/>
      <c r="E56" s="85"/>
    </row>
    <row r="57" spans="1:6" ht="14.4" customHeight="1" x14ac:dyDescent="0.3">
      <c r="A57" s="288" t="s">
        <v>381</v>
      </c>
      <c r="B57" s="288"/>
      <c r="C57" s="288"/>
      <c r="D57" s="288"/>
      <c r="E57" s="288"/>
      <c r="F57" s="287" t="s">
        <v>382</v>
      </c>
    </row>
    <row r="58" spans="1:6" ht="14.4" customHeight="1" x14ac:dyDescent="0.3">
      <c r="A58" s="172" t="s">
        <v>383</v>
      </c>
      <c r="B58" s="172"/>
      <c r="C58" s="172"/>
      <c r="D58" s="172"/>
      <c r="E58" s="172"/>
      <c r="F58" s="287"/>
    </row>
    <row r="59" spans="1:6" ht="61.95" customHeight="1" x14ac:dyDescent="0.3">
      <c r="A59" s="285" t="s">
        <v>384</v>
      </c>
      <c r="B59" s="285"/>
      <c r="C59" s="285"/>
      <c r="D59" s="285"/>
      <c r="E59" s="285"/>
    </row>
    <row r="60" spans="1:6" ht="18.600000000000001" customHeight="1" x14ac:dyDescent="0.3">
      <c r="A60" s="285" t="s">
        <v>385</v>
      </c>
      <c r="B60" s="285"/>
      <c r="C60" s="285"/>
      <c r="D60" s="285"/>
      <c r="E60" s="285"/>
    </row>
    <row r="61" spans="1:6" ht="33.6" customHeight="1" x14ac:dyDescent="0.3">
      <c r="A61" s="285" t="s">
        <v>386</v>
      </c>
      <c r="B61" s="285"/>
      <c r="C61" s="285"/>
      <c r="D61" s="285"/>
      <c r="E61" s="285"/>
    </row>
    <row r="62" spans="1:6" ht="30.75" customHeight="1" x14ac:dyDescent="0.3">
      <c r="A62" s="291" t="s">
        <v>387</v>
      </c>
      <c r="B62" s="291"/>
      <c r="C62" s="291"/>
      <c r="D62" s="291"/>
      <c r="E62" s="291"/>
    </row>
    <row r="63" spans="1:6" x14ac:dyDescent="0.3">
      <c r="A63" s="150"/>
      <c r="B63" s="150"/>
      <c r="C63" s="150"/>
      <c r="D63" s="150"/>
      <c r="E63" s="150"/>
    </row>
    <row r="64" spans="1:6" ht="15.6" x14ac:dyDescent="0.3">
      <c r="A64" s="85" t="s">
        <v>388</v>
      </c>
      <c r="B64" s="85"/>
      <c r="C64" s="85"/>
      <c r="D64" s="85"/>
      <c r="E64" s="85"/>
    </row>
    <row r="65" spans="1:6" ht="87" customHeight="1" x14ac:dyDescent="0.3">
      <c r="A65" s="294" t="s">
        <v>389</v>
      </c>
      <c r="B65" s="295"/>
      <c r="C65" s="295"/>
      <c r="D65" s="295"/>
      <c r="E65" s="295"/>
      <c r="F65" s="116" t="s">
        <v>390</v>
      </c>
    </row>
    <row r="66" spans="1:6" x14ac:dyDescent="0.3">
      <c r="A66" s="288" t="s">
        <v>391</v>
      </c>
      <c r="B66" s="288"/>
      <c r="C66" s="288"/>
      <c r="D66" s="288"/>
      <c r="E66" s="288"/>
    </row>
    <row r="68" spans="1:6" ht="15" thickBot="1" x14ac:dyDescent="0.35">
      <c r="A68" s="96"/>
      <c r="B68" s="96"/>
      <c r="C68" s="96"/>
      <c r="D68" s="96"/>
      <c r="E68" s="96"/>
    </row>
    <row r="69" spans="1:6" ht="15.6" customHeight="1" thickTop="1" thickBot="1" x14ac:dyDescent="0.35">
      <c r="A69" s="96"/>
      <c r="B69" s="96"/>
      <c r="C69" s="57" t="s">
        <v>227</v>
      </c>
      <c r="D69" s="96"/>
      <c r="E69" s="57" t="s">
        <v>326</v>
      </c>
    </row>
    <row r="70" spans="1:6" ht="27" customHeight="1" thickTop="1" thickBot="1" x14ac:dyDescent="0.35">
      <c r="A70" s="44" t="s">
        <v>392</v>
      </c>
      <c r="B70" s="96"/>
      <c r="C70" s="57" t="s">
        <v>301</v>
      </c>
      <c r="D70" s="96"/>
      <c r="E70" s="45" t="s">
        <v>393</v>
      </c>
    </row>
    <row r="71" spans="1:6" ht="15.6" customHeight="1" thickTop="1" x14ac:dyDescent="0.3">
      <c r="A71" s="96"/>
      <c r="B71" s="96"/>
      <c r="C71"/>
      <c r="D71"/>
      <c r="E71" s="96"/>
    </row>
  </sheetData>
  <sheetProtection algorithmName="SHA-512" hashValue="Em8a8O+NVbE3B24juGOPYeFvsjVUyGa2O12j9foT918TEj03jVwTG1PDVtT4Jx5ElPVG3uCN2qDxiOQ2z76Yng==" saltValue="EJ+849/ogZPRY3DpWGTmMQ==" spinCount="100000" sheet="1" objects="1" scenarios="1"/>
  <mergeCells count="45">
    <mergeCell ref="A33:B33"/>
    <mergeCell ref="A42:E42"/>
    <mergeCell ref="A43:E43"/>
    <mergeCell ref="A53:E53"/>
    <mergeCell ref="A65:E65"/>
    <mergeCell ref="A46:E46"/>
    <mergeCell ref="A47:B47"/>
    <mergeCell ref="A50:E50"/>
    <mergeCell ref="A52:E52"/>
    <mergeCell ref="A51:E51"/>
    <mergeCell ref="A58:E58"/>
    <mergeCell ref="A66:E66"/>
    <mergeCell ref="A59:E59"/>
    <mergeCell ref="A60:E60"/>
    <mergeCell ref="A61:E61"/>
    <mergeCell ref="A62:E62"/>
    <mergeCell ref="F57:F58"/>
    <mergeCell ref="A57:E57"/>
    <mergeCell ref="A54:E54"/>
    <mergeCell ref="F52:F53"/>
    <mergeCell ref="F4:F5"/>
    <mergeCell ref="F36:F37"/>
    <mergeCell ref="A32:B32"/>
    <mergeCell ref="A31:B31"/>
    <mergeCell ref="F30:F31"/>
    <mergeCell ref="A36:E36"/>
    <mergeCell ref="A37:E37"/>
    <mergeCell ref="A38:E38"/>
    <mergeCell ref="A39:E39"/>
    <mergeCell ref="A30:E30"/>
    <mergeCell ref="A18:E18"/>
    <mergeCell ref="A11:E11"/>
    <mergeCell ref="F1:F2"/>
    <mergeCell ref="A8:E8"/>
    <mergeCell ref="A4:E4"/>
    <mergeCell ref="A5:E5"/>
    <mergeCell ref="A6:E6"/>
    <mergeCell ref="A7:E7"/>
    <mergeCell ref="A24:E24"/>
    <mergeCell ref="A26:E26"/>
    <mergeCell ref="A12:E12"/>
    <mergeCell ref="A14:E14"/>
    <mergeCell ref="A13:E13"/>
    <mergeCell ref="A15:E15"/>
    <mergeCell ref="A21:E21"/>
  </mergeCells>
  <hyperlinks>
    <hyperlink ref="F4" location="General" display="← Back to General" xr:uid="{09BEAAA2-68A6-45A4-A015-789951F0DB7D}"/>
    <hyperlink ref="F4:F5" location="Gov_B.1._Revenues_from_certain_sectors" display="← Back to A.1. Revenues from certain sectors" xr:uid="{44B4392F-E24B-43A9-8FDE-892BF2E3E789}"/>
    <hyperlink ref="A70" location="Table_of_contents" display=" Back to Table of contents  ↑" xr:uid="{055D0B93-B7ED-458F-A942-922D05140669}"/>
    <hyperlink ref="C69" location="General" display="← Go to tab General" xr:uid="{211BC955-029B-4EE9-AC37-4806AA952933}"/>
    <hyperlink ref="C70" location="Environment" display="← Go to tab Evironment" xr:uid="{40F63D38-3E55-4AB3-B165-C26AFA7CA7BD}"/>
    <hyperlink ref="E69" location="Social" display="← Go to tab Social" xr:uid="{7DCE9B72-16C8-4FAB-803C-735D5B8DDD26}"/>
    <hyperlink ref="E70" location="Governance" display="Go to tab Governance →" xr:uid="{D500A78E-BC12-44A6-8885-EDE20DC058B7}"/>
    <hyperlink ref="F12" location="Env_A.1._Energy_and_greenhouse_gas_emissions" display="← Back to Environment - A.1. Energy and greenhouse gas emissions " xr:uid="{0D07A27E-DFD1-45C4-9A1B-E10DFEDBCA3C}"/>
    <hyperlink ref="A32:B32" r:id="rId1" display="Business Carbon Calculator by Normative" xr:uid="{7DE16D1A-4AF3-4FF5-9191-ADB8E2F5C505}"/>
    <hyperlink ref="A31:B31" r:id="rId2" display="SME Climate hub" xr:uid="{34C05A2A-B2AA-45E7-BD0A-5F18FD2674D4}"/>
    <hyperlink ref="F30" location="Env_A.1._Energy_and_greenhouse_gas_emissions" display="← Back to Environment - A.1. Energy and greenhouse gas emissions " xr:uid="{4338ED07-87CA-4A4C-8761-570887824AAF}"/>
    <hyperlink ref="F30:F31" location="ENV_A1_1GHG_emissions" display="← Back to Environment - A.1.2. Greenhouse gas (GHG) emissions" xr:uid="{1A6299AD-DBAB-4EDA-B596-7087D75B9FBE}"/>
    <hyperlink ref="A37:E37" r:id="rId3" display="• World Database on Protected Areas (WDPA) (a global database to help identify marine and terrestrial protected areas)" xr:uid="{FC440E82-857D-4CC5-A563-CA5E03FB0860}"/>
    <hyperlink ref="A38:E38" r:id="rId4" display="• World Database on Key Biodiversity Areas" xr:uid="{A779A237-4E19-412C-A1D4-DE8850C0F840}"/>
    <hyperlink ref="A39:E39" r:id="rId5" display="• IUCN Red List of Threatened Species" xr:uid="{FBC135E0-DFF1-4DE7-BEC8-C75C0EEEE74F}"/>
    <hyperlink ref="F36" location="Env_A.1._Energy_and_greenhouse_gas_emissions" display="← Back to Environment - A.1. Energy and greenhouse gas emissions " xr:uid="{B18CA8F1-DFE2-4343-9C25-64C761056B35}"/>
    <hyperlink ref="F36:F37" location="Env_A.3._Biodiversity" display="← Back to Environment - A.3.1. Biodiversity" xr:uid="{E956BFE0-C92A-44A3-B6B4-7A553A90DD37}"/>
    <hyperlink ref="F43" location="Env_A.1._Energy_and_greenhouse_gas_emissions" display="← Back to Environment - A.1. Energy and greenhouse gas emissions " xr:uid="{5B381458-6263-4E47-BD7F-83EEB7060B9A}"/>
    <hyperlink ref="F43" location="Env_A.3._Biodiversity" display="← Back to Environment - A.3.1. Biodiversity" xr:uid="{664CAC57-95D4-4F12-AF6E-5981529223AE}"/>
    <hyperlink ref="F43:F44" location="ENV_land_use" display="ENV_land_use" xr:uid="{07D52C85-AEBE-430B-A898-BB9AAE4F714C}"/>
    <hyperlink ref="F46" location="Env_A.4._Water" display="Env_A.4._Water" xr:uid="{C0278D98-8B28-4915-9852-C6DCCE699EF1}"/>
    <hyperlink ref="A47:B47" r:id="rId6" location="/?advanced=false&amp;basemap=hydro&amp;indicator=w_awr_def_tot_cat&amp;lat=30&amp;lng=-80&amp;mapMode=view&amp;month=1&amp;opacity=0.5&amp;ponderation=DEF&amp;predefined=false&amp;projection=absolute&amp;scenario=optimistic&amp;scope=baseline&amp;threshold&amp;timeScale=annual&amp;year=baseline&amp;zoom=3" display="• WRI’s Aqueduct Water Risk Atlas" xr:uid="{E673EB49-21EE-4BFB-B237-CE19A372FAD4}"/>
    <hyperlink ref="F52" location="Env_A.4._Water" display="Env_A.4._Water" xr:uid="{6622AF1B-C9CF-4405-9ED9-45C04BFAB092}"/>
    <hyperlink ref="F52:F53" location="Env_A.5._Resource_use__circular_economy_and_waste_management" display="Env_A.5._Resource_use__circular_economy_and_waste_management" xr:uid="{57A061CA-E1A7-4E99-BD35-17CAD11957D1}"/>
    <hyperlink ref="A57:E57" r:id="rId7" display="Undertakings are recommended to classify their hazardous waste using the European Waste Catalogue (EWC), which " xr:uid="{AB153B43-CC63-4B75-9E62-AB9BC87EB33D}"/>
    <hyperlink ref="F57" location="ENV_A.5.2.waste" display="ENV_A.5.2.waste" xr:uid="{A45AC02F-70DB-4DFC-B4BC-6B70DBA14D60}"/>
    <hyperlink ref="A66:E66" r:id="rId8" display="When it reports on Scope 3 GHG emissions, the undertaking shall include significant Scope 3 categories (as per the Corporate Value Chain (Scope 3) Accounting and Reporting Standard) based on its own assessment of relevant Scope 3 categories. Undertakings can find further guidance on specific calculation methods for each category in the GHG Protocol’s Technical guidance for Calculating Scope 3 Emissions." xr:uid="{70AFF46D-5CCE-4AF5-AEFD-6234B6148E03}"/>
    <hyperlink ref="F65" location="Env_B.1._Consideration_when_reporting_on_GHG_emissions" display="Env_B.1._Consideration_when_reporting_on_GHG_emissions" xr:uid="{338B5126-04B6-4299-8F06-4C80D7FDAA9D}"/>
    <hyperlink ref="A51:E51" r:id="rId9" display="below. The key principles outlined by the Ellen MacArthur Foundation are underlined below while the key principles" xr:uid="{2B8052DC-3D68-45D7-B629-1CE0F150EFAC}"/>
    <hyperlink ref="F1:F2" location="Table_of_contents" display="Table_of_contents" xr:uid="{C40E4197-8BB9-4392-A63B-B4BC3BFF5B71}"/>
    <hyperlink ref="A65:E65" r:id="rId10" display="If the undertaking decides to provide this metric, it should refer to the 15 types of Scope 3 GHG emissions identified by the GHG Protocol Corporate Standard and detailed by the GHG Protocol Corporate Value Chain (Scope 3) Accounting and Reporting Standard. " xr:uid="{330914A6-F0AF-4B56-95FE-04CBACE52722}"/>
    <hyperlink ref="A33:B33" r:id="rId11" display="• SMEs and Sustainability Reporting | EFRAG" xr:uid="{4158F558-E5E6-4D54-A12F-B9576DE17A72}"/>
  </hyperlinks>
  <pageMargins left="0.70866141732283472" right="0.70866141732283472" top="0.74803149606299213" bottom="0.74803149606299213" header="0.31496062992125984" footer="0.31496062992125984"/>
  <pageSetup paperSize="9" scale="86" fitToHeight="4" orientation="portrait" horizontalDpi="360" verticalDpi="360" r:id="rId1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D8864-491F-4EF6-BB39-7D8AC2219833}">
  <dimension ref="A1:C26"/>
  <sheetViews>
    <sheetView workbookViewId="0">
      <selection activeCell="C1" sqref="C1:C2"/>
    </sheetView>
  </sheetViews>
  <sheetFormatPr defaultRowHeight="14.4" x14ac:dyDescent="0.3"/>
  <cols>
    <col min="1" max="1" width="82.44140625" customWidth="1"/>
    <col min="2" max="2" width="4.109375" customWidth="1"/>
    <col min="3" max="3" width="14.33203125" customWidth="1"/>
  </cols>
  <sheetData>
    <row r="1" spans="1:3" ht="23.4" customHeight="1" x14ac:dyDescent="0.3">
      <c r="A1" s="154" t="s">
        <v>413</v>
      </c>
      <c r="C1" s="211" t="s">
        <v>13</v>
      </c>
    </row>
    <row r="2" spans="1:3" x14ac:dyDescent="0.3">
      <c r="C2" s="211"/>
    </row>
    <row r="3" spans="1:3" x14ac:dyDescent="0.3">
      <c r="A3" s="156" t="s">
        <v>420</v>
      </c>
    </row>
    <row r="5" spans="1:3" x14ac:dyDescent="0.3">
      <c r="A5" s="157" t="s">
        <v>414</v>
      </c>
    </row>
    <row r="6" spans="1:3" x14ac:dyDescent="0.3">
      <c r="A6" s="155" t="s">
        <v>416</v>
      </c>
    </row>
    <row r="7" spans="1:3" x14ac:dyDescent="0.3">
      <c r="A7" s="29" t="s">
        <v>415</v>
      </c>
    </row>
    <row r="9" spans="1:3" x14ac:dyDescent="0.3">
      <c r="A9" s="158" t="s">
        <v>417</v>
      </c>
    </row>
    <row r="10" spans="1:3" ht="72" x14ac:dyDescent="0.3">
      <c r="A10" s="153" t="s">
        <v>433</v>
      </c>
    </row>
    <row r="12" spans="1:3" x14ac:dyDescent="0.3">
      <c r="A12" s="156" t="s">
        <v>419</v>
      </c>
    </row>
    <row r="14" spans="1:3" x14ac:dyDescent="0.3">
      <c r="A14" s="158" t="s">
        <v>418</v>
      </c>
    </row>
    <row r="15" spans="1:3" ht="72" x14ac:dyDescent="0.3">
      <c r="A15" s="153" t="s">
        <v>432</v>
      </c>
    </row>
    <row r="17" spans="1:1" x14ac:dyDescent="0.3">
      <c r="A17" s="158" t="s">
        <v>421</v>
      </c>
    </row>
    <row r="18" spans="1:1" x14ac:dyDescent="0.3">
      <c r="A18" s="159" t="s">
        <v>422</v>
      </c>
    </row>
    <row r="19" spans="1:1" x14ac:dyDescent="0.3">
      <c r="A19" s="160" t="s">
        <v>423</v>
      </c>
    </row>
    <row r="20" spans="1:1" x14ac:dyDescent="0.3">
      <c r="A20" s="161" t="s">
        <v>424</v>
      </c>
    </row>
    <row r="21" spans="1:1" x14ac:dyDescent="0.3">
      <c r="A21" s="161" t="s">
        <v>425</v>
      </c>
    </row>
    <row r="22" spans="1:1" ht="28.8" x14ac:dyDescent="0.3">
      <c r="A22" s="161" t="s">
        <v>426</v>
      </c>
    </row>
    <row r="23" spans="1:1" x14ac:dyDescent="0.3">
      <c r="A23" s="161" t="s">
        <v>427</v>
      </c>
    </row>
    <row r="25" spans="1:1" x14ac:dyDescent="0.3">
      <c r="A25" s="162" t="s">
        <v>428</v>
      </c>
    </row>
    <row r="26" spans="1:1" ht="43.2" x14ac:dyDescent="0.3">
      <c r="A26" s="163" t="s">
        <v>429</v>
      </c>
    </row>
  </sheetData>
  <sheetProtection algorithmName="SHA-512" hashValue="Ff+/RTVECDeXdx2nJSINw831cG1a3LKXq3ROC61LmHiq0o8slhf7onEbqmInIGC0UXfZdRvJetIREOnYdQtveA==" saltValue="NHvz5S89PiRlx0qOFEhSpw==" spinCount="100000" sheet="1" objects="1" scenarios="1"/>
  <mergeCells count="1">
    <mergeCell ref="C1:C2"/>
  </mergeCells>
  <hyperlinks>
    <hyperlink ref="C1:C2" location="Table_of_contents" display="Table_of_contents" xr:uid="{DE29F517-9D56-401A-8147-7AD0B3FCDEB7}"/>
  </hyperlinks>
  <pageMargins left="0.7" right="0.7" top="0.75" bottom="0.75" header="0.3" footer="0.3"/>
  <pageSetup paperSize="9" orientation="portrait"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098C8-B610-4262-B238-083C877F3595}">
  <sheetPr codeName="Blad6"/>
  <dimension ref="A1:E28"/>
  <sheetViews>
    <sheetView workbookViewId="0">
      <selection activeCell="E8" sqref="E8"/>
    </sheetView>
  </sheetViews>
  <sheetFormatPr defaultRowHeight="14.4" x14ac:dyDescent="0.3"/>
  <cols>
    <col min="1" max="1" width="57.44140625" customWidth="1"/>
  </cols>
  <sheetData>
    <row r="1" spans="1:5" x14ac:dyDescent="0.3">
      <c r="A1" t="s">
        <v>394</v>
      </c>
      <c r="C1" s="23">
        <v>2024</v>
      </c>
    </row>
    <row r="2" spans="1:5" x14ac:dyDescent="0.3">
      <c r="A2" t="s">
        <v>395</v>
      </c>
      <c r="C2" s="23">
        <v>2025</v>
      </c>
      <c r="E2" t="s">
        <v>396</v>
      </c>
    </row>
    <row r="3" spans="1:5" x14ac:dyDescent="0.3">
      <c r="A3" t="s">
        <v>397</v>
      </c>
      <c r="C3" s="23">
        <v>2026</v>
      </c>
      <c r="E3" t="s">
        <v>398</v>
      </c>
    </row>
    <row r="4" spans="1:5" x14ac:dyDescent="0.3">
      <c r="A4" t="s">
        <v>399</v>
      </c>
      <c r="C4" s="23">
        <v>2027</v>
      </c>
      <c r="E4" t="s">
        <v>400</v>
      </c>
    </row>
    <row r="5" spans="1:5" x14ac:dyDescent="0.3">
      <c r="A5" t="s">
        <v>401</v>
      </c>
      <c r="C5" s="23">
        <v>2028</v>
      </c>
    </row>
    <row r="6" spans="1:5" x14ac:dyDescent="0.3">
      <c r="C6" s="23">
        <v>2029</v>
      </c>
    </row>
    <row r="7" spans="1:5" x14ac:dyDescent="0.3">
      <c r="A7" t="s">
        <v>402</v>
      </c>
      <c r="C7" s="23">
        <v>2030</v>
      </c>
      <c r="E7" t="s">
        <v>434</v>
      </c>
    </row>
    <row r="8" spans="1:5" x14ac:dyDescent="0.3">
      <c r="A8" t="s">
        <v>18</v>
      </c>
      <c r="C8" s="23">
        <v>2031</v>
      </c>
      <c r="E8" t="s">
        <v>435</v>
      </c>
    </row>
    <row r="9" spans="1:5" x14ac:dyDescent="0.3">
      <c r="C9" s="23">
        <v>2032</v>
      </c>
    </row>
    <row r="10" spans="1:5" x14ac:dyDescent="0.3">
      <c r="A10" t="s">
        <v>403</v>
      </c>
      <c r="C10" s="23">
        <v>2033</v>
      </c>
    </row>
    <row r="11" spans="1:5" x14ac:dyDescent="0.3">
      <c r="A11" t="s">
        <v>404</v>
      </c>
      <c r="C11" s="23">
        <v>2034</v>
      </c>
    </row>
    <row r="12" spans="1:5" x14ac:dyDescent="0.3">
      <c r="A12" t="s">
        <v>405</v>
      </c>
      <c r="C12" s="23">
        <v>2035</v>
      </c>
    </row>
    <row r="13" spans="1:5" x14ac:dyDescent="0.3">
      <c r="A13" t="s">
        <v>406</v>
      </c>
      <c r="C13" s="23">
        <v>2036</v>
      </c>
    </row>
    <row r="14" spans="1:5" x14ac:dyDescent="0.3">
      <c r="A14" t="s">
        <v>407</v>
      </c>
      <c r="C14" s="23">
        <v>2037</v>
      </c>
    </row>
    <row r="15" spans="1:5" x14ac:dyDescent="0.3">
      <c r="C15" s="23">
        <v>2038</v>
      </c>
    </row>
    <row r="16" spans="1:5" x14ac:dyDescent="0.3">
      <c r="A16" s="23">
        <v>2026</v>
      </c>
      <c r="C16" s="23">
        <v>2039</v>
      </c>
    </row>
    <row r="17" spans="1:3" x14ac:dyDescent="0.3">
      <c r="A17" s="23">
        <v>2025</v>
      </c>
      <c r="C17" s="23">
        <v>2040</v>
      </c>
    </row>
    <row r="18" spans="1:3" x14ac:dyDescent="0.3">
      <c r="A18" s="23">
        <v>2024</v>
      </c>
      <c r="C18" s="23">
        <v>2041</v>
      </c>
    </row>
    <row r="19" spans="1:3" x14ac:dyDescent="0.3">
      <c r="A19" s="23">
        <v>2023</v>
      </c>
      <c r="C19" s="23">
        <v>2042</v>
      </c>
    </row>
    <row r="20" spans="1:3" x14ac:dyDescent="0.3">
      <c r="A20" s="23">
        <v>2022</v>
      </c>
      <c r="C20" s="23">
        <v>2043</v>
      </c>
    </row>
    <row r="21" spans="1:3" x14ac:dyDescent="0.3">
      <c r="A21" s="23">
        <v>2021</v>
      </c>
      <c r="C21" s="23">
        <v>2044</v>
      </c>
    </row>
    <row r="22" spans="1:3" x14ac:dyDescent="0.3">
      <c r="A22" s="23">
        <v>2020</v>
      </c>
      <c r="C22" s="23">
        <v>2045</v>
      </c>
    </row>
    <row r="23" spans="1:3" x14ac:dyDescent="0.3">
      <c r="C23" s="23">
        <v>2046</v>
      </c>
    </row>
    <row r="24" spans="1:3" x14ac:dyDescent="0.3">
      <c r="A24" t="s">
        <v>408</v>
      </c>
      <c r="C24" s="23">
        <v>2047</v>
      </c>
    </row>
    <row r="25" spans="1:3" x14ac:dyDescent="0.3">
      <c r="A25" t="s">
        <v>409</v>
      </c>
      <c r="C25" s="23">
        <v>2048</v>
      </c>
    </row>
    <row r="26" spans="1:3" x14ac:dyDescent="0.3">
      <c r="C26" s="23">
        <v>2049</v>
      </c>
    </row>
    <row r="27" spans="1:3" x14ac:dyDescent="0.3">
      <c r="C27" s="23">
        <v>2050</v>
      </c>
    </row>
    <row r="28" spans="1:3" x14ac:dyDescent="0.3">
      <c r="C28"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63</vt:i4>
      </vt:variant>
    </vt:vector>
  </HeadingPairs>
  <TitlesOfParts>
    <vt:vector size="72" baseType="lpstr">
      <vt:lpstr>Voorblad</vt:lpstr>
      <vt:lpstr>Inhoudstabel</vt:lpstr>
      <vt:lpstr>Algemeen</vt:lpstr>
      <vt:lpstr>Milieu</vt:lpstr>
      <vt:lpstr>Sociaal</vt:lpstr>
      <vt:lpstr>Governance</vt:lpstr>
      <vt:lpstr>Gids - Extra info</vt:lpstr>
      <vt:lpstr>Technisch</vt:lpstr>
      <vt:lpstr>Keuzelijsten</vt:lpstr>
      <vt:lpstr>Algemeen!Afdrukbereik</vt:lpstr>
      <vt:lpstr>'Gids - Extra info'!Afdrukbereik</vt:lpstr>
      <vt:lpstr>Governance!Afdrukbereik</vt:lpstr>
      <vt:lpstr>Inhoudstabel!Afdrukbereik</vt:lpstr>
      <vt:lpstr>Milieu!Afdrukbereik</vt:lpstr>
      <vt:lpstr>Sociaal!Afdrukbereik</vt:lpstr>
      <vt:lpstr>Technisch!Afdrukbereik</vt:lpstr>
      <vt:lpstr>Voorblad!Afdrukbereik</vt:lpstr>
      <vt:lpstr>B._Comprehensive_Module</vt:lpstr>
      <vt:lpstr>COND_Biodiversity</vt:lpstr>
      <vt:lpstr>COND_circ_ec_princ</vt:lpstr>
      <vt:lpstr>COND_hazardous</vt:lpstr>
      <vt:lpstr>COND_High_Water_stress</vt:lpstr>
      <vt:lpstr>COND_Land_use_type</vt:lpstr>
      <vt:lpstr>COND_Scope3emissions</vt:lpstr>
      <vt:lpstr>COND_Tools_for_developing_GHG_emissions_inventory</vt:lpstr>
      <vt:lpstr>CondMet_Conversion_between_different_energy_units</vt:lpstr>
      <vt:lpstr>Conduct_Metrics</vt:lpstr>
      <vt:lpstr>Cover</vt:lpstr>
      <vt:lpstr>Env_A.1._Energy_and_greenhouse_gas_emissions</vt:lpstr>
      <vt:lpstr>Env_A.2._Pollution_of_air__water_and_soil</vt:lpstr>
      <vt:lpstr>Env_A.3._Biodiversity</vt:lpstr>
      <vt:lpstr>Env_A.4._Water</vt:lpstr>
      <vt:lpstr>Env_A.5._Resource_use__circular_economy_and_waste_management</vt:lpstr>
      <vt:lpstr>ENV_A.5.2.waste</vt:lpstr>
      <vt:lpstr>Env_A.BasicModule</vt:lpstr>
      <vt:lpstr>ENV_A1_1GHG_emissions</vt:lpstr>
      <vt:lpstr>ENV_Additional_information</vt:lpstr>
      <vt:lpstr>Env_B.1._Consideration_when_reporting_on_GHG_emissions</vt:lpstr>
      <vt:lpstr>Env_B.2._GHG_reduction_targets_and_climate_transition</vt:lpstr>
      <vt:lpstr>Env_B.3._Climate_risks</vt:lpstr>
      <vt:lpstr>Env_B.ComprehensiveModule</vt:lpstr>
      <vt:lpstr>ENV_land_use</vt:lpstr>
      <vt:lpstr>Environment</vt:lpstr>
      <vt:lpstr>Gen_A._Basic_Module</vt:lpstr>
      <vt:lpstr>Gen_A.1._Basic_for_preparation</vt:lpstr>
      <vt:lpstr>Gen_A.2._Practices__policies_and_future_initiatives_for_transitioning_towards_a_more_sustainable_economy</vt:lpstr>
      <vt:lpstr>Gen_A.2.1.</vt:lpstr>
      <vt:lpstr>Gen_Additionalinformation</vt:lpstr>
      <vt:lpstr>Gen_B.1._Strategy__Business_Model_and_Sustainability_–_Related_Initiatives</vt:lpstr>
      <vt:lpstr>General</vt:lpstr>
      <vt:lpstr>Gov_A.1._Convictions_and_fines_for_corruption_and_bribery</vt:lpstr>
      <vt:lpstr>Gov_A.BasicModule</vt:lpstr>
      <vt:lpstr>Gov_A.ComprehensiveModule</vt:lpstr>
      <vt:lpstr>Gov_AdditionalInformation</vt:lpstr>
      <vt:lpstr>Gov_B.1._Revenues_from_certain_sectors</vt:lpstr>
      <vt:lpstr>Gov_B.2._Gender_diversity_ratio_in_the_governance_body</vt:lpstr>
      <vt:lpstr>Gov_B.Comprehensivemodule</vt:lpstr>
      <vt:lpstr>Governance</vt:lpstr>
      <vt:lpstr>Paris_Agreement</vt:lpstr>
      <vt:lpstr>Soc_A.1._Workforce_–_General_characteristics</vt:lpstr>
      <vt:lpstr>Soc_A.2._Workforce___Health_and_safety</vt:lpstr>
      <vt:lpstr>Soc_A.3._Workforce___Remuneration__collective_bargaining_and_training</vt:lpstr>
      <vt:lpstr>Soc_A.4._Convictions_and_fines_for_corruption_and_bribery</vt:lpstr>
      <vt:lpstr>Soc_A.BasicModule</vt:lpstr>
      <vt:lpstr>Soc_AdditionalInformation</vt:lpstr>
      <vt:lpstr>Soc_B.1.__Additional__general__workforce_characteristics</vt:lpstr>
      <vt:lpstr>Soc_B.2.__Additional_own_workforce_information___Human_rights_policies_and_processes</vt:lpstr>
      <vt:lpstr>Soc_B.3.__Severe_negative_human_rights_incidents</vt:lpstr>
      <vt:lpstr>Soc_Comprehensive_Module</vt:lpstr>
      <vt:lpstr>Social</vt:lpstr>
      <vt:lpstr>Table_of_contents</vt:lpstr>
      <vt:lpstr>Technisch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Cock An</dc:creator>
  <cp:keywords/>
  <dc:description/>
  <cp:lastModifiedBy>De Cock An</cp:lastModifiedBy>
  <cp:revision/>
  <cp:lastPrinted>2026-03-27T09:17:28Z</cp:lastPrinted>
  <dcterms:created xsi:type="dcterms:W3CDTF">2025-02-24T09:05:56Z</dcterms:created>
  <dcterms:modified xsi:type="dcterms:W3CDTF">2026-03-27T09:24:26Z</dcterms:modified>
  <cp:category/>
  <cp:contentStatus/>
</cp:coreProperties>
</file>