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vlaamseoverheid.sharepoint.com/sites/VLAIO-SP-FinAnalyse/Templates/KMO-typologie/"/>
    </mc:Choice>
  </mc:AlternateContent>
  <xr:revisionPtr revIDLastSave="457" documentId="8_{4ECE61A5-E1B4-4496-AFB5-2E61D5FB09C2}" xr6:coauthVersionLast="47" xr6:coauthVersionMax="47" xr10:uidLastSave="{A1ABC9F6-AB86-43F5-B4C9-4CBA84D50BFA}"/>
  <workbookProtection workbookAlgorithmName="SHA-512" workbookHashValue="GIwD4o4fQZqt2hLg7e1kHyisBFEDu7vr1wA1rDicP0uy8VoT2TT6t+e0vqIZR639JGNCZmo0jdeca7FLULdCPQ==" workbookSaltValue="ncrhQH7H/G3OQ1oCGDG4jg==" workbookSpinCount="100000" lockStructure="1"/>
  <bookViews>
    <workbookView xWindow="-28800" yWindow="0" windowWidth="33750" windowHeight="16530" xr2:uid="{1448109E-953E-4B2F-8FA7-DEB66B2E8A78}"/>
  </bookViews>
  <sheets>
    <sheet name="In te vullen gegevens" sheetId="2" r:id="rId1"/>
    <sheet name="Kmo-definitie" sheetId="5" state="hidden" r:id="rId2"/>
    <sheet name="Uitvallijsten" sheetId="4"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1" i="2" l="1"/>
  <c r="H61" i="2" s="1"/>
  <c r="I61" i="2" l="1"/>
  <c r="L28" i="2"/>
  <c r="N28" i="2"/>
  <c r="O29" i="2"/>
  <c r="P29" i="2"/>
  <c r="O28" i="2"/>
  <c r="L29" i="2"/>
  <c r="L30" i="2"/>
  <c r="M28" i="2"/>
  <c r="B58" i="2" l="1"/>
  <c r="B83" i="2"/>
  <c r="C83" i="2"/>
  <c r="D83" i="2"/>
  <c r="B84" i="2"/>
  <c r="C84" i="2"/>
  <c r="D84" i="2"/>
  <c r="B85" i="2"/>
  <c r="C85" i="2"/>
  <c r="D85" i="2"/>
  <c r="B86" i="2"/>
  <c r="C86" i="2"/>
  <c r="D86" i="2"/>
  <c r="B87" i="2"/>
  <c r="C87" i="2"/>
  <c r="D87" i="2"/>
  <c r="B88" i="2"/>
  <c r="C88" i="2"/>
  <c r="D88" i="2"/>
  <c r="B89" i="2"/>
  <c r="C89" i="2"/>
  <c r="D89" i="2"/>
  <c r="B90" i="2"/>
  <c r="C90" i="2"/>
  <c r="D90" i="2"/>
  <c r="B91" i="2"/>
  <c r="C91" i="2"/>
  <c r="D91" i="2"/>
  <c r="B92" i="2"/>
  <c r="C92" i="2"/>
  <c r="D92" i="2"/>
  <c r="B93" i="2"/>
  <c r="C93" i="2"/>
  <c r="D93" i="2"/>
  <c r="B94" i="2"/>
  <c r="C94" i="2"/>
  <c r="D94" i="2"/>
  <c r="B95" i="2"/>
  <c r="C95" i="2"/>
  <c r="D95" i="2"/>
  <c r="B96" i="2"/>
  <c r="C96" i="2"/>
  <c r="D96" i="2"/>
  <c r="B97" i="2"/>
  <c r="C97" i="2"/>
  <c r="D97" i="2"/>
  <c r="B98" i="2"/>
  <c r="C98" i="2"/>
  <c r="D98" i="2"/>
  <c r="B99" i="2"/>
  <c r="C99" i="2"/>
  <c r="D99" i="2"/>
  <c r="D82" i="2"/>
  <c r="C82" i="2"/>
  <c r="B82" i="2"/>
  <c r="D59" i="2"/>
  <c r="D60" i="2"/>
  <c r="D62" i="2"/>
  <c r="D63" i="2"/>
  <c r="I63" i="2" s="1"/>
  <c r="D64" i="2"/>
  <c r="I64" i="2" s="1"/>
  <c r="D65" i="2"/>
  <c r="H65" i="2" s="1"/>
  <c r="D66" i="2"/>
  <c r="H66" i="2" s="1"/>
  <c r="D67" i="2"/>
  <c r="H67" i="2" s="1"/>
  <c r="D68" i="2"/>
  <c r="J68" i="2" s="1"/>
  <c r="D69" i="2"/>
  <c r="D70" i="2"/>
  <c r="D71" i="2"/>
  <c r="D72" i="2"/>
  <c r="D73" i="2"/>
  <c r="D74" i="2"/>
  <c r="D75" i="2"/>
  <c r="D58" i="2"/>
  <c r="C59" i="2"/>
  <c r="C60" i="2"/>
  <c r="C61" i="2"/>
  <c r="C62" i="2"/>
  <c r="C63" i="2"/>
  <c r="C64" i="2"/>
  <c r="C65" i="2"/>
  <c r="C66" i="2"/>
  <c r="C67" i="2"/>
  <c r="C68" i="2"/>
  <c r="C69" i="2"/>
  <c r="C70" i="2"/>
  <c r="C71" i="2"/>
  <c r="C72" i="2"/>
  <c r="C73" i="2"/>
  <c r="C74" i="2"/>
  <c r="C75" i="2"/>
  <c r="C58" i="2"/>
  <c r="B59" i="2"/>
  <c r="B60" i="2"/>
  <c r="B61" i="2"/>
  <c r="B62" i="2"/>
  <c r="B63" i="2"/>
  <c r="B64" i="2"/>
  <c r="B65" i="2"/>
  <c r="B66" i="2"/>
  <c r="B67" i="2"/>
  <c r="B68" i="2"/>
  <c r="B69" i="2"/>
  <c r="B70" i="2"/>
  <c r="B71" i="2"/>
  <c r="B72" i="2"/>
  <c r="B73" i="2"/>
  <c r="B74" i="2"/>
  <c r="B75" i="2"/>
  <c r="A83" i="2"/>
  <c r="A84" i="2"/>
  <c r="A85" i="2"/>
  <c r="A86" i="2"/>
  <c r="A87" i="2"/>
  <c r="A88" i="2"/>
  <c r="A89" i="2"/>
  <c r="A90" i="2"/>
  <c r="A91" i="2"/>
  <c r="A92" i="2"/>
  <c r="A93" i="2"/>
  <c r="A94" i="2"/>
  <c r="A95" i="2"/>
  <c r="A96" i="2"/>
  <c r="A97" i="2"/>
  <c r="A98" i="2"/>
  <c r="A99" i="2"/>
  <c r="A82" i="2"/>
  <c r="J67" i="2"/>
  <c r="A59" i="2"/>
  <c r="A60" i="2"/>
  <c r="A61" i="2"/>
  <c r="A62" i="2"/>
  <c r="A63" i="2"/>
  <c r="A64" i="2"/>
  <c r="A65" i="2"/>
  <c r="A66" i="2"/>
  <c r="A67" i="2"/>
  <c r="A68" i="2"/>
  <c r="A69" i="2"/>
  <c r="A70" i="2"/>
  <c r="A71" i="2"/>
  <c r="A72" i="2"/>
  <c r="A73" i="2"/>
  <c r="A74" i="2"/>
  <c r="A75" i="2"/>
  <c r="A58" i="2"/>
  <c r="L32" i="2"/>
  <c r="M32" i="2"/>
  <c r="N32" i="2"/>
  <c r="O32" i="2"/>
  <c r="P32" i="2"/>
  <c r="Q32" i="2"/>
  <c r="L33" i="2"/>
  <c r="M33" i="2"/>
  <c r="N33" i="2"/>
  <c r="O33" i="2"/>
  <c r="P33" i="2"/>
  <c r="Q33" i="2"/>
  <c r="L34" i="2"/>
  <c r="M34" i="2"/>
  <c r="N34" i="2"/>
  <c r="O34" i="2"/>
  <c r="P34" i="2"/>
  <c r="Q34" i="2"/>
  <c r="L35" i="2"/>
  <c r="M35" i="2"/>
  <c r="N35" i="2"/>
  <c r="O35" i="2"/>
  <c r="P35" i="2"/>
  <c r="Q35" i="2"/>
  <c r="L36" i="2"/>
  <c r="M36" i="2"/>
  <c r="N36" i="2"/>
  <c r="O36" i="2"/>
  <c r="P36" i="2"/>
  <c r="Q36" i="2"/>
  <c r="L37" i="2"/>
  <c r="M37" i="2"/>
  <c r="N37" i="2"/>
  <c r="O37" i="2"/>
  <c r="P37" i="2"/>
  <c r="Q37" i="2"/>
  <c r="L38" i="2"/>
  <c r="M38" i="2"/>
  <c r="N38" i="2"/>
  <c r="O38" i="2"/>
  <c r="P38" i="2"/>
  <c r="Q38" i="2"/>
  <c r="H33" i="2"/>
  <c r="I33" i="2"/>
  <c r="J33" i="2"/>
  <c r="H34" i="2"/>
  <c r="I34" i="2"/>
  <c r="J34" i="2"/>
  <c r="H35" i="2"/>
  <c r="I35" i="2"/>
  <c r="J35" i="2"/>
  <c r="H36" i="2"/>
  <c r="I36" i="2"/>
  <c r="J36" i="2"/>
  <c r="H37" i="2"/>
  <c r="I37" i="2"/>
  <c r="J37" i="2"/>
  <c r="H38" i="2"/>
  <c r="I38" i="2"/>
  <c r="J38" i="2"/>
  <c r="I67" i="2" l="1"/>
  <c r="I68" i="2"/>
  <c r="H68" i="2"/>
  <c r="H63" i="2"/>
  <c r="H64" i="2"/>
  <c r="J63" i="2"/>
  <c r="J65" i="2"/>
  <c r="J64" i="2"/>
  <c r="I66" i="2"/>
  <c r="J66" i="2"/>
  <c r="I65" i="2"/>
  <c r="K46" i="2"/>
  <c r="Q28" i="2"/>
  <c r="Q46" i="2" s="1"/>
  <c r="Q29" i="2"/>
  <c r="P28" i="2"/>
  <c r="N29" i="2"/>
  <c r="N30" i="2"/>
  <c r="N31" i="2"/>
  <c r="N39" i="2"/>
  <c r="N40" i="2"/>
  <c r="N41" i="2"/>
  <c r="N42" i="2"/>
  <c r="N43" i="2"/>
  <c r="N44" i="2"/>
  <c r="N45" i="2"/>
  <c r="N46" i="2"/>
  <c r="L46" i="2"/>
  <c r="M29" i="2"/>
  <c r="M30" i="2"/>
  <c r="O30" i="2"/>
  <c r="P30" i="2"/>
  <c r="Q30" i="2"/>
  <c r="L31" i="2"/>
  <c r="M31" i="2"/>
  <c r="O31" i="2"/>
  <c r="P31" i="2"/>
  <c r="Q31" i="2"/>
  <c r="L39" i="2"/>
  <c r="M39" i="2"/>
  <c r="O39" i="2"/>
  <c r="P39" i="2"/>
  <c r="Q39" i="2"/>
  <c r="L40" i="2"/>
  <c r="M40" i="2"/>
  <c r="O40" i="2"/>
  <c r="P40" i="2"/>
  <c r="Q40" i="2"/>
  <c r="L41" i="2"/>
  <c r="M41" i="2"/>
  <c r="O41" i="2"/>
  <c r="P41" i="2"/>
  <c r="Q41" i="2"/>
  <c r="L42" i="2"/>
  <c r="M42" i="2"/>
  <c r="O42" i="2"/>
  <c r="P42" i="2"/>
  <c r="Q42" i="2"/>
  <c r="L43" i="2"/>
  <c r="M43" i="2"/>
  <c r="O43" i="2"/>
  <c r="P43" i="2"/>
  <c r="Q43" i="2"/>
  <c r="L44" i="2"/>
  <c r="M44" i="2"/>
  <c r="O44" i="2"/>
  <c r="P44" i="2"/>
  <c r="Q44" i="2"/>
  <c r="L45" i="2"/>
  <c r="M45" i="2"/>
  <c r="O45" i="2"/>
  <c r="P45" i="2"/>
  <c r="Q45" i="2"/>
  <c r="O46" i="2"/>
  <c r="M46" i="2"/>
  <c r="H28" i="2"/>
  <c r="H86" i="2"/>
  <c r="I86" i="2"/>
  <c r="J86" i="2"/>
  <c r="H87" i="2"/>
  <c r="I87" i="2"/>
  <c r="J87" i="2"/>
  <c r="H88" i="2"/>
  <c r="I88" i="2"/>
  <c r="J88" i="2"/>
  <c r="H89" i="2"/>
  <c r="I89" i="2"/>
  <c r="J89" i="2"/>
  <c r="H90" i="2"/>
  <c r="I90" i="2"/>
  <c r="J90" i="2"/>
  <c r="H91" i="2"/>
  <c r="I91" i="2"/>
  <c r="J91" i="2"/>
  <c r="H92" i="2"/>
  <c r="I92" i="2"/>
  <c r="J92" i="2"/>
  <c r="H93" i="2"/>
  <c r="I93" i="2"/>
  <c r="J93" i="2"/>
  <c r="H94" i="2"/>
  <c r="I94" i="2"/>
  <c r="J94" i="2"/>
  <c r="H74" i="2"/>
  <c r="I74" i="2"/>
  <c r="J74" i="2"/>
  <c r="H59" i="2"/>
  <c r="I59" i="2"/>
  <c r="J59" i="2"/>
  <c r="H60" i="2"/>
  <c r="I60" i="2"/>
  <c r="J60" i="2"/>
  <c r="J61" i="2"/>
  <c r="H62" i="2"/>
  <c r="I62" i="2"/>
  <c r="J62" i="2"/>
  <c r="H69" i="2"/>
  <c r="I69" i="2"/>
  <c r="J69" i="2"/>
  <c r="H70" i="2"/>
  <c r="I70" i="2"/>
  <c r="J70" i="2"/>
  <c r="H71" i="2"/>
  <c r="I71" i="2"/>
  <c r="J71" i="2"/>
  <c r="H72" i="2"/>
  <c r="I72" i="2"/>
  <c r="J72" i="2"/>
  <c r="H73" i="2"/>
  <c r="I73" i="2"/>
  <c r="J73" i="2"/>
  <c r="H31" i="2"/>
  <c r="I31" i="2"/>
  <c r="J31" i="2"/>
  <c r="H32" i="2"/>
  <c r="I32" i="2"/>
  <c r="J32" i="2"/>
  <c r="H39" i="2"/>
  <c r="I39" i="2"/>
  <c r="J39" i="2"/>
  <c r="H40" i="2"/>
  <c r="I40" i="2"/>
  <c r="J40" i="2"/>
  <c r="H41" i="2"/>
  <c r="I41" i="2"/>
  <c r="J41" i="2"/>
  <c r="H42" i="2"/>
  <c r="I42" i="2"/>
  <c r="J42" i="2"/>
  <c r="H43" i="2"/>
  <c r="I43" i="2"/>
  <c r="J43" i="2"/>
  <c r="H44" i="2"/>
  <c r="I44" i="2"/>
  <c r="J44" i="2"/>
  <c r="H45" i="2"/>
  <c r="I45" i="2"/>
  <c r="J45" i="2"/>
  <c r="P46" i="2" l="1"/>
  <c r="B51" i="2" s="1"/>
  <c r="J82" i="2"/>
  <c r="I82" i="2"/>
  <c r="H82" i="2"/>
  <c r="J58" i="2"/>
  <c r="I58" i="2"/>
  <c r="H58" i="2"/>
  <c r="J28" i="2"/>
  <c r="I28" i="2"/>
  <c r="B52" i="2" l="1"/>
  <c r="J99" i="2"/>
  <c r="I99" i="2"/>
  <c r="H99" i="2"/>
  <c r="J98" i="2"/>
  <c r="I98" i="2"/>
  <c r="H98" i="2"/>
  <c r="J97" i="2"/>
  <c r="I97" i="2"/>
  <c r="H97" i="2"/>
  <c r="J96" i="2"/>
  <c r="I96" i="2"/>
  <c r="H96" i="2"/>
  <c r="J95" i="2"/>
  <c r="I95" i="2"/>
  <c r="H95" i="2"/>
  <c r="J85" i="2"/>
  <c r="I85" i="2"/>
  <c r="H85" i="2"/>
  <c r="J84" i="2"/>
  <c r="I84" i="2"/>
  <c r="H84" i="2"/>
  <c r="J83" i="2"/>
  <c r="I83" i="2"/>
  <c r="H83" i="2"/>
  <c r="J75" i="2"/>
  <c r="I75" i="2"/>
  <c r="H75" i="2"/>
  <c r="H29" i="2"/>
  <c r="I29" i="2"/>
  <c r="J29" i="2"/>
  <c r="H30" i="2"/>
  <c r="I30" i="2"/>
  <c r="J30" i="2"/>
  <c r="B53" i="2" l="1"/>
  <c r="B54" i="2" s="1"/>
  <c r="H46" i="2"/>
  <c r="B4" i="5" s="1"/>
  <c r="H100" i="2"/>
  <c r="B6" i="5" s="1"/>
  <c r="J76" i="2"/>
  <c r="H76" i="2"/>
  <c r="B5" i="5" s="1"/>
  <c r="I46" i="2"/>
  <c r="I76" i="2"/>
  <c r="C5" i="5" s="1"/>
  <c r="J46" i="2"/>
  <c r="I100" i="2"/>
  <c r="C6" i="5" s="1"/>
  <c r="J100" i="2"/>
  <c r="B78" i="2" l="1"/>
  <c r="B102" i="2"/>
  <c r="D4" i="5"/>
  <c r="B48" i="2"/>
  <c r="D6" i="5"/>
  <c r="D5" i="5"/>
  <c r="C4" i="5"/>
  <c r="G100" i="2"/>
  <c r="F100" i="2"/>
  <c r="E100" i="2"/>
  <c r="B104" i="2" l="1"/>
  <c r="F76" i="2"/>
  <c r="E46" i="2"/>
  <c r="E76" i="2"/>
  <c r="G76" i="2"/>
  <c r="G46" i="2"/>
  <c r="F46" i="2"/>
</calcChain>
</file>

<file path=xl/sharedStrings.xml><?xml version="1.0" encoding="utf-8"?>
<sst xmlns="http://schemas.openxmlformats.org/spreadsheetml/2006/main" count="108" uniqueCount="67">
  <si>
    <t>Balanstotaal</t>
  </si>
  <si>
    <t>Omzet</t>
  </si>
  <si>
    <t>VTE</t>
  </si>
  <si>
    <t>Ondernemingsnummer</t>
  </si>
  <si>
    <t>Totaal</t>
  </si>
  <si>
    <t>Conclusie</t>
  </si>
  <si>
    <t>Corona Globalisatiemechanisme - Aandeelhoudersstructuur van de steunaanvragende onderneming</t>
  </si>
  <si>
    <t xml:space="preserve">ja </t>
  </si>
  <si>
    <t>neen</t>
  </si>
  <si>
    <t>Mee te rekenen balanstotaal</t>
  </si>
  <si>
    <t>Mee te rekenen omzet</t>
  </si>
  <si>
    <t>Totalen</t>
  </si>
  <si>
    <t>Jaar N 2019</t>
  </si>
  <si>
    <t>Jaar N 2018</t>
  </si>
  <si>
    <t>Jaar N 2017</t>
  </si>
  <si>
    <t xml:space="preserve">Gecorrigeerde cijfers </t>
  </si>
  <si>
    <t xml:space="preserve">Grootte onderneming </t>
  </si>
  <si>
    <t>Opmerkingen</t>
  </si>
  <si>
    <t xml:space="preserve">- De gegevens van de steunaanvrager zelf moeten ook in het onderstaande schema worden opgenomen. </t>
  </si>
  <si>
    <t>- Meer info over de Europese kmo-definitie:</t>
  </si>
  <si>
    <t>- Dit schema geeft een eerste inzicht of ondernemingen of entiteiten beschouwd worden als verbonden ondernemingen volgens het Europese recht. Ook andere feitelijke of juridische elementen kunnen aanleiding geven tot verbondenheid.</t>
  </si>
  <si>
    <t>&lt;Vul naam steunaanvragende onderneming in&gt;</t>
  </si>
  <si>
    <t>&lt;Vul naam verbonden of partneronderneming in&gt;</t>
  </si>
  <si>
    <t xml:space="preserve">- Vermeld alle participerende (partner- en verbonden) ondernemingen volgens de Europese kmo-definitie zoals van toepassing op het moment van de steunaanvraag. Dit zijn zowel de ondernemingen waarin de steunvragende onderneming zelf participeert als alle ondernemingen die een participatie hebben in de steunvragende onderneming. Voor deze participaties vermeldt u telkens de cijfers volgens de laatst beschikbare jaarrekeningen. </t>
  </si>
  <si>
    <t>Jaar N-1</t>
  </si>
  <si>
    <t xml:space="preserve">Jaar N (laatst beschikbare jaarrekening) </t>
  </si>
  <si>
    <t>Jaar N-2</t>
  </si>
  <si>
    <t>Percentage van participatie</t>
  </si>
  <si>
    <t xml:space="preserve">Percentage van participatie </t>
  </si>
  <si>
    <t xml:space="preserve">- De in te vullen gegevens vindt u terug in de neergelegde jaarrekening: balanstotaal (code 20/58), omzet (code 70) en tewerkstelling in VTE (code 9087). Indien de jaarrekening van uw onderneming is neergelegd volgens een verkort schema geeft u de cijfers van de 70-rekening  uit de boekhouding op. </t>
  </si>
  <si>
    <t>Algemene informatie</t>
  </si>
  <si>
    <t>Wanneer is mijn onderneming klein of middelgroot? | Agentschap Innoveren en Ondernemen (vlaio.be)</t>
  </si>
  <si>
    <t>Kapitaalhoudend</t>
  </si>
  <si>
    <t>Kapitaalloos</t>
  </si>
  <si>
    <t>Kapitaalhoudend/Kapitaalloos</t>
  </si>
  <si>
    <t>Eigen vermogen (10/15)</t>
  </si>
  <si>
    <t>Inbreng (10/11)</t>
  </si>
  <si>
    <t>Niet volstort geld (87901)</t>
  </si>
  <si>
    <t>Niet volstort natura (87911)</t>
  </si>
  <si>
    <t>OIM</t>
  </si>
  <si>
    <t>Niet opgevraagd kapitaal (101)</t>
  </si>
  <si>
    <t>Uitgiftepremies (11)</t>
  </si>
  <si>
    <t xml:space="preserve">Geconsolideerd resultaat controle OIM: </t>
  </si>
  <si>
    <t xml:space="preserve">Ratio </t>
  </si>
  <si>
    <t>Teller: Eigen vermogen (+anderen)</t>
  </si>
  <si>
    <t xml:space="preserve">Noemer: Kapitaal/inbreng (+anderen) </t>
  </si>
  <si>
    <t>Resultaat</t>
  </si>
  <si>
    <t>Resultaat KMO-typologie jaar N:</t>
  </si>
  <si>
    <t>Mee te rekenen VTE</t>
  </si>
  <si>
    <t>Aandachtspunten voor het vervolledigen van de sectie algemene informatie</t>
  </si>
  <si>
    <t>Aandachtspunten voor het vervolledigen van de sectie OIM</t>
  </si>
  <si>
    <t>- U hoeft dit niet in te vullen voor partnerondernemingen (deelnemingspercentage vanaf 25 tot 50 %). Indien u dit bij vergissing toch zou doen, zijn deze niet mee opgenomen in de totalen</t>
  </si>
  <si>
    <t>Resultaat KMO-typologie jaar N-1:</t>
  </si>
  <si>
    <t>Resultaat KMO-typologie jaar N-2:</t>
  </si>
  <si>
    <t xml:space="preserve">Finaal resultaat kmo-typologie </t>
  </si>
  <si>
    <t>Bepaling ondernemingsgrootte</t>
  </si>
  <si>
    <t>Aandachtspunten voor het vervolledigen van de sectie bepaling ondernemingsgrootte</t>
  </si>
  <si>
    <t xml:space="preserve">- Wanneer N en N-1 dezelfde uitkomst hebben, hoeft u N-2 niet meer in te vullen </t>
  </si>
  <si>
    <t>Ondernemingen in moeilijkheden komen niet in aanmerking | Agentschap Innoveren en Ondernemen (vlaio.be)</t>
  </si>
  <si>
    <t>- Codes 101, 11, 87901 en 87911 zijn mogelijks nvt. U kan dan 'nvt' schrijven of openlaten</t>
  </si>
  <si>
    <t xml:space="preserve">Berekening ondernemingsgrootte + OIM op groepsniveau </t>
  </si>
  <si>
    <t>- Meer info over OIM (onderneming in moeilijkheden)</t>
  </si>
  <si>
    <t>Geplaatst kapitaal (100)</t>
  </si>
  <si>
    <t xml:space="preserve">- Enkel de zeeblauwe velden dienen ingevuld te worden. </t>
  </si>
  <si>
    <t>- Kapitaalhoudende ondernemingen hebben geplaatst kapitaal (100) opgenomen in de jaarrekening. Bij kapitaalloze ondernemingen is dit inbreng (10/11). U kan voor deze oefening VZW's beschouwen als kapitaalhoudend en eventuele eigen fondsen invullen onder sectie OIM als geplaatst kapitaal (100)</t>
  </si>
  <si>
    <t>- Op basis van dit schema wordt de kmo-typologie bepaald en wordt bepaald of de onderneming geen OIM is op groepsniveau op eerste criterium alle ondernemingen.</t>
  </si>
  <si>
    <t xml:space="preserve">- Indien een grote onderneming, moeten de bijkomende criteria nog apart worden berekend.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</si>
</sst>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7" x14ac:knownFonts="1">
    <font>
      <sz val="11"/>
      <color theme="1"/>
      <name val="Calibri"/>
      <family val="2"/>
      <scheme val="minor"/>
    </font>
    <font>
      <b/>
      <sz val="11"/>
      <color theme="1"/>
      <name val="Calibri"/>
      <family val="2"/>
      <scheme val="minor"/>
    </font>
    <font>
      <u/>
      <sz val="11"/>
      <color theme="10"/>
      <name val="Calibri"/>
      <family val="2"/>
      <scheme val="minor"/>
    </font>
    <font>
      <sz val="10"/>
      <color theme="1"/>
      <name val="Calibri"/>
      <family val="2"/>
    </font>
    <font>
      <b/>
      <u/>
      <sz val="11"/>
      <color theme="1"/>
      <name val="Calibri"/>
      <family val="2"/>
      <scheme val="minor"/>
    </font>
    <font>
      <sz val="11"/>
      <name val="Calibri"/>
      <family val="2"/>
      <scheme val="minor"/>
    </font>
    <font>
      <b/>
      <sz val="11"/>
      <name val="Calibri"/>
      <family val="2"/>
      <scheme val="minor"/>
    </font>
    <font>
      <sz val="8"/>
      <name val="Calibri"/>
      <family val="2"/>
      <scheme val="minor"/>
    </font>
    <font>
      <sz val="10"/>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u/>
      <sz val="10"/>
      <color theme="10"/>
      <name val="Calibri"/>
      <family val="2"/>
      <scheme val="minor"/>
    </font>
    <font>
      <u/>
      <sz val="11"/>
      <color theme="1"/>
      <name val="Calibri"/>
      <family val="2"/>
      <scheme val="minor"/>
    </font>
    <font>
      <b/>
      <sz val="14"/>
      <color theme="0"/>
      <name val="Calibri"/>
      <family val="2"/>
      <scheme val="minor"/>
    </font>
    <font>
      <b/>
      <u/>
      <sz val="10"/>
      <color theme="0"/>
      <name val="Calibri"/>
      <family val="2"/>
      <scheme val="minor"/>
    </font>
    <font>
      <sz val="10"/>
      <color theme="0"/>
      <name val="Calibri"/>
      <family val="2"/>
      <scheme val="minor"/>
    </font>
  </fonts>
  <fills count="8">
    <fill>
      <patternFill patternType="none"/>
    </fill>
    <fill>
      <patternFill patternType="gray125"/>
    </fill>
    <fill>
      <patternFill patternType="solid">
        <fgColor rgb="FF92D050"/>
        <bgColor indexed="64"/>
      </patternFill>
    </fill>
    <fill>
      <patternFill patternType="solid">
        <fgColor theme="0" tint="-0.249977111117893"/>
        <bgColor indexed="64"/>
      </patternFill>
    </fill>
    <fill>
      <patternFill patternType="solid">
        <fgColor rgb="FF009B48"/>
        <bgColor indexed="64"/>
      </patternFill>
    </fill>
    <fill>
      <patternFill patternType="solid">
        <fgColor rgb="FF9CDCD9"/>
        <bgColor indexed="64"/>
      </patternFill>
    </fill>
    <fill>
      <patternFill patternType="solid">
        <fgColor rgb="FF3FCFD5"/>
        <bgColor indexed="64"/>
      </patternFill>
    </fill>
    <fill>
      <patternFill patternType="solid">
        <fgColor rgb="FFE3722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4">
    <xf numFmtId="0" fontId="0" fillId="0" borderId="0"/>
    <xf numFmtId="0" fontId="2" fillId="0" borderId="0" applyNumberFormat="0" applyFill="0" applyBorder="0" applyAlignment="0" applyProtection="0"/>
    <xf numFmtId="0" fontId="3" fillId="0" borderId="0"/>
    <xf numFmtId="9" fontId="9" fillId="0" borderId="0" applyFont="0" applyFill="0" applyBorder="0" applyAlignment="0" applyProtection="0"/>
  </cellStyleXfs>
  <cellXfs count="145">
    <xf numFmtId="0" fontId="0" fillId="0" borderId="0" xfId="0"/>
    <xf numFmtId="0" fontId="1" fillId="0" borderId="0" xfId="0" applyFont="1"/>
    <xf numFmtId="0" fontId="0" fillId="0" borderId="0" xfId="0" applyBorder="1"/>
    <xf numFmtId="10" fontId="0" fillId="0" borderId="0" xfId="0" applyNumberFormat="1" applyBorder="1"/>
    <xf numFmtId="4" fontId="0" fillId="0" borderId="0" xfId="0" applyNumberFormat="1" applyBorder="1"/>
    <xf numFmtId="0" fontId="2" fillId="0" borderId="0" xfId="1"/>
    <xf numFmtId="0" fontId="1" fillId="0" borderId="0" xfId="0" applyNumberFormat="1" applyFont="1" applyFill="1" applyBorder="1" applyAlignment="1"/>
    <xf numFmtId="0" fontId="0" fillId="0" borderId="0" xfId="0" applyNumberFormat="1" applyFill="1" applyBorder="1" applyAlignment="1"/>
    <xf numFmtId="0" fontId="0" fillId="2" borderId="0" xfId="0" applyFill="1"/>
    <xf numFmtId="2" fontId="0" fillId="0" borderId="0" xfId="0" applyNumberFormat="1"/>
    <xf numFmtId="1" fontId="0" fillId="0" borderId="0" xfId="0" applyNumberFormat="1"/>
    <xf numFmtId="0" fontId="0" fillId="0" borderId="0" xfId="0" applyAlignment="1"/>
    <xf numFmtId="0" fontId="0" fillId="0" borderId="0" xfId="0" applyNumberFormat="1" applyFont="1" applyFill="1" applyBorder="1" applyAlignment="1"/>
    <xf numFmtId="3" fontId="0" fillId="0" borderId="0" xfId="0" applyNumberFormat="1"/>
    <xf numFmtId="0" fontId="0" fillId="3" borderId="5" xfId="0" applyFill="1" applyBorder="1"/>
    <xf numFmtId="0" fontId="4" fillId="3" borderId="3" xfId="0" applyFont="1" applyFill="1" applyBorder="1"/>
    <xf numFmtId="0" fontId="8" fillId="0" borderId="0" xfId="0" applyFont="1" applyAlignment="1">
      <alignment wrapText="1"/>
    </xf>
    <xf numFmtId="0" fontId="1" fillId="0" borderId="0" xfId="0" applyFont="1" applyFill="1" applyBorder="1"/>
    <xf numFmtId="10" fontId="1" fillId="0" borderId="0" xfId="0" applyNumberFormat="1" applyFont="1" applyFill="1" applyBorder="1"/>
    <xf numFmtId="4" fontId="1" fillId="0" borderId="0" xfId="0" applyNumberFormat="1" applyFont="1" applyFill="1" applyBorder="1"/>
    <xf numFmtId="2" fontId="6" fillId="0" borderId="0" xfId="0" applyNumberFormat="1" applyFont="1" applyFill="1" applyBorder="1"/>
    <xf numFmtId="164" fontId="0" fillId="0" borderId="0" xfId="0" applyNumberFormat="1" applyFill="1" applyBorder="1" applyAlignment="1">
      <alignment horizontal="center"/>
    </xf>
    <xf numFmtId="0" fontId="0" fillId="0" borderId="0" xfId="0" applyFill="1" applyBorder="1" applyAlignment="1">
      <alignment horizontal="center" wrapText="1"/>
    </xf>
    <xf numFmtId="0" fontId="0" fillId="0" borderId="0" xfId="0" applyFill="1"/>
    <xf numFmtId="2" fontId="1" fillId="0" borderId="0" xfId="0" applyNumberFormat="1" applyFont="1"/>
    <xf numFmtId="0" fontId="11" fillId="0" borderId="0" xfId="0" applyFont="1" applyBorder="1"/>
    <xf numFmtId="10" fontId="11" fillId="0" borderId="0" xfId="0" applyNumberFormat="1" applyFont="1" applyBorder="1"/>
    <xf numFmtId="4" fontId="11" fillId="0" borderId="0" xfId="0" applyNumberFormat="1" applyFont="1" applyBorder="1"/>
    <xf numFmtId="1" fontId="11" fillId="0" borderId="0" xfId="0" applyNumberFormat="1" applyFont="1" applyBorder="1"/>
    <xf numFmtId="2" fontId="10" fillId="0" borderId="0" xfId="0" applyNumberFormat="1" applyFont="1" applyBorder="1"/>
    <xf numFmtId="0" fontId="10" fillId="0" borderId="0" xfId="0" applyFont="1" applyFill="1" applyBorder="1"/>
    <xf numFmtId="9" fontId="11" fillId="0" borderId="0" xfId="3" applyFont="1" applyFill="1" applyBorder="1"/>
    <xf numFmtId="0" fontId="11" fillId="0" borderId="0" xfId="0" applyFont="1"/>
    <xf numFmtId="0" fontId="12" fillId="0" borderId="0" xfId="1" applyFont="1"/>
    <xf numFmtId="10" fontId="5" fillId="5" borderId="11" xfId="0" applyNumberFormat="1" applyFont="1" applyFill="1" applyBorder="1" applyProtection="1">
      <protection locked="0"/>
    </xf>
    <xf numFmtId="164" fontId="0" fillId="6" borderId="0" xfId="3" applyNumberFormat="1" applyFont="1" applyFill="1" applyBorder="1"/>
    <xf numFmtId="2" fontId="0" fillId="6" borderId="22" xfId="0" applyNumberFormat="1" applyFill="1" applyBorder="1"/>
    <xf numFmtId="0" fontId="0" fillId="6" borderId="20" xfId="0" applyFont="1" applyFill="1" applyBorder="1"/>
    <xf numFmtId="164" fontId="0" fillId="6" borderId="22" xfId="3" applyNumberFormat="1" applyFont="1" applyFill="1" applyBorder="1"/>
    <xf numFmtId="9" fontId="0" fillId="6" borderId="22" xfId="3" applyFont="1" applyFill="1" applyBorder="1"/>
    <xf numFmtId="9" fontId="0" fillId="6" borderId="27" xfId="3" applyFont="1" applyFill="1" applyBorder="1"/>
    <xf numFmtId="164" fontId="0" fillId="6" borderId="2" xfId="3" applyNumberFormat="1" applyFont="1" applyFill="1" applyBorder="1"/>
    <xf numFmtId="164" fontId="0" fillId="6" borderId="2" xfId="0" applyNumberFormat="1" applyFill="1" applyBorder="1"/>
    <xf numFmtId="164" fontId="0" fillId="6" borderId="0" xfId="0" applyNumberFormat="1" applyFill="1" applyBorder="1"/>
    <xf numFmtId="0" fontId="8" fillId="0" borderId="0" xfId="0" quotePrefix="1" applyFont="1"/>
    <xf numFmtId="0" fontId="8" fillId="0" borderId="0" xfId="0" quotePrefix="1" applyFont="1" applyAlignment="1">
      <alignment vertical="top"/>
    </xf>
    <xf numFmtId="0" fontId="0" fillId="0" borderId="0" xfId="0" applyFont="1" applyAlignment="1">
      <alignment vertical="top"/>
    </xf>
    <xf numFmtId="0" fontId="0" fillId="0" borderId="0" xfId="0" applyFont="1" applyAlignment="1"/>
    <xf numFmtId="0" fontId="0" fillId="0" borderId="0" xfId="0" applyFont="1"/>
    <xf numFmtId="0" fontId="13" fillId="0" borderId="0" xfId="1" applyFont="1"/>
    <xf numFmtId="0" fontId="8" fillId="0" borderId="0" xfId="0" quotePrefix="1" applyFont="1" applyAlignment="1"/>
    <xf numFmtId="0" fontId="8" fillId="0" borderId="0" xfId="0" quotePrefix="1" applyFont="1" applyAlignment="1">
      <alignment horizontal="left" vertical="top" wrapText="1"/>
    </xf>
    <xf numFmtId="0" fontId="8" fillId="0" borderId="0" xfId="0" quotePrefix="1" applyFont="1" applyAlignment="1">
      <alignment horizontal="left"/>
    </xf>
    <xf numFmtId="0" fontId="8" fillId="0" borderId="0" xfId="0" quotePrefix="1" applyFont="1" applyAlignment="1">
      <alignment horizontal="left" wrapText="1"/>
    </xf>
    <xf numFmtId="0" fontId="5" fillId="5" borderId="10" xfId="0" applyFont="1" applyFill="1" applyBorder="1" applyProtection="1">
      <protection locked="0"/>
    </xf>
    <xf numFmtId="49" fontId="5" fillId="5" borderId="7" xfId="0" quotePrefix="1" applyNumberFormat="1" applyFont="1" applyFill="1" applyBorder="1" applyProtection="1">
      <protection locked="0"/>
    </xf>
    <xf numFmtId="0" fontId="5" fillId="5" borderId="7" xfId="0" quotePrefix="1" applyFont="1" applyFill="1" applyBorder="1" applyProtection="1">
      <protection locked="0"/>
    </xf>
    <xf numFmtId="164" fontId="5" fillId="5" borderId="10" xfId="0" applyNumberFormat="1" applyFont="1" applyFill="1" applyBorder="1" applyProtection="1">
      <protection locked="0"/>
    </xf>
    <xf numFmtId="164" fontId="5" fillId="5" borderId="7" xfId="0" applyNumberFormat="1" applyFont="1" applyFill="1" applyBorder="1" applyProtection="1">
      <protection locked="0"/>
    </xf>
    <xf numFmtId="4" fontId="5" fillId="5" borderId="7" xfId="0" applyNumberFormat="1" applyFont="1" applyFill="1" applyBorder="1" applyProtection="1">
      <protection locked="0"/>
    </xf>
    <xf numFmtId="0" fontId="5" fillId="5" borderId="12" xfId="0" applyFont="1" applyFill="1" applyBorder="1" applyProtection="1">
      <protection locked="0"/>
    </xf>
    <xf numFmtId="49" fontId="5" fillId="5" borderId="1" xfId="0" applyNumberFormat="1" applyFont="1" applyFill="1" applyBorder="1" applyProtection="1">
      <protection locked="0"/>
    </xf>
    <xf numFmtId="0" fontId="5" fillId="5" borderId="1" xfId="0" quotePrefix="1" applyFont="1" applyFill="1" applyBorder="1" applyProtection="1">
      <protection locked="0"/>
    </xf>
    <xf numFmtId="10" fontId="5" fillId="5" borderId="13" xfId="0" applyNumberFormat="1" applyFont="1" applyFill="1" applyBorder="1" applyProtection="1">
      <protection locked="0"/>
    </xf>
    <xf numFmtId="164" fontId="5" fillId="5" borderId="12" xfId="0" applyNumberFormat="1" applyFont="1" applyFill="1" applyBorder="1" applyProtection="1">
      <protection locked="0"/>
    </xf>
    <xf numFmtId="164" fontId="5" fillId="5" borderId="1" xfId="0" applyNumberFormat="1" applyFont="1" applyFill="1" applyBorder="1" applyProtection="1">
      <protection locked="0"/>
    </xf>
    <xf numFmtId="4" fontId="5" fillId="5" borderId="1" xfId="0" applyNumberFormat="1" applyFont="1" applyFill="1" applyBorder="1" applyProtection="1">
      <protection locked="0"/>
    </xf>
    <xf numFmtId="49" fontId="5" fillId="5" borderId="1" xfId="0" quotePrefix="1" applyNumberFormat="1" applyFont="1" applyFill="1" applyBorder="1" applyProtection="1">
      <protection locked="0"/>
    </xf>
    <xf numFmtId="49" fontId="5" fillId="5" borderId="24" xfId="0" quotePrefix="1" applyNumberFormat="1" applyFont="1" applyFill="1" applyBorder="1" applyProtection="1">
      <protection locked="0"/>
    </xf>
    <xf numFmtId="0" fontId="5" fillId="5" borderId="24" xfId="0" quotePrefix="1" applyFont="1" applyFill="1" applyBorder="1" applyProtection="1">
      <protection locked="0"/>
    </xf>
    <xf numFmtId="10" fontId="5" fillId="5" borderId="25" xfId="0" applyNumberFormat="1" applyFont="1" applyFill="1" applyBorder="1" applyProtection="1">
      <protection locked="0"/>
    </xf>
    <xf numFmtId="164" fontId="5" fillId="5" borderId="23" xfId="0" applyNumberFormat="1" applyFont="1" applyFill="1" applyBorder="1" applyProtection="1">
      <protection locked="0"/>
    </xf>
    <xf numFmtId="164" fontId="5" fillId="5" borderId="24" xfId="0" applyNumberFormat="1" applyFont="1" applyFill="1" applyBorder="1" applyProtection="1">
      <protection locked="0"/>
    </xf>
    <xf numFmtId="4" fontId="5" fillId="5" borderId="24" xfId="0" applyNumberFormat="1" applyFont="1" applyFill="1" applyBorder="1" applyProtection="1">
      <protection locked="0"/>
    </xf>
    <xf numFmtId="164" fontId="5" fillId="5" borderId="11" xfId="0" applyNumberFormat="1" applyFont="1" applyFill="1" applyBorder="1" applyProtection="1">
      <protection locked="0"/>
    </xf>
    <xf numFmtId="164" fontId="5" fillId="5" borderId="13" xfId="0" applyNumberFormat="1" applyFont="1" applyFill="1" applyBorder="1" applyProtection="1">
      <protection locked="0"/>
    </xf>
    <xf numFmtId="164" fontId="5" fillId="5" borderId="25" xfId="0" applyNumberFormat="1" applyFont="1" applyFill="1" applyBorder="1" applyProtection="1">
      <protection locked="0"/>
    </xf>
    <xf numFmtId="10" fontId="5" fillId="6" borderId="11" xfId="0" applyNumberFormat="1" applyFont="1" applyFill="1" applyBorder="1" applyProtection="1"/>
    <xf numFmtId="10" fontId="5" fillId="6" borderId="11" xfId="0" applyNumberFormat="1" applyFont="1" applyFill="1" applyBorder="1" applyProtection="1">
      <protection locked="0"/>
    </xf>
    <xf numFmtId="0" fontId="5" fillId="5" borderId="7" xfId="0" applyFont="1" applyFill="1" applyBorder="1" applyProtection="1">
      <protection locked="0"/>
    </xf>
    <xf numFmtId="164" fontId="5" fillId="5" borderId="8" xfId="0" applyNumberFormat="1" applyFont="1" applyFill="1" applyBorder="1" applyProtection="1">
      <protection locked="0"/>
    </xf>
    <xf numFmtId="4" fontId="5" fillId="5" borderId="29" xfId="0" applyNumberFormat="1" applyFont="1" applyFill="1" applyBorder="1" applyProtection="1">
      <protection locked="0"/>
    </xf>
    <xf numFmtId="9" fontId="5" fillId="5" borderId="11" xfId="3" applyFont="1" applyFill="1" applyBorder="1" applyProtection="1">
      <protection locked="0"/>
    </xf>
    <xf numFmtId="164" fontId="5" fillId="5" borderId="9" xfId="0" applyNumberFormat="1" applyFont="1" applyFill="1" applyBorder="1" applyProtection="1">
      <protection locked="0"/>
    </xf>
    <xf numFmtId="4" fontId="5" fillId="5" borderId="6" xfId="0" applyNumberFormat="1" applyFont="1" applyFill="1" applyBorder="1" applyProtection="1">
      <protection locked="0"/>
    </xf>
    <xf numFmtId="0" fontId="5" fillId="5" borderId="28" xfId="0" applyFont="1" applyFill="1" applyBorder="1" applyProtection="1">
      <protection locked="0"/>
    </xf>
    <xf numFmtId="164" fontId="5" fillId="5" borderId="31" xfId="0" applyNumberFormat="1" applyFont="1" applyFill="1" applyBorder="1" applyProtection="1">
      <protection locked="0"/>
    </xf>
    <xf numFmtId="4" fontId="5" fillId="5" borderId="30" xfId="0" applyNumberFormat="1" applyFont="1" applyFill="1" applyBorder="1" applyProtection="1">
      <protection locked="0"/>
    </xf>
    <xf numFmtId="0" fontId="5" fillId="5" borderId="23" xfId="0" applyFont="1" applyFill="1" applyBorder="1" applyProtection="1">
      <protection locked="0"/>
    </xf>
    <xf numFmtId="0" fontId="10" fillId="7" borderId="18" xfId="0" applyFont="1" applyFill="1" applyBorder="1"/>
    <xf numFmtId="0" fontId="10" fillId="7" borderId="19" xfId="0" applyFont="1" applyFill="1" applyBorder="1"/>
    <xf numFmtId="0" fontId="10" fillId="7" borderId="19" xfId="0" applyFont="1" applyFill="1" applyBorder="1" applyAlignment="1">
      <alignment horizontal="center" wrapText="1"/>
    </xf>
    <xf numFmtId="0" fontId="10" fillId="7" borderId="20" xfId="0" applyFont="1" applyFill="1" applyBorder="1"/>
    <xf numFmtId="0" fontId="10" fillId="7" borderId="19" xfId="0" applyFont="1" applyFill="1" applyBorder="1" applyAlignment="1">
      <alignment wrapText="1"/>
    </xf>
    <xf numFmtId="0" fontId="10" fillId="7" borderId="20" xfId="0" applyFont="1" applyFill="1" applyBorder="1" applyAlignment="1">
      <alignment wrapText="1"/>
    </xf>
    <xf numFmtId="0" fontId="10" fillId="7" borderId="18" xfId="0" applyFont="1" applyFill="1" applyBorder="1" applyAlignment="1">
      <alignment wrapText="1"/>
    </xf>
    <xf numFmtId="10" fontId="10" fillId="7" borderId="20" xfId="0" applyNumberFormat="1" applyFont="1" applyFill="1" applyBorder="1"/>
    <xf numFmtId="164" fontId="10" fillId="7" borderId="18" xfId="0" applyNumberFormat="1" applyFont="1" applyFill="1" applyBorder="1"/>
    <xf numFmtId="164" fontId="10" fillId="7" borderId="19" xfId="0" applyNumberFormat="1" applyFont="1" applyFill="1" applyBorder="1"/>
    <xf numFmtId="4" fontId="10" fillId="7" borderId="26" xfId="0" applyNumberFormat="1" applyFont="1" applyFill="1" applyBorder="1"/>
    <xf numFmtId="164" fontId="10" fillId="7" borderId="3" xfId="0" applyNumberFormat="1" applyFont="1" applyFill="1" applyBorder="1"/>
    <xf numFmtId="164" fontId="10" fillId="7" borderId="4" xfId="0" applyNumberFormat="1" applyFont="1" applyFill="1" applyBorder="1"/>
    <xf numFmtId="2" fontId="10" fillId="7" borderId="5" xfId="0" applyNumberFormat="1" applyFont="1" applyFill="1" applyBorder="1"/>
    <xf numFmtId="164" fontId="10" fillId="7" borderId="18" xfId="0" applyNumberFormat="1" applyFont="1" applyFill="1" applyBorder="1" applyAlignment="1"/>
    <xf numFmtId="164" fontId="10" fillId="7" borderId="19" xfId="0" applyNumberFormat="1" applyFont="1" applyFill="1" applyBorder="1" applyAlignment="1"/>
    <xf numFmtId="164" fontId="10" fillId="7" borderId="20" xfId="0" applyNumberFormat="1" applyFont="1" applyFill="1" applyBorder="1" applyAlignment="1"/>
    <xf numFmtId="0" fontId="10" fillId="4" borderId="18" xfId="0" applyFont="1" applyFill="1" applyBorder="1"/>
    <xf numFmtId="0" fontId="10" fillId="4" borderId="10" xfId="0" applyFont="1" applyFill="1" applyBorder="1"/>
    <xf numFmtId="0" fontId="10" fillId="4" borderId="14" xfId="0" applyFont="1" applyFill="1" applyBorder="1"/>
    <xf numFmtId="4" fontId="10" fillId="7" borderId="21" xfId="0" applyNumberFormat="1" applyFont="1" applyFill="1" applyBorder="1"/>
    <xf numFmtId="4" fontId="10" fillId="7" borderId="19" xfId="0" applyNumberFormat="1" applyFont="1" applyFill="1" applyBorder="1"/>
    <xf numFmtId="4" fontId="10" fillId="7" borderId="26" xfId="0" applyNumberFormat="1" applyFont="1" applyFill="1" applyBorder="1" applyAlignment="1">
      <alignment wrapText="1"/>
    </xf>
    <xf numFmtId="1" fontId="10" fillId="7" borderId="18" xfId="0" applyNumberFormat="1" applyFont="1" applyFill="1" applyBorder="1" applyAlignment="1">
      <alignment wrapText="1"/>
    </xf>
    <xf numFmtId="1" fontId="10" fillId="7" borderId="19" xfId="0" applyNumberFormat="1" applyFont="1" applyFill="1" applyBorder="1" applyAlignment="1">
      <alignment wrapText="1"/>
    </xf>
    <xf numFmtId="2" fontId="10" fillId="7" borderId="20" xfId="0" applyNumberFormat="1" applyFont="1" applyFill="1" applyBorder="1" applyAlignment="1">
      <alignment wrapText="1"/>
    </xf>
    <xf numFmtId="164" fontId="10" fillId="7" borderId="21" xfId="0" applyNumberFormat="1" applyFont="1" applyFill="1" applyBorder="1"/>
    <xf numFmtId="164" fontId="10" fillId="7" borderId="3" xfId="3" applyNumberFormat="1" applyFont="1" applyFill="1" applyBorder="1"/>
    <xf numFmtId="164" fontId="10" fillId="7" borderId="4" xfId="3" applyNumberFormat="1" applyFont="1" applyFill="1" applyBorder="1"/>
    <xf numFmtId="0" fontId="10" fillId="7" borderId="21" xfId="0" applyFont="1" applyFill="1" applyBorder="1"/>
    <xf numFmtId="0" fontId="10" fillId="7" borderId="26" xfId="0" applyFont="1" applyFill="1" applyBorder="1"/>
    <xf numFmtId="0" fontId="8" fillId="0" borderId="0" xfId="0" quotePrefix="1" applyFont="1" applyAlignment="1">
      <alignment horizontal="left" vertical="top"/>
    </xf>
    <xf numFmtId="0" fontId="15" fillId="7" borderId="0" xfId="0" applyNumberFormat="1" applyFont="1" applyFill="1" applyBorder="1" applyAlignment="1"/>
    <xf numFmtId="0" fontId="11" fillId="7" borderId="0" xfId="0" applyNumberFormat="1" applyFont="1" applyFill="1" applyBorder="1" applyAlignment="1"/>
    <xf numFmtId="0" fontId="11" fillId="7" borderId="0" xfId="0" applyFont="1" applyFill="1"/>
    <xf numFmtId="0" fontId="15" fillId="7" borderId="0" xfId="0" applyFont="1" applyFill="1"/>
    <xf numFmtId="0" fontId="16" fillId="7" borderId="0" xfId="0" applyFont="1" applyFill="1"/>
    <xf numFmtId="0" fontId="15" fillId="7" borderId="0" xfId="0" applyFont="1" applyFill="1" applyAlignment="1">
      <alignment vertical="top"/>
    </xf>
    <xf numFmtId="0" fontId="11" fillId="7" borderId="0" xfId="0" applyFont="1" applyFill="1" applyAlignment="1">
      <alignment vertical="top" wrapText="1"/>
    </xf>
    <xf numFmtId="0" fontId="16" fillId="7" borderId="0" xfId="0" applyFont="1" applyFill="1" applyAlignment="1">
      <alignment wrapText="1"/>
    </xf>
    <xf numFmtId="0" fontId="10" fillId="4" borderId="15" xfId="0" applyFont="1" applyFill="1" applyBorder="1" applyAlignment="1">
      <alignment horizontal="center"/>
    </xf>
    <xf numFmtId="0" fontId="10" fillId="4" borderId="16" xfId="0" applyFont="1" applyFill="1" applyBorder="1" applyAlignment="1">
      <alignment horizontal="center"/>
    </xf>
    <xf numFmtId="0" fontId="10" fillId="4" borderId="17" xfId="0" applyFont="1" applyFill="1" applyBorder="1" applyAlignment="1">
      <alignment horizontal="center"/>
    </xf>
    <xf numFmtId="2" fontId="10" fillId="4" borderId="18" xfId="0" applyNumberFormat="1" applyFont="1" applyFill="1" applyBorder="1" applyAlignment="1">
      <alignment horizontal="center"/>
    </xf>
    <xf numFmtId="2" fontId="10" fillId="4" borderId="20" xfId="0" applyNumberFormat="1" applyFont="1" applyFill="1" applyBorder="1" applyAlignment="1">
      <alignment horizontal="center"/>
    </xf>
    <xf numFmtId="0" fontId="11" fillId="4" borderId="16" xfId="0" applyFont="1" applyFill="1" applyBorder="1" applyAlignment="1">
      <alignment horizontal="center"/>
    </xf>
    <xf numFmtId="0" fontId="11" fillId="4" borderId="17" xfId="0" applyFont="1" applyFill="1" applyBorder="1" applyAlignment="1">
      <alignment horizontal="center"/>
    </xf>
    <xf numFmtId="0" fontId="14" fillId="4" borderId="2" xfId="0" applyNumberFormat="1" applyFont="1" applyFill="1" applyBorder="1" applyAlignment="1">
      <alignment horizontal="center"/>
    </xf>
    <xf numFmtId="0" fontId="14" fillId="4" borderId="0" xfId="0" applyNumberFormat="1" applyFont="1" applyFill="1" applyBorder="1" applyAlignment="1">
      <alignment horizontal="center"/>
    </xf>
    <xf numFmtId="0" fontId="8" fillId="5" borderId="0" xfId="0" quotePrefix="1" applyNumberFormat="1" applyFont="1" applyFill="1" applyBorder="1" applyAlignment="1">
      <alignment horizontal="left"/>
    </xf>
    <xf numFmtId="0" fontId="8" fillId="0" borderId="0" xfId="0" quotePrefix="1" applyFont="1" applyAlignment="1">
      <alignment horizontal="left" vertical="top"/>
    </xf>
    <xf numFmtId="0" fontId="8" fillId="0" borderId="0" xfId="0" quotePrefix="1" applyFont="1" applyAlignment="1">
      <alignment horizontal="left" vertical="top" wrapText="1"/>
    </xf>
    <xf numFmtId="0" fontId="8" fillId="0" borderId="0" xfId="0" quotePrefix="1" applyFont="1" applyAlignment="1">
      <alignment horizontal="left" wrapText="1"/>
    </xf>
    <xf numFmtId="0" fontId="1" fillId="3" borderId="2" xfId="0" applyNumberFormat="1" applyFont="1" applyFill="1" applyBorder="1" applyAlignment="1"/>
    <xf numFmtId="0" fontId="0" fillId="3" borderId="0" xfId="0" applyNumberFormat="1" applyFill="1" applyBorder="1" applyAlignment="1"/>
    <xf numFmtId="0" fontId="0" fillId="0" borderId="0" xfId="0" applyAlignment="1"/>
  </cellXfs>
  <cellStyles count="4">
    <cellStyle name="Hyperlink" xfId="1" builtinId="8"/>
    <cellStyle name="Procent" xfId="3" builtinId="5"/>
    <cellStyle name="Standaard" xfId="0" builtinId="0"/>
    <cellStyle name="Standaard 2" xfId="2" xr:uid="{2F19C2DD-9510-495E-805C-F6A52E301DC5}"/>
  </cellStyles>
  <dxfs count="0"/>
  <tableStyles count="0" defaultTableStyle="TableStyleMedium2" defaultPivotStyle="PivotStyleLight16"/>
  <colors>
    <mruColors>
      <color rgb="FFE37222"/>
      <color rgb="FF3FCFD5"/>
      <color rgb="FF9CDCD9"/>
      <color rgb="FF009B48"/>
      <color rgb="FFFFEB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vlaio.be/nl/subsidies-financiering/ontwikkelingsproject/wie-komt-aanmerking-en-onder-welke-voorwaarden-1" TargetMode="External"/><Relationship Id="rId1" Type="http://schemas.openxmlformats.org/officeDocument/2006/relationships/hyperlink" Target="https://www.vlaio.be/nl/subsidies-financiering/ontwikkelingsproject/financiele-steun-voor-een-ontwikkelingsproject/wannee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9119A-C914-465C-A9F9-246FEB8F197A}">
  <sheetPr codeName="Blad1"/>
  <dimension ref="A1:T105"/>
  <sheetViews>
    <sheetView tabSelected="1" zoomScaleNormal="100" workbookViewId="0">
      <selection activeCell="A10" sqref="A10"/>
    </sheetView>
  </sheetViews>
  <sheetFormatPr defaultRowHeight="14.4" x14ac:dyDescent="0.3"/>
  <cols>
    <col min="1" max="1" width="43.21875" customWidth="1"/>
    <col min="2" max="2" width="21" customWidth="1"/>
    <col min="3" max="3" width="16.33203125" customWidth="1"/>
    <col min="4" max="4" width="24.109375" customWidth="1"/>
    <col min="5" max="5" width="12.21875" customWidth="1"/>
    <col min="6" max="6" width="12.33203125" customWidth="1"/>
    <col min="7" max="7" width="13.21875" customWidth="1"/>
    <col min="8" max="8" width="17.109375" customWidth="1"/>
    <col min="9" max="9" width="13.6640625" customWidth="1"/>
    <col min="10" max="10" width="13.77734375" customWidth="1"/>
    <col min="11" max="11" width="14.5546875" customWidth="1"/>
    <col min="12" max="12" width="16.6640625" customWidth="1"/>
    <col min="13" max="13" width="13.88671875" customWidth="1"/>
    <col min="14" max="14" width="15.6640625" customWidth="1"/>
    <col min="15" max="15" width="12.6640625" customWidth="1"/>
    <col min="16" max="16" width="14" customWidth="1"/>
    <col min="17" max="17" width="14.88671875" customWidth="1"/>
  </cols>
  <sheetData>
    <row r="1" spans="1:20" ht="18" x14ac:dyDescent="0.35">
      <c r="A1" s="136" t="s">
        <v>60</v>
      </c>
      <c r="B1" s="137"/>
      <c r="C1" s="137"/>
      <c r="D1" s="137"/>
      <c r="E1" s="137"/>
      <c r="F1" s="137"/>
      <c r="G1" s="137"/>
      <c r="H1" s="137"/>
      <c r="I1" s="137"/>
      <c r="J1" s="137"/>
      <c r="K1" s="137"/>
      <c r="L1" s="137"/>
      <c r="M1" s="137"/>
      <c r="N1" s="137"/>
      <c r="O1" s="137"/>
      <c r="P1" s="137"/>
      <c r="Q1" s="137"/>
    </row>
    <row r="2" spans="1:20" x14ac:dyDescent="0.3">
      <c r="A2" s="6"/>
      <c r="B2" s="7"/>
      <c r="C2" s="7"/>
      <c r="D2" s="7"/>
      <c r="E2" s="7"/>
      <c r="F2" s="7"/>
      <c r="G2" s="7"/>
    </row>
    <row r="3" spans="1:20" x14ac:dyDescent="0.3">
      <c r="A3" s="121" t="s">
        <v>17</v>
      </c>
      <c r="B3" s="122"/>
      <c r="C3" s="122"/>
      <c r="D3" s="122"/>
      <c r="E3" s="122"/>
      <c r="F3" s="122"/>
      <c r="G3" s="122"/>
      <c r="H3" s="123"/>
      <c r="I3" s="123"/>
      <c r="J3" s="123"/>
      <c r="K3" s="123"/>
      <c r="L3" s="123"/>
      <c r="M3" s="123"/>
      <c r="N3" s="123"/>
      <c r="O3" s="123"/>
      <c r="P3" s="123"/>
      <c r="Q3" s="123"/>
    </row>
    <row r="4" spans="1:20" x14ac:dyDescent="0.3">
      <c r="A4" s="138" t="s">
        <v>63</v>
      </c>
      <c r="B4" s="138"/>
      <c r="C4" s="138"/>
      <c r="D4" s="138"/>
      <c r="E4" s="138"/>
      <c r="F4" s="138"/>
      <c r="G4" s="138"/>
    </row>
    <row r="5" spans="1:20" x14ac:dyDescent="0.3">
      <c r="A5" s="44" t="s">
        <v>19</v>
      </c>
      <c r="B5" s="33" t="s">
        <v>31</v>
      </c>
      <c r="C5" s="5"/>
      <c r="D5" s="5"/>
    </row>
    <row r="6" spans="1:20" x14ac:dyDescent="0.3">
      <c r="A6" s="44" t="s">
        <v>61</v>
      </c>
      <c r="B6" s="33" t="s">
        <v>58</v>
      </c>
      <c r="C6" s="5"/>
      <c r="D6" s="5"/>
    </row>
    <row r="7" spans="1:20" ht="14.4" customHeight="1" x14ac:dyDescent="0.3">
      <c r="A7" s="45" t="s">
        <v>20</v>
      </c>
      <c r="B7" s="46"/>
      <c r="C7" s="46"/>
      <c r="D7" s="46"/>
      <c r="E7" s="46"/>
      <c r="F7" s="46"/>
      <c r="G7" s="46"/>
      <c r="H7" s="47"/>
      <c r="I7" s="47"/>
      <c r="J7" s="47"/>
    </row>
    <row r="8" spans="1:20" x14ac:dyDescent="0.3">
      <c r="A8" s="139" t="s">
        <v>65</v>
      </c>
      <c r="B8" s="139"/>
      <c r="C8" s="139"/>
      <c r="D8" s="139"/>
      <c r="E8" s="139"/>
      <c r="F8" s="139"/>
      <c r="G8" s="139"/>
      <c r="H8" s="48"/>
      <c r="I8" s="48"/>
      <c r="J8" s="48"/>
    </row>
    <row r="9" spans="1:20" x14ac:dyDescent="0.3">
      <c r="A9" s="120" t="s">
        <v>66</v>
      </c>
      <c r="B9" s="120"/>
      <c r="C9" s="120"/>
      <c r="D9" s="120"/>
      <c r="E9" s="120"/>
      <c r="F9" s="120"/>
      <c r="G9" s="120"/>
      <c r="H9" s="48"/>
      <c r="I9" s="48"/>
      <c r="J9" s="48"/>
    </row>
    <row r="10" spans="1:20" x14ac:dyDescent="0.3">
      <c r="A10" s="48"/>
      <c r="B10" s="49"/>
      <c r="C10" s="49"/>
      <c r="D10" s="49"/>
      <c r="E10" s="48"/>
      <c r="F10" s="48"/>
      <c r="G10" s="48"/>
      <c r="H10" s="48"/>
      <c r="I10" s="48"/>
      <c r="J10" s="48"/>
      <c r="T10" s="32" t="s">
        <v>32</v>
      </c>
    </row>
    <row r="11" spans="1:20" x14ac:dyDescent="0.3">
      <c r="A11" s="124" t="s">
        <v>49</v>
      </c>
      <c r="B11" s="125"/>
      <c r="C11" s="125"/>
      <c r="D11" s="125"/>
      <c r="E11" s="125"/>
      <c r="F11" s="125"/>
      <c r="G11" s="123"/>
      <c r="H11" s="123"/>
      <c r="I11" s="123"/>
      <c r="J11" s="123"/>
      <c r="K11" s="123"/>
      <c r="L11" s="123"/>
      <c r="M11" s="123"/>
      <c r="N11" s="123"/>
      <c r="O11" s="123"/>
      <c r="P11" s="123"/>
      <c r="Q11" s="123"/>
      <c r="T11" s="32" t="s">
        <v>33</v>
      </c>
    </row>
    <row r="12" spans="1:20" x14ac:dyDescent="0.3">
      <c r="A12" s="50" t="s">
        <v>18</v>
      </c>
      <c r="B12" s="50"/>
      <c r="C12" s="50"/>
      <c r="D12" s="50"/>
      <c r="E12" s="50"/>
      <c r="F12" s="50"/>
      <c r="G12" s="50"/>
      <c r="H12" s="48"/>
      <c r="I12" s="48"/>
      <c r="J12" s="48"/>
    </row>
    <row r="13" spans="1:20" ht="28.2" customHeight="1" x14ac:dyDescent="0.3">
      <c r="A13" s="140" t="s">
        <v>23</v>
      </c>
      <c r="B13" s="140"/>
      <c r="C13" s="140"/>
      <c r="D13" s="140"/>
      <c r="E13" s="140"/>
      <c r="F13" s="140"/>
      <c r="G13" s="140"/>
      <c r="H13" s="140"/>
      <c r="I13" s="140"/>
      <c r="J13" s="140"/>
    </row>
    <row r="14" spans="1:20" ht="13.8" customHeight="1" x14ac:dyDescent="0.3">
      <c r="A14" s="140" t="s">
        <v>64</v>
      </c>
      <c r="B14" s="140"/>
      <c r="C14" s="140"/>
      <c r="D14" s="140"/>
      <c r="E14" s="140"/>
      <c r="F14" s="140"/>
      <c r="G14" s="140"/>
      <c r="H14" s="140"/>
      <c r="I14" s="140"/>
      <c r="J14" s="140"/>
    </row>
    <row r="15" spans="1:20" ht="13.2" customHeight="1" x14ac:dyDescent="0.3">
      <c r="A15" s="140"/>
      <c r="B15" s="140"/>
      <c r="C15" s="140"/>
      <c r="D15" s="140"/>
      <c r="E15" s="140"/>
      <c r="F15" s="140"/>
      <c r="G15" s="140"/>
      <c r="H15" s="140"/>
      <c r="I15" s="140"/>
      <c r="J15" s="140"/>
    </row>
    <row r="16" spans="1:20" ht="16.8" customHeight="1" x14ac:dyDescent="0.3">
      <c r="A16" s="51"/>
      <c r="B16" s="51"/>
      <c r="C16" s="51"/>
      <c r="D16" s="51"/>
      <c r="E16" s="51"/>
      <c r="F16" s="51"/>
      <c r="G16" s="51"/>
      <c r="H16" s="48"/>
      <c r="I16" s="48"/>
      <c r="J16" s="48"/>
    </row>
    <row r="17" spans="1:17" ht="15" customHeight="1" x14ac:dyDescent="0.3">
      <c r="A17" s="126" t="s">
        <v>56</v>
      </c>
      <c r="B17" s="127"/>
      <c r="C17" s="127"/>
      <c r="D17" s="127"/>
      <c r="E17" s="127"/>
      <c r="F17" s="127"/>
      <c r="G17" s="123"/>
      <c r="H17" s="123"/>
      <c r="I17" s="123"/>
      <c r="J17" s="123"/>
      <c r="K17" s="123"/>
      <c r="L17" s="123"/>
      <c r="M17" s="123"/>
      <c r="N17" s="123"/>
      <c r="O17" s="123"/>
      <c r="P17" s="123"/>
      <c r="Q17" s="123"/>
    </row>
    <row r="18" spans="1:17" ht="12.6" customHeight="1" x14ac:dyDescent="0.3">
      <c r="A18" s="141" t="s">
        <v>29</v>
      </c>
      <c r="B18" s="141"/>
      <c r="C18" s="141"/>
      <c r="D18" s="141"/>
      <c r="E18" s="141"/>
      <c r="F18" s="141"/>
      <c r="G18" s="141"/>
      <c r="H18" s="141"/>
      <c r="I18" s="141"/>
      <c r="J18" s="141"/>
    </row>
    <row r="19" spans="1:17" ht="13.8" customHeight="1" x14ac:dyDescent="0.3">
      <c r="A19" s="141"/>
      <c r="B19" s="141"/>
      <c r="C19" s="141"/>
      <c r="D19" s="141"/>
      <c r="E19" s="141"/>
      <c r="F19" s="141"/>
      <c r="G19" s="141"/>
      <c r="H19" s="141"/>
      <c r="I19" s="141"/>
      <c r="J19" s="141"/>
    </row>
    <row r="20" spans="1:17" ht="16.8" customHeight="1" x14ac:dyDescent="0.3">
      <c r="A20" s="52" t="s">
        <v>57</v>
      </c>
      <c r="B20" s="53"/>
      <c r="C20" s="53"/>
      <c r="D20" s="53"/>
      <c r="E20" s="53"/>
      <c r="F20" s="53"/>
      <c r="G20" s="53"/>
      <c r="H20" s="53"/>
      <c r="I20" s="53"/>
      <c r="J20" s="53"/>
    </row>
    <row r="21" spans="1:17" ht="12.6" customHeight="1" x14ac:dyDescent="0.3">
      <c r="A21" s="16"/>
      <c r="B21" s="16"/>
      <c r="C21" s="16"/>
      <c r="D21" s="16"/>
      <c r="E21" s="16"/>
      <c r="F21" s="16"/>
      <c r="G21" s="48"/>
      <c r="H21" s="48"/>
      <c r="I21" s="48"/>
      <c r="J21" s="48"/>
    </row>
    <row r="22" spans="1:17" ht="13.8" customHeight="1" x14ac:dyDescent="0.3">
      <c r="A22" s="126" t="s">
        <v>50</v>
      </c>
      <c r="B22" s="128"/>
      <c r="C22" s="128"/>
      <c r="D22" s="128"/>
      <c r="E22" s="128"/>
      <c r="F22" s="128"/>
      <c r="G22" s="123"/>
      <c r="H22" s="123"/>
      <c r="I22" s="123"/>
      <c r="J22" s="123"/>
      <c r="K22" s="123"/>
      <c r="L22" s="123"/>
      <c r="M22" s="123"/>
      <c r="N22" s="123"/>
      <c r="O22" s="123"/>
      <c r="P22" s="123"/>
      <c r="Q22" s="123"/>
    </row>
    <row r="23" spans="1:17" ht="13.8" customHeight="1" x14ac:dyDescent="0.3">
      <c r="A23" s="45" t="s">
        <v>51</v>
      </c>
      <c r="B23" s="16"/>
      <c r="C23" s="16"/>
      <c r="D23" s="16"/>
      <c r="E23" s="16"/>
      <c r="F23" s="16"/>
      <c r="G23" s="48"/>
      <c r="H23" s="48"/>
      <c r="I23" s="48"/>
      <c r="J23" s="48"/>
    </row>
    <row r="24" spans="1:17" ht="15" customHeight="1" x14ac:dyDescent="0.3">
      <c r="A24" s="52" t="s">
        <v>59</v>
      </c>
      <c r="B24" s="16"/>
      <c r="C24" s="16"/>
      <c r="D24" s="16"/>
      <c r="E24" s="16"/>
      <c r="F24" s="16"/>
      <c r="G24" s="48"/>
      <c r="H24" s="48"/>
      <c r="I24" s="48"/>
      <c r="J24" s="48"/>
    </row>
    <row r="25" spans="1:17" ht="15" thickBot="1" x14ac:dyDescent="0.35">
      <c r="A25" s="1"/>
    </row>
    <row r="26" spans="1:17" ht="15" thickBot="1" x14ac:dyDescent="0.35">
      <c r="A26" s="129" t="s">
        <v>30</v>
      </c>
      <c r="B26" s="130"/>
      <c r="C26" s="130"/>
      <c r="D26" s="131"/>
      <c r="E26" s="129" t="s">
        <v>55</v>
      </c>
      <c r="F26" s="134"/>
      <c r="G26" s="134"/>
      <c r="H26" s="134"/>
      <c r="I26" s="134"/>
      <c r="J26" s="135"/>
      <c r="K26" s="129" t="s">
        <v>39</v>
      </c>
      <c r="L26" s="130"/>
      <c r="M26" s="130"/>
      <c r="N26" s="130"/>
      <c r="O26" s="130"/>
      <c r="P26" s="130"/>
      <c r="Q26" s="131"/>
    </row>
    <row r="27" spans="1:17" ht="31.2" customHeight="1" thickBot="1" x14ac:dyDescent="0.35">
      <c r="A27" s="89" t="s">
        <v>25</v>
      </c>
      <c r="B27" s="90" t="s">
        <v>3</v>
      </c>
      <c r="C27" s="91" t="s">
        <v>34</v>
      </c>
      <c r="D27" s="92" t="s">
        <v>27</v>
      </c>
      <c r="E27" s="89" t="s">
        <v>0</v>
      </c>
      <c r="F27" s="90" t="s">
        <v>1</v>
      </c>
      <c r="G27" s="90" t="s">
        <v>2</v>
      </c>
      <c r="H27" s="93" t="s">
        <v>9</v>
      </c>
      <c r="I27" s="93" t="s">
        <v>10</v>
      </c>
      <c r="J27" s="94" t="s">
        <v>48</v>
      </c>
      <c r="K27" s="95" t="s">
        <v>35</v>
      </c>
      <c r="L27" s="93" t="s">
        <v>40</v>
      </c>
      <c r="M27" s="93" t="s">
        <v>62</v>
      </c>
      <c r="N27" s="93" t="s">
        <v>41</v>
      </c>
      <c r="O27" s="93" t="s">
        <v>36</v>
      </c>
      <c r="P27" s="93" t="s">
        <v>37</v>
      </c>
      <c r="Q27" s="94" t="s">
        <v>38</v>
      </c>
    </row>
    <row r="28" spans="1:17" x14ac:dyDescent="0.3">
      <c r="A28" s="54" t="s">
        <v>21</v>
      </c>
      <c r="B28" s="55"/>
      <c r="C28" s="56"/>
      <c r="D28" s="77">
        <v>1</v>
      </c>
      <c r="E28" s="57"/>
      <c r="F28" s="58"/>
      <c r="G28" s="59"/>
      <c r="H28" s="35">
        <f>E28</f>
        <v>0</v>
      </c>
      <c r="I28" s="35">
        <f>F28</f>
        <v>0</v>
      </c>
      <c r="J28" s="36">
        <f>G28</f>
        <v>0</v>
      </c>
      <c r="K28" s="57"/>
      <c r="L28" s="58" t="str">
        <f>IF(C28="Kapitaalloos","nvt"," ")</f>
        <v xml:space="preserve"> </v>
      </c>
      <c r="M28" s="58" t="str">
        <f>IF(C28="Kapitaalloos","nvt"," ")</f>
        <v xml:space="preserve"> </v>
      </c>
      <c r="N28" s="58" t="str">
        <f>IF(C28="Kapitaalloos","nvt"," ")</f>
        <v xml:space="preserve"> </v>
      </c>
      <c r="O28" s="58" t="str">
        <f>IF(C28="Kapitaalhoudend","nvt"," ")</f>
        <v xml:space="preserve"> </v>
      </c>
      <c r="P28" s="58" t="str">
        <f t="shared" ref="P28:P45" si="0">IF(C28="Kapitaalhoudend","nvt"," ")</f>
        <v xml:space="preserve"> </v>
      </c>
      <c r="Q28" s="74" t="str">
        <f>IF(C28="Kapitaalhoudend","nvt"," ")</f>
        <v xml:space="preserve"> </v>
      </c>
    </row>
    <row r="29" spans="1:17" x14ac:dyDescent="0.3">
      <c r="A29" s="60" t="s">
        <v>22</v>
      </c>
      <c r="B29" s="61"/>
      <c r="C29" s="62"/>
      <c r="D29" s="63"/>
      <c r="E29" s="64"/>
      <c r="F29" s="65"/>
      <c r="G29" s="66"/>
      <c r="H29" s="35">
        <f t="shared" ref="H29:H30" si="1">IF(D29&gt;50%,E29,IF(D29&gt;24.99%,D29*E29,0))</f>
        <v>0</v>
      </c>
      <c r="I29" s="35">
        <f t="shared" ref="I29:I30" si="2">IF(D29&gt;50%,F29,IF(D29&gt;24.99%,D29*F29,0))</f>
        <v>0</v>
      </c>
      <c r="J29" s="36">
        <f t="shared" ref="J29:J30" si="3">IF(D29&gt;50%,G29,IF(D29&gt;24.99%,D29*G29,0))</f>
        <v>0</v>
      </c>
      <c r="K29" s="64"/>
      <c r="L29" s="65" t="str">
        <f>IF(C29="Kapitaalloos","nvt"," ")</f>
        <v xml:space="preserve"> </v>
      </c>
      <c r="M29" s="65" t="str">
        <f t="shared" ref="M29:M45" si="4">IF(C29="Kapitaalloos","nvt"," ")</f>
        <v xml:space="preserve"> </v>
      </c>
      <c r="N29" s="65" t="str">
        <f t="shared" ref="N29:N45" si="5">IF(C29="Kapitaalloos","nvt"," ")</f>
        <v xml:space="preserve"> </v>
      </c>
      <c r="O29" s="65" t="str">
        <f t="shared" ref="O29:O45" si="6">IF(C29="Kapitaalhoudend","nvt"," ")</f>
        <v xml:space="preserve"> </v>
      </c>
      <c r="P29" s="65" t="str">
        <f t="shared" si="0"/>
        <v xml:space="preserve"> </v>
      </c>
      <c r="Q29" s="75" t="str">
        <f t="shared" ref="Q29:Q45" si="7">IF(C29="Kapitaalhoudend","nvt"," ")</f>
        <v xml:space="preserve"> </v>
      </c>
    </row>
    <row r="30" spans="1:17" x14ac:dyDescent="0.3">
      <c r="A30" s="60" t="s">
        <v>22</v>
      </c>
      <c r="B30" s="67"/>
      <c r="C30" s="62"/>
      <c r="D30" s="63"/>
      <c r="E30" s="64"/>
      <c r="F30" s="65"/>
      <c r="G30" s="66"/>
      <c r="H30" s="35">
        <f t="shared" si="1"/>
        <v>0</v>
      </c>
      <c r="I30" s="35">
        <f t="shared" si="2"/>
        <v>0</v>
      </c>
      <c r="J30" s="36">
        <f t="shared" si="3"/>
        <v>0</v>
      </c>
      <c r="K30" s="64"/>
      <c r="L30" s="65" t="str">
        <f t="shared" ref="L30:L45" si="8">IF(C30="Kapitaalloos","nvt"," ")</f>
        <v xml:space="preserve"> </v>
      </c>
      <c r="M30" s="65" t="str">
        <f t="shared" si="4"/>
        <v xml:space="preserve"> </v>
      </c>
      <c r="N30" s="65" t="str">
        <f t="shared" si="5"/>
        <v xml:space="preserve"> </v>
      </c>
      <c r="O30" s="65" t="str">
        <f t="shared" si="6"/>
        <v xml:space="preserve"> </v>
      </c>
      <c r="P30" s="65" t="str">
        <f t="shared" si="0"/>
        <v xml:space="preserve"> </v>
      </c>
      <c r="Q30" s="75" t="str">
        <f t="shared" si="7"/>
        <v xml:space="preserve"> </v>
      </c>
    </row>
    <row r="31" spans="1:17" x14ac:dyDescent="0.3">
      <c r="A31" s="60" t="s">
        <v>22</v>
      </c>
      <c r="B31" s="67"/>
      <c r="C31" s="62"/>
      <c r="D31" s="63"/>
      <c r="E31" s="64"/>
      <c r="F31" s="65"/>
      <c r="G31" s="66"/>
      <c r="H31" s="35">
        <f t="shared" ref="H31:H45" si="9">IF(D31&gt;50%,E31,IF(D31&gt;24.99%,D31*E31,0))</f>
        <v>0</v>
      </c>
      <c r="I31" s="35">
        <f t="shared" ref="I31:I45" si="10">IF(D31&gt;50%,F31,IF(D31&gt;24.99%,D31*F31,0))</f>
        <v>0</v>
      </c>
      <c r="J31" s="36">
        <f t="shared" ref="J31:J45" si="11">IF(D31&gt;50%,G31,IF(D31&gt;24.99%,D31*G31,0))</f>
        <v>0</v>
      </c>
      <c r="K31" s="64"/>
      <c r="L31" s="65" t="str">
        <f t="shared" si="8"/>
        <v xml:space="preserve"> </v>
      </c>
      <c r="M31" s="65" t="str">
        <f t="shared" si="4"/>
        <v xml:space="preserve"> </v>
      </c>
      <c r="N31" s="65" t="str">
        <f t="shared" si="5"/>
        <v xml:space="preserve"> </v>
      </c>
      <c r="O31" s="65" t="str">
        <f t="shared" si="6"/>
        <v xml:space="preserve"> </v>
      </c>
      <c r="P31" s="65" t="str">
        <f t="shared" si="0"/>
        <v xml:space="preserve"> </v>
      </c>
      <c r="Q31" s="75" t="str">
        <f t="shared" si="7"/>
        <v xml:space="preserve"> </v>
      </c>
    </row>
    <row r="32" spans="1:17" x14ac:dyDescent="0.3">
      <c r="A32" s="60" t="s">
        <v>22</v>
      </c>
      <c r="B32" s="67"/>
      <c r="C32" s="62"/>
      <c r="D32" s="63"/>
      <c r="E32" s="64"/>
      <c r="F32" s="65"/>
      <c r="G32" s="66"/>
      <c r="H32" s="35">
        <f t="shared" si="9"/>
        <v>0</v>
      </c>
      <c r="I32" s="35">
        <f t="shared" si="10"/>
        <v>0</v>
      </c>
      <c r="J32" s="36">
        <f t="shared" si="11"/>
        <v>0</v>
      </c>
      <c r="K32" s="64"/>
      <c r="L32" s="65" t="str">
        <f t="shared" ref="L32:L38" si="12">IF(C32="Kapitaalloos","nvt"," ")</f>
        <v xml:space="preserve"> </v>
      </c>
      <c r="M32" s="65" t="str">
        <f t="shared" ref="M32:M38" si="13">IF(C32="Kapitaalloos","nvt"," ")</f>
        <v xml:space="preserve"> </v>
      </c>
      <c r="N32" s="65" t="str">
        <f t="shared" ref="N32:N38" si="14">IF(C32="Kapitaalloos","nvt"," ")</f>
        <v xml:space="preserve"> </v>
      </c>
      <c r="O32" s="65" t="str">
        <f t="shared" ref="O32:O38" si="15">IF(C32="Kapitaalhoudend","nvt"," ")</f>
        <v xml:space="preserve"> </v>
      </c>
      <c r="P32" s="65" t="str">
        <f t="shared" ref="P32:P38" si="16">IF(C32="Kapitaalhoudend","nvt"," ")</f>
        <v xml:space="preserve"> </v>
      </c>
      <c r="Q32" s="75" t="str">
        <f t="shared" ref="Q32:Q38" si="17">IF(C32="Kapitaalhoudend","nvt"," ")</f>
        <v xml:space="preserve"> </v>
      </c>
    </row>
    <row r="33" spans="1:17" x14ac:dyDescent="0.3">
      <c r="A33" s="60" t="s">
        <v>22</v>
      </c>
      <c r="B33" s="67"/>
      <c r="C33" s="62"/>
      <c r="D33" s="63"/>
      <c r="E33" s="64"/>
      <c r="F33" s="65"/>
      <c r="G33" s="66"/>
      <c r="H33" s="35">
        <f t="shared" ref="H33:H38" si="18">IF(D33&gt;50%,E33,IF(D33&gt;24.99%,D33*E33,0))</f>
        <v>0</v>
      </c>
      <c r="I33" s="35">
        <f t="shared" ref="I33:I38" si="19">IF(D33&gt;50%,F33,IF(D33&gt;24.99%,D33*F33,0))</f>
        <v>0</v>
      </c>
      <c r="J33" s="36">
        <f t="shared" ref="J33:J38" si="20">IF(D33&gt;50%,G33,IF(D33&gt;24.99%,D33*G33,0))</f>
        <v>0</v>
      </c>
      <c r="K33" s="64"/>
      <c r="L33" s="65" t="str">
        <f t="shared" si="12"/>
        <v xml:space="preserve"> </v>
      </c>
      <c r="M33" s="65" t="str">
        <f t="shared" si="13"/>
        <v xml:space="preserve"> </v>
      </c>
      <c r="N33" s="65" t="str">
        <f t="shared" si="14"/>
        <v xml:space="preserve"> </v>
      </c>
      <c r="O33" s="65" t="str">
        <f t="shared" si="15"/>
        <v xml:space="preserve"> </v>
      </c>
      <c r="P33" s="65" t="str">
        <f t="shared" si="16"/>
        <v xml:space="preserve"> </v>
      </c>
      <c r="Q33" s="75" t="str">
        <f t="shared" si="17"/>
        <v xml:space="preserve"> </v>
      </c>
    </row>
    <row r="34" spans="1:17" x14ac:dyDescent="0.3">
      <c r="A34" s="60" t="s">
        <v>22</v>
      </c>
      <c r="B34" s="67"/>
      <c r="C34" s="62"/>
      <c r="D34" s="63"/>
      <c r="E34" s="64"/>
      <c r="F34" s="65"/>
      <c r="G34" s="66"/>
      <c r="H34" s="35">
        <f t="shared" si="18"/>
        <v>0</v>
      </c>
      <c r="I34" s="35">
        <f t="shared" si="19"/>
        <v>0</v>
      </c>
      <c r="J34" s="36">
        <f t="shared" si="20"/>
        <v>0</v>
      </c>
      <c r="K34" s="64"/>
      <c r="L34" s="65" t="str">
        <f t="shared" si="12"/>
        <v xml:space="preserve"> </v>
      </c>
      <c r="M34" s="65" t="str">
        <f t="shared" si="13"/>
        <v xml:space="preserve"> </v>
      </c>
      <c r="N34" s="65" t="str">
        <f t="shared" si="14"/>
        <v xml:space="preserve"> </v>
      </c>
      <c r="O34" s="65" t="str">
        <f t="shared" si="15"/>
        <v xml:space="preserve"> </v>
      </c>
      <c r="P34" s="65" t="str">
        <f t="shared" si="16"/>
        <v xml:space="preserve"> </v>
      </c>
      <c r="Q34" s="75" t="str">
        <f t="shared" si="17"/>
        <v xml:space="preserve"> </v>
      </c>
    </row>
    <row r="35" spans="1:17" x14ac:dyDescent="0.3">
      <c r="A35" s="60" t="s">
        <v>22</v>
      </c>
      <c r="B35" s="67"/>
      <c r="C35" s="62"/>
      <c r="D35" s="63"/>
      <c r="E35" s="64"/>
      <c r="F35" s="65"/>
      <c r="G35" s="66"/>
      <c r="H35" s="35">
        <f t="shared" si="18"/>
        <v>0</v>
      </c>
      <c r="I35" s="35">
        <f t="shared" si="19"/>
        <v>0</v>
      </c>
      <c r="J35" s="36">
        <f t="shared" si="20"/>
        <v>0</v>
      </c>
      <c r="K35" s="64"/>
      <c r="L35" s="65" t="str">
        <f t="shared" si="12"/>
        <v xml:space="preserve"> </v>
      </c>
      <c r="M35" s="65" t="str">
        <f t="shared" si="13"/>
        <v xml:space="preserve"> </v>
      </c>
      <c r="N35" s="65" t="str">
        <f t="shared" si="14"/>
        <v xml:space="preserve"> </v>
      </c>
      <c r="O35" s="65" t="str">
        <f t="shared" si="15"/>
        <v xml:space="preserve"> </v>
      </c>
      <c r="P35" s="65" t="str">
        <f t="shared" si="16"/>
        <v xml:space="preserve"> </v>
      </c>
      <c r="Q35" s="75" t="str">
        <f t="shared" si="17"/>
        <v xml:space="preserve"> </v>
      </c>
    </row>
    <row r="36" spans="1:17" x14ac:dyDescent="0.3">
      <c r="A36" s="60" t="s">
        <v>22</v>
      </c>
      <c r="B36" s="67"/>
      <c r="C36" s="62"/>
      <c r="D36" s="63"/>
      <c r="E36" s="64"/>
      <c r="F36" s="65"/>
      <c r="G36" s="66"/>
      <c r="H36" s="35">
        <f t="shared" si="18"/>
        <v>0</v>
      </c>
      <c r="I36" s="35">
        <f t="shared" si="19"/>
        <v>0</v>
      </c>
      <c r="J36" s="36">
        <f t="shared" si="20"/>
        <v>0</v>
      </c>
      <c r="K36" s="64"/>
      <c r="L36" s="65" t="str">
        <f t="shared" si="12"/>
        <v xml:space="preserve"> </v>
      </c>
      <c r="M36" s="65" t="str">
        <f t="shared" si="13"/>
        <v xml:space="preserve"> </v>
      </c>
      <c r="N36" s="65" t="str">
        <f t="shared" si="14"/>
        <v xml:space="preserve"> </v>
      </c>
      <c r="O36" s="65" t="str">
        <f t="shared" si="15"/>
        <v xml:space="preserve"> </v>
      </c>
      <c r="P36" s="65" t="str">
        <f t="shared" si="16"/>
        <v xml:space="preserve"> </v>
      </c>
      <c r="Q36" s="75" t="str">
        <f t="shared" si="17"/>
        <v xml:space="preserve"> </v>
      </c>
    </row>
    <row r="37" spans="1:17" x14ac:dyDescent="0.3">
      <c r="A37" s="60" t="s">
        <v>22</v>
      </c>
      <c r="B37" s="67"/>
      <c r="C37" s="62"/>
      <c r="D37" s="63"/>
      <c r="E37" s="64"/>
      <c r="F37" s="65"/>
      <c r="G37" s="66"/>
      <c r="H37" s="35">
        <f t="shared" si="18"/>
        <v>0</v>
      </c>
      <c r="I37" s="35">
        <f t="shared" si="19"/>
        <v>0</v>
      </c>
      <c r="J37" s="36">
        <f t="shared" si="20"/>
        <v>0</v>
      </c>
      <c r="K37" s="64"/>
      <c r="L37" s="65" t="str">
        <f t="shared" si="12"/>
        <v xml:space="preserve"> </v>
      </c>
      <c r="M37" s="65" t="str">
        <f t="shared" si="13"/>
        <v xml:space="preserve"> </v>
      </c>
      <c r="N37" s="65" t="str">
        <f t="shared" si="14"/>
        <v xml:space="preserve"> </v>
      </c>
      <c r="O37" s="65" t="str">
        <f t="shared" si="15"/>
        <v xml:space="preserve"> </v>
      </c>
      <c r="P37" s="65" t="str">
        <f t="shared" si="16"/>
        <v xml:space="preserve"> </v>
      </c>
      <c r="Q37" s="75" t="str">
        <f t="shared" si="17"/>
        <v xml:space="preserve"> </v>
      </c>
    </row>
    <row r="38" spans="1:17" x14ac:dyDescent="0.3">
      <c r="A38" s="60" t="s">
        <v>22</v>
      </c>
      <c r="B38" s="67"/>
      <c r="C38" s="62"/>
      <c r="D38" s="63"/>
      <c r="E38" s="64"/>
      <c r="F38" s="65"/>
      <c r="G38" s="66"/>
      <c r="H38" s="35">
        <f t="shared" si="18"/>
        <v>0</v>
      </c>
      <c r="I38" s="35">
        <f t="shared" si="19"/>
        <v>0</v>
      </c>
      <c r="J38" s="36">
        <f t="shared" si="20"/>
        <v>0</v>
      </c>
      <c r="K38" s="64"/>
      <c r="L38" s="65" t="str">
        <f t="shared" si="12"/>
        <v xml:space="preserve"> </v>
      </c>
      <c r="M38" s="65" t="str">
        <f t="shared" si="13"/>
        <v xml:space="preserve"> </v>
      </c>
      <c r="N38" s="65" t="str">
        <f t="shared" si="14"/>
        <v xml:space="preserve"> </v>
      </c>
      <c r="O38" s="65" t="str">
        <f t="shared" si="15"/>
        <v xml:space="preserve"> </v>
      </c>
      <c r="P38" s="65" t="str">
        <f t="shared" si="16"/>
        <v xml:space="preserve"> </v>
      </c>
      <c r="Q38" s="75" t="str">
        <f t="shared" si="17"/>
        <v xml:space="preserve"> </v>
      </c>
    </row>
    <row r="39" spans="1:17" x14ac:dyDescent="0.3">
      <c r="A39" s="60" t="s">
        <v>22</v>
      </c>
      <c r="B39" s="67"/>
      <c r="C39" s="62"/>
      <c r="D39" s="63"/>
      <c r="E39" s="64"/>
      <c r="F39" s="65"/>
      <c r="G39" s="66"/>
      <c r="H39" s="35">
        <f t="shared" si="9"/>
        <v>0</v>
      </c>
      <c r="I39" s="35">
        <f t="shared" si="10"/>
        <v>0</v>
      </c>
      <c r="J39" s="36">
        <f t="shared" si="11"/>
        <v>0</v>
      </c>
      <c r="K39" s="64"/>
      <c r="L39" s="65" t="str">
        <f t="shared" si="8"/>
        <v xml:space="preserve"> </v>
      </c>
      <c r="M39" s="65" t="str">
        <f t="shared" si="4"/>
        <v xml:space="preserve"> </v>
      </c>
      <c r="N39" s="65" t="str">
        <f t="shared" si="5"/>
        <v xml:space="preserve"> </v>
      </c>
      <c r="O39" s="65" t="str">
        <f t="shared" si="6"/>
        <v xml:space="preserve"> </v>
      </c>
      <c r="P39" s="65" t="str">
        <f t="shared" si="0"/>
        <v xml:space="preserve"> </v>
      </c>
      <c r="Q39" s="75" t="str">
        <f t="shared" si="7"/>
        <v xml:space="preserve"> </v>
      </c>
    </row>
    <row r="40" spans="1:17" x14ac:dyDescent="0.3">
      <c r="A40" s="60" t="s">
        <v>22</v>
      </c>
      <c r="B40" s="67"/>
      <c r="C40" s="62"/>
      <c r="D40" s="63"/>
      <c r="E40" s="64"/>
      <c r="F40" s="65"/>
      <c r="G40" s="66"/>
      <c r="H40" s="35">
        <f t="shared" si="9"/>
        <v>0</v>
      </c>
      <c r="I40" s="35">
        <f t="shared" si="10"/>
        <v>0</v>
      </c>
      <c r="J40" s="36">
        <f t="shared" si="11"/>
        <v>0</v>
      </c>
      <c r="K40" s="64"/>
      <c r="L40" s="65" t="str">
        <f t="shared" si="8"/>
        <v xml:space="preserve"> </v>
      </c>
      <c r="M40" s="65" t="str">
        <f t="shared" si="4"/>
        <v xml:space="preserve"> </v>
      </c>
      <c r="N40" s="65" t="str">
        <f t="shared" si="5"/>
        <v xml:space="preserve"> </v>
      </c>
      <c r="O40" s="65" t="str">
        <f t="shared" si="6"/>
        <v xml:space="preserve"> </v>
      </c>
      <c r="P40" s="65" t="str">
        <f t="shared" si="0"/>
        <v xml:space="preserve"> </v>
      </c>
      <c r="Q40" s="75" t="str">
        <f t="shared" si="7"/>
        <v xml:space="preserve"> </v>
      </c>
    </row>
    <row r="41" spans="1:17" x14ac:dyDescent="0.3">
      <c r="A41" s="60" t="s">
        <v>22</v>
      </c>
      <c r="B41" s="67"/>
      <c r="C41" s="62"/>
      <c r="D41" s="63"/>
      <c r="E41" s="64"/>
      <c r="F41" s="65"/>
      <c r="G41" s="66"/>
      <c r="H41" s="35">
        <f t="shared" si="9"/>
        <v>0</v>
      </c>
      <c r="I41" s="35">
        <f t="shared" si="10"/>
        <v>0</v>
      </c>
      <c r="J41" s="36">
        <f t="shared" si="11"/>
        <v>0</v>
      </c>
      <c r="K41" s="64"/>
      <c r="L41" s="65" t="str">
        <f t="shared" si="8"/>
        <v xml:space="preserve"> </v>
      </c>
      <c r="M41" s="65" t="str">
        <f t="shared" si="4"/>
        <v xml:space="preserve"> </v>
      </c>
      <c r="N41" s="65" t="str">
        <f t="shared" si="5"/>
        <v xml:space="preserve"> </v>
      </c>
      <c r="O41" s="65" t="str">
        <f t="shared" si="6"/>
        <v xml:space="preserve"> </v>
      </c>
      <c r="P41" s="65" t="str">
        <f t="shared" si="0"/>
        <v xml:space="preserve"> </v>
      </c>
      <c r="Q41" s="75" t="str">
        <f t="shared" si="7"/>
        <v xml:space="preserve"> </v>
      </c>
    </row>
    <row r="42" spans="1:17" x14ac:dyDescent="0.3">
      <c r="A42" s="60" t="s">
        <v>22</v>
      </c>
      <c r="B42" s="67"/>
      <c r="C42" s="62"/>
      <c r="D42" s="63"/>
      <c r="E42" s="64"/>
      <c r="F42" s="65"/>
      <c r="G42" s="66"/>
      <c r="H42" s="35">
        <f t="shared" si="9"/>
        <v>0</v>
      </c>
      <c r="I42" s="35">
        <f t="shared" si="10"/>
        <v>0</v>
      </c>
      <c r="J42" s="36">
        <f t="shared" si="11"/>
        <v>0</v>
      </c>
      <c r="K42" s="64"/>
      <c r="L42" s="65" t="str">
        <f t="shared" si="8"/>
        <v xml:space="preserve"> </v>
      </c>
      <c r="M42" s="65" t="str">
        <f t="shared" si="4"/>
        <v xml:space="preserve"> </v>
      </c>
      <c r="N42" s="65" t="str">
        <f t="shared" si="5"/>
        <v xml:space="preserve"> </v>
      </c>
      <c r="O42" s="65" t="str">
        <f t="shared" si="6"/>
        <v xml:space="preserve"> </v>
      </c>
      <c r="P42" s="65" t="str">
        <f t="shared" si="0"/>
        <v xml:space="preserve"> </v>
      </c>
      <c r="Q42" s="75" t="str">
        <f t="shared" si="7"/>
        <v xml:space="preserve"> </v>
      </c>
    </row>
    <row r="43" spans="1:17" x14ac:dyDescent="0.3">
      <c r="A43" s="60" t="s">
        <v>22</v>
      </c>
      <c r="B43" s="67"/>
      <c r="C43" s="62"/>
      <c r="D43" s="63"/>
      <c r="E43" s="64"/>
      <c r="F43" s="65"/>
      <c r="G43" s="66"/>
      <c r="H43" s="35">
        <f t="shared" si="9"/>
        <v>0</v>
      </c>
      <c r="I43" s="35">
        <f t="shared" si="10"/>
        <v>0</v>
      </c>
      <c r="J43" s="36">
        <f t="shared" si="11"/>
        <v>0</v>
      </c>
      <c r="K43" s="64"/>
      <c r="L43" s="65" t="str">
        <f t="shared" si="8"/>
        <v xml:space="preserve"> </v>
      </c>
      <c r="M43" s="65" t="str">
        <f t="shared" si="4"/>
        <v xml:space="preserve"> </v>
      </c>
      <c r="N43" s="65" t="str">
        <f t="shared" si="5"/>
        <v xml:space="preserve"> </v>
      </c>
      <c r="O43" s="65" t="str">
        <f t="shared" si="6"/>
        <v xml:space="preserve"> </v>
      </c>
      <c r="P43" s="65" t="str">
        <f t="shared" si="0"/>
        <v xml:space="preserve"> </v>
      </c>
      <c r="Q43" s="75" t="str">
        <f t="shared" si="7"/>
        <v xml:space="preserve"> </v>
      </c>
    </row>
    <row r="44" spans="1:17" x14ac:dyDescent="0.3">
      <c r="A44" s="60" t="s">
        <v>22</v>
      </c>
      <c r="B44" s="67"/>
      <c r="C44" s="62"/>
      <c r="D44" s="63"/>
      <c r="E44" s="64"/>
      <c r="F44" s="65"/>
      <c r="G44" s="66"/>
      <c r="H44" s="35">
        <f t="shared" si="9"/>
        <v>0</v>
      </c>
      <c r="I44" s="35">
        <f t="shared" si="10"/>
        <v>0</v>
      </c>
      <c r="J44" s="36">
        <f t="shared" si="11"/>
        <v>0</v>
      </c>
      <c r="K44" s="64"/>
      <c r="L44" s="65" t="str">
        <f t="shared" si="8"/>
        <v xml:space="preserve"> </v>
      </c>
      <c r="M44" s="65" t="str">
        <f t="shared" si="4"/>
        <v xml:space="preserve"> </v>
      </c>
      <c r="N44" s="65" t="str">
        <f t="shared" si="5"/>
        <v xml:space="preserve"> </v>
      </c>
      <c r="O44" s="65" t="str">
        <f t="shared" si="6"/>
        <v xml:space="preserve"> </v>
      </c>
      <c r="P44" s="65" t="str">
        <f t="shared" si="0"/>
        <v xml:space="preserve"> </v>
      </c>
      <c r="Q44" s="75" t="str">
        <f t="shared" si="7"/>
        <v xml:space="preserve"> </v>
      </c>
    </row>
    <row r="45" spans="1:17" ht="15" thickBot="1" x14ac:dyDescent="0.35">
      <c r="A45" s="60" t="s">
        <v>22</v>
      </c>
      <c r="B45" s="68"/>
      <c r="C45" s="69"/>
      <c r="D45" s="70"/>
      <c r="E45" s="71"/>
      <c r="F45" s="72"/>
      <c r="G45" s="73"/>
      <c r="H45" s="35">
        <f t="shared" si="9"/>
        <v>0</v>
      </c>
      <c r="I45" s="35">
        <f t="shared" si="10"/>
        <v>0</v>
      </c>
      <c r="J45" s="36">
        <f t="shared" si="11"/>
        <v>0</v>
      </c>
      <c r="K45" s="71"/>
      <c r="L45" s="72" t="str">
        <f t="shared" si="8"/>
        <v xml:space="preserve"> </v>
      </c>
      <c r="M45" s="72" t="str">
        <f t="shared" si="4"/>
        <v xml:space="preserve"> </v>
      </c>
      <c r="N45" s="72" t="str">
        <f t="shared" si="5"/>
        <v xml:space="preserve"> </v>
      </c>
      <c r="O45" s="72" t="str">
        <f t="shared" si="6"/>
        <v xml:space="preserve"> </v>
      </c>
      <c r="P45" s="72" t="str">
        <f t="shared" si="0"/>
        <v xml:space="preserve"> </v>
      </c>
      <c r="Q45" s="76" t="str">
        <f t="shared" si="7"/>
        <v xml:space="preserve"> </v>
      </c>
    </row>
    <row r="46" spans="1:17" ht="15" thickBot="1" x14ac:dyDescent="0.35">
      <c r="A46" s="89" t="s">
        <v>11</v>
      </c>
      <c r="B46" s="90"/>
      <c r="C46" s="90"/>
      <c r="D46" s="96"/>
      <c r="E46" s="97">
        <f t="shared" ref="E46:J46" si="21">SUM(E28:E45)</f>
        <v>0</v>
      </c>
      <c r="F46" s="98">
        <f t="shared" si="21"/>
        <v>0</v>
      </c>
      <c r="G46" s="99">
        <f t="shared" si="21"/>
        <v>0</v>
      </c>
      <c r="H46" s="100">
        <f t="shared" si="21"/>
        <v>0</v>
      </c>
      <c r="I46" s="101">
        <f t="shared" si="21"/>
        <v>0</v>
      </c>
      <c r="J46" s="102">
        <f t="shared" si="21"/>
        <v>0</v>
      </c>
      <c r="K46" s="103">
        <f t="shared" ref="K46:Q46" si="22">SUMIF($D$28:$D$45,"&gt;50%",K28:K45)</f>
        <v>0</v>
      </c>
      <c r="L46" s="104">
        <f>SUMIF($D$28:$D$45,"&gt;50%",L28:L45)</f>
        <v>0</v>
      </c>
      <c r="M46" s="104">
        <f t="shared" si="22"/>
        <v>0</v>
      </c>
      <c r="N46" s="104">
        <f t="shared" si="22"/>
        <v>0</v>
      </c>
      <c r="O46" s="104">
        <f t="shared" si="22"/>
        <v>0</v>
      </c>
      <c r="P46" s="104">
        <f t="shared" si="22"/>
        <v>0</v>
      </c>
      <c r="Q46" s="105">
        <f t="shared" si="22"/>
        <v>0</v>
      </c>
    </row>
    <row r="47" spans="1:17" s="23" customFormat="1" ht="15" thickBot="1" x14ac:dyDescent="0.35">
      <c r="A47" s="17"/>
      <c r="B47" s="17"/>
      <c r="C47" s="17"/>
      <c r="D47" s="18"/>
      <c r="E47" s="19"/>
      <c r="F47" s="19"/>
      <c r="G47" s="19"/>
      <c r="H47" s="20"/>
      <c r="I47" s="20"/>
      <c r="J47" s="20"/>
      <c r="K47" s="21"/>
      <c r="L47" s="21"/>
      <c r="M47" s="22"/>
      <c r="N47" s="22"/>
      <c r="O47" s="22"/>
      <c r="P47" s="22"/>
      <c r="Q47" s="22"/>
    </row>
    <row r="48" spans="1:17" s="23" customFormat="1" ht="15" thickBot="1" x14ac:dyDescent="0.35">
      <c r="A48" s="106" t="s">
        <v>47</v>
      </c>
      <c r="B48" s="37" t="str">
        <f>IF(J46&gt;249.99,"GO",IF(AND(H46&gt;43000000,I46&gt;50000000),"GO",IF(J46&gt;49.99,"MO",IF(AND(H46&gt;10000000,I46&gt;10000000),"MO",IF(AND(H46=0,I46=0,J46=0),"","KO")))))</f>
        <v/>
      </c>
      <c r="C48" s="17"/>
      <c r="D48" s="18"/>
      <c r="E48" s="19"/>
      <c r="F48" s="19"/>
      <c r="G48" s="19"/>
      <c r="H48" s="20"/>
      <c r="I48" s="20"/>
      <c r="J48" s="20"/>
      <c r="K48" s="21"/>
      <c r="L48" s="21"/>
      <c r="M48" s="22"/>
      <c r="N48" s="22"/>
      <c r="O48" s="22"/>
      <c r="P48" s="22"/>
      <c r="Q48" s="22"/>
    </row>
    <row r="49" spans="1:17" s="23" customFormat="1" ht="15" thickBot="1" x14ac:dyDescent="0.35">
      <c r="A49" s="17"/>
      <c r="B49" s="17"/>
      <c r="C49" s="17"/>
      <c r="D49" s="18"/>
      <c r="E49" s="19"/>
      <c r="F49" s="19"/>
      <c r="G49" s="19"/>
      <c r="H49" s="20"/>
      <c r="I49" s="20"/>
      <c r="J49" s="20"/>
      <c r="K49" s="21"/>
      <c r="L49" s="21"/>
      <c r="M49" s="22"/>
      <c r="N49" s="22"/>
      <c r="O49" s="22"/>
      <c r="P49" s="22"/>
      <c r="Q49" s="22"/>
    </row>
    <row r="50" spans="1:17" s="23" customFormat="1" ht="15" thickBot="1" x14ac:dyDescent="0.35">
      <c r="A50" s="132" t="s">
        <v>42</v>
      </c>
      <c r="B50" s="133"/>
      <c r="C50" s="17"/>
      <c r="D50" s="18"/>
      <c r="E50" s="19"/>
      <c r="F50" s="19"/>
      <c r="G50" s="19"/>
      <c r="H50" s="20"/>
      <c r="I50" s="20"/>
      <c r="L50" s="21"/>
      <c r="M50" s="22"/>
      <c r="N50" s="22"/>
      <c r="O50" s="22"/>
      <c r="P50" s="22"/>
      <c r="Q50" s="22"/>
    </row>
    <row r="51" spans="1:17" s="23" customFormat="1" x14ac:dyDescent="0.3">
      <c r="A51" s="107" t="s">
        <v>44</v>
      </c>
      <c r="B51" s="38">
        <f>K46+L46+P46+Q46</f>
        <v>0</v>
      </c>
      <c r="C51" s="17"/>
      <c r="D51" s="18"/>
      <c r="E51" s="19"/>
      <c r="F51" s="19"/>
      <c r="G51" s="19"/>
      <c r="H51" s="20"/>
      <c r="I51" s="20"/>
      <c r="L51" s="21"/>
      <c r="M51" s="22"/>
      <c r="N51" s="22"/>
      <c r="O51" s="22"/>
      <c r="P51" s="22"/>
      <c r="Q51" s="22"/>
    </row>
    <row r="52" spans="1:17" x14ac:dyDescent="0.3">
      <c r="A52" s="107" t="s">
        <v>45</v>
      </c>
      <c r="B52" s="38">
        <f>M46+N46+O46+P46+Q46</f>
        <v>0</v>
      </c>
      <c r="C52" s="2"/>
      <c r="D52" s="3"/>
      <c r="E52" s="4"/>
      <c r="F52" s="4"/>
      <c r="G52" s="4"/>
      <c r="H52" s="10"/>
      <c r="I52" s="10"/>
    </row>
    <row r="53" spans="1:17" x14ac:dyDescent="0.3">
      <c r="A53" s="107" t="s">
        <v>43</v>
      </c>
      <c r="B53" s="39" t="str">
        <f>IFERROR(B51/B52,"")</f>
        <v/>
      </c>
      <c r="C53" s="2"/>
      <c r="D53" s="3"/>
      <c r="E53" s="4"/>
      <c r="F53" s="4"/>
      <c r="G53" s="4"/>
      <c r="H53" s="10"/>
      <c r="I53" s="10"/>
      <c r="J53" s="24"/>
    </row>
    <row r="54" spans="1:17" ht="15" thickBot="1" x14ac:dyDescent="0.35">
      <c r="A54" s="108" t="s">
        <v>46</v>
      </c>
      <c r="B54" s="40" t="str">
        <f>IF(B53="","",IF(B53&lt;0.5,"OIM","geen OIM"))</f>
        <v/>
      </c>
      <c r="C54" s="2"/>
      <c r="D54" s="3"/>
      <c r="E54" s="4"/>
      <c r="F54" s="4"/>
      <c r="G54" s="4"/>
      <c r="H54" s="10"/>
      <c r="I54" s="10"/>
      <c r="J54" s="24"/>
    </row>
    <row r="55" spans="1:17" s="25" customFormat="1" ht="15" thickBot="1" x14ac:dyDescent="0.35">
      <c r="A55" s="30"/>
      <c r="B55" s="31"/>
      <c r="D55" s="26"/>
      <c r="E55" s="27"/>
      <c r="F55" s="27"/>
      <c r="G55" s="27"/>
      <c r="H55" s="28"/>
      <c r="I55" s="28"/>
      <c r="J55" s="29"/>
    </row>
    <row r="56" spans="1:17" ht="15" thickBot="1" x14ac:dyDescent="0.35">
      <c r="A56" s="129" t="s">
        <v>30</v>
      </c>
      <c r="B56" s="130"/>
      <c r="C56" s="130"/>
      <c r="D56" s="131"/>
      <c r="E56" s="130" t="s">
        <v>55</v>
      </c>
      <c r="F56" s="134"/>
      <c r="G56" s="134"/>
      <c r="H56" s="134"/>
      <c r="I56" s="134"/>
      <c r="J56" s="135"/>
    </row>
    <row r="57" spans="1:17" ht="29.4" thickBot="1" x14ac:dyDescent="0.35">
      <c r="A57" s="89" t="s">
        <v>24</v>
      </c>
      <c r="B57" s="90" t="s">
        <v>3</v>
      </c>
      <c r="C57" s="91" t="s">
        <v>34</v>
      </c>
      <c r="D57" s="92" t="s">
        <v>27</v>
      </c>
      <c r="E57" s="109" t="s">
        <v>0</v>
      </c>
      <c r="F57" s="110" t="s">
        <v>1</v>
      </c>
      <c r="G57" s="111" t="s">
        <v>2</v>
      </c>
      <c r="H57" s="112" t="s">
        <v>9</v>
      </c>
      <c r="I57" s="113" t="s">
        <v>10</v>
      </c>
      <c r="J57" s="114" t="s">
        <v>48</v>
      </c>
    </row>
    <row r="58" spans="1:17" x14ac:dyDescent="0.3">
      <c r="A58" s="54" t="str">
        <f t="shared" ref="A58:A75" si="23">A28</f>
        <v>&lt;Vul naam steunaanvragende onderneming in&gt;</v>
      </c>
      <c r="B58" s="79" t="str">
        <f>IF(B28&gt;0,B28," ")</f>
        <v xml:space="preserve"> </v>
      </c>
      <c r="C58" s="79" t="str">
        <f>IF(C28&gt;0,C28," ")</f>
        <v xml:space="preserve"> </v>
      </c>
      <c r="D58" s="77">
        <f>IF(D28&gt;0,D28," ")</f>
        <v>1</v>
      </c>
      <c r="E58" s="80"/>
      <c r="F58" s="58"/>
      <c r="G58" s="81"/>
      <c r="H58" s="41">
        <f>E58</f>
        <v>0</v>
      </c>
      <c r="I58" s="35">
        <f>F58</f>
        <v>0</v>
      </c>
      <c r="J58" s="36">
        <f>G58</f>
        <v>0</v>
      </c>
    </row>
    <row r="59" spans="1:17" x14ac:dyDescent="0.3">
      <c r="A59" s="54" t="str">
        <f t="shared" si="23"/>
        <v>&lt;Vul naam verbonden of partneronderneming in&gt;</v>
      </c>
      <c r="B59" s="79" t="str">
        <f t="shared" ref="B59:D75" si="24">IF(B29&gt;0,B29," ")</f>
        <v xml:space="preserve"> </v>
      </c>
      <c r="C59" s="79" t="str">
        <f t="shared" si="24"/>
        <v xml:space="preserve"> </v>
      </c>
      <c r="D59" s="82" t="str">
        <f t="shared" si="24"/>
        <v xml:space="preserve"> </v>
      </c>
      <c r="E59" s="83"/>
      <c r="F59" s="65"/>
      <c r="G59" s="84"/>
      <c r="H59" s="41">
        <f t="shared" ref="H59:H72" si="25">IF(D59&gt;50%,E59,IF(D59&gt;24.99%,D59*E59,0))</f>
        <v>0</v>
      </c>
      <c r="I59" s="35">
        <f t="shared" ref="I59:I72" si="26">IF(D59&gt;50%,F59,IF(D59&gt;24.99%,D59*F59,0))</f>
        <v>0</v>
      </c>
      <c r="J59" s="36">
        <f t="shared" ref="J59:J72" si="27">IF(D59&gt;50%,G59,IF(D59&gt;24.99%,D59*G59,0))</f>
        <v>0</v>
      </c>
    </row>
    <row r="60" spans="1:17" x14ac:dyDescent="0.3">
      <c r="A60" s="54" t="str">
        <f t="shared" si="23"/>
        <v>&lt;Vul naam verbonden of partneronderneming in&gt;</v>
      </c>
      <c r="B60" s="79" t="str">
        <f t="shared" si="24"/>
        <v xml:space="preserve"> </v>
      </c>
      <c r="C60" s="79" t="str">
        <f t="shared" si="24"/>
        <v xml:space="preserve"> </v>
      </c>
      <c r="D60" s="82" t="str">
        <f t="shared" si="24"/>
        <v xml:space="preserve"> </v>
      </c>
      <c r="E60" s="83"/>
      <c r="F60" s="65"/>
      <c r="G60" s="84"/>
      <c r="H60" s="41">
        <f t="shared" si="25"/>
        <v>0</v>
      </c>
      <c r="I60" s="35">
        <f t="shared" si="26"/>
        <v>0</v>
      </c>
      <c r="J60" s="36">
        <f t="shared" si="27"/>
        <v>0</v>
      </c>
    </row>
    <row r="61" spans="1:17" x14ac:dyDescent="0.3">
      <c r="A61" s="54" t="str">
        <f t="shared" si="23"/>
        <v>&lt;Vul naam verbonden of partneronderneming in&gt;</v>
      </c>
      <c r="B61" s="79" t="str">
        <f t="shared" si="24"/>
        <v xml:space="preserve"> </v>
      </c>
      <c r="C61" s="79" t="str">
        <f t="shared" si="24"/>
        <v xml:space="preserve"> </v>
      </c>
      <c r="D61" s="82" t="str">
        <f t="shared" si="24"/>
        <v xml:space="preserve"> </v>
      </c>
      <c r="E61" s="83"/>
      <c r="F61" s="65"/>
      <c r="G61" s="84"/>
      <c r="H61" s="41">
        <f t="shared" si="25"/>
        <v>0</v>
      </c>
      <c r="I61" s="35">
        <f t="shared" si="26"/>
        <v>0</v>
      </c>
      <c r="J61" s="36">
        <f t="shared" si="27"/>
        <v>0</v>
      </c>
    </row>
    <row r="62" spans="1:17" x14ac:dyDescent="0.3">
      <c r="A62" s="54" t="str">
        <f t="shared" si="23"/>
        <v>&lt;Vul naam verbonden of partneronderneming in&gt;</v>
      </c>
      <c r="B62" s="79" t="str">
        <f t="shared" si="24"/>
        <v xml:space="preserve"> </v>
      </c>
      <c r="C62" s="79" t="str">
        <f t="shared" si="24"/>
        <v xml:space="preserve"> </v>
      </c>
      <c r="D62" s="82" t="str">
        <f t="shared" si="24"/>
        <v xml:space="preserve"> </v>
      </c>
      <c r="E62" s="83"/>
      <c r="F62" s="65"/>
      <c r="G62" s="84"/>
      <c r="H62" s="41">
        <f t="shared" si="25"/>
        <v>0</v>
      </c>
      <c r="I62" s="35">
        <f t="shared" si="26"/>
        <v>0</v>
      </c>
      <c r="J62" s="36">
        <f t="shared" si="27"/>
        <v>0</v>
      </c>
    </row>
    <row r="63" spans="1:17" x14ac:dyDescent="0.3">
      <c r="A63" s="54" t="str">
        <f t="shared" si="23"/>
        <v>&lt;Vul naam verbonden of partneronderneming in&gt;</v>
      </c>
      <c r="B63" s="79" t="str">
        <f t="shared" si="24"/>
        <v xml:space="preserve"> </v>
      </c>
      <c r="C63" s="79" t="str">
        <f t="shared" si="24"/>
        <v xml:space="preserve"> </v>
      </c>
      <c r="D63" s="82" t="str">
        <f t="shared" si="24"/>
        <v xml:space="preserve"> </v>
      </c>
      <c r="E63" s="83"/>
      <c r="F63" s="65"/>
      <c r="G63" s="84"/>
      <c r="H63" s="41">
        <f t="shared" ref="H63:H68" si="28">IF(D63&gt;50%,E63,IF(D63&gt;24.99%,D63*E63,0))</f>
        <v>0</v>
      </c>
      <c r="I63" s="35">
        <f t="shared" ref="I63:I68" si="29">IF(D63&gt;50%,F63,IF(D63&gt;24.99%,D63*F63,0))</f>
        <v>0</v>
      </c>
      <c r="J63" s="36">
        <f t="shared" ref="J63:J68" si="30">IF(D63&gt;50%,G63,IF(D63&gt;24.99%,D63*G63,0))</f>
        <v>0</v>
      </c>
    </row>
    <row r="64" spans="1:17" x14ac:dyDescent="0.3">
      <c r="A64" s="54" t="str">
        <f t="shared" si="23"/>
        <v>&lt;Vul naam verbonden of partneronderneming in&gt;</v>
      </c>
      <c r="B64" s="79" t="str">
        <f t="shared" si="24"/>
        <v xml:space="preserve"> </v>
      </c>
      <c r="C64" s="79" t="str">
        <f t="shared" si="24"/>
        <v xml:space="preserve"> </v>
      </c>
      <c r="D64" s="82" t="str">
        <f t="shared" si="24"/>
        <v xml:space="preserve"> </v>
      </c>
      <c r="E64" s="83"/>
      <c r="F64" s="65"/>
      <c r="G64" s="84"/>
      <c r="H64" s="41">
        <f t="shared" si="28"/>
        <v>0</v>
      </c>
      <c r="I64" s="35">
        <f t="shared" si="29"/>
        <v>0</v>
      </c>
      <c r="J64" s="36">
        <f t="shared" si="30"/>
        <v>0</v>
      </c>
    </row>
    <row r="65" spans="1:10" x14ac:dyDescent="0.3">
      <c r="A65" s="54" t="str">
        <f t="shared" si="23"/>
        <v>&lt;Vul naam verbonden of partneronderneming in&gt;</v>
      </c>
      <c r="B65" s="79" t="str">
        <f t="shared" si="24"/>
        <v xml:space="preserve"> </v>
      </c>
      <c r="C65" s="79" t="str">
        <f t="shared" si="24"/>
        <v xml:space="preserve"> </v>
      </c>
      <c r="D65" s="82" t="str">
        <f t="shared" si="24"/>
        <v xml:space="preserve"> </v>
      </c>
      <c r="E65" s="83"/>
      <c r="F65" s="65"/>
      <c r="G65" s="84"/>
      <c r="H65" s="41">
        <f t="shared" si="28"/>
        <v>0</v>
      </c>
      <c r="I65" s="35">
        <f t="shared" si="29"/>
        <v>0</v>
      </c>
      <c r="J65" s="36">
        <f t="shared" si="30"/>
        <v>0</v>
      </c>
    </row>
    <row r="66" spans="1:10" x14ac:dyDescent="0.3">
      <c r="A66" s="54" t="str">
        <f t="shared" si="23"/>
        <v>&lt;Vul naam verbonden of partneronderneming in&gt;</v>
      </c>
      <c r="B66" s="79" t="str">
        <f t="shared" si="24"/>
        <v xml:space="preserve"> </v>
      </c>
      <c r="C66" s="79" t="str">
        <f t="shared" si="24"/>
        <v xml:space="preserve"> </v>
      </c>
      <c r="D66" s="82" t="str">
        <f t="shared" si="24"/>
        <v xml:space="preserve"> </v>
      </c>
      <c r="E66" s="83"/>
      <c r="F66" s="65"/>
      <c r="G66" s="84"/>
      <c r="H66" s="41">
        <f t="shared" si="28"/>
        <v>0</v>
      </c>
      <c r="I66" s="35">
        <f t="shared" si="29"/>
        <v>0</v>
      </c>
      <c r="J66" s="36">
        <f t="shared" si="30"/>
        <v>0</v>
      </c>
    </row>
    <row r="67" spans="1:10" x14ac:dyDescent="0.3">
      <c r="A67" s="54" t="str">
        <f t="shared" si="23"/>
        <v>&lt;Vul naam verbonden of partneronderneming in&gt;</v>
      </c>
      <c r="B67" s="79" t="str">
        <f t="shared" si="24"/>
        <v xml:space="preserve"> </v>
      </c>
      <c r="C67" s="79" t="str">
        <f t="shared" si="24"/>
        <v xml:space="preserve"> </v>
      </c>
      <c r="D67" s="82" t="str">
        <f t="shared" si="24"/>
        <v xml:space="preserve"> </v>
      </c>
      <c r="E67" s="83"/>
      <c r="F67" s="65"/>
      <c r="G67" s="84"/>
      <c r="H67" s="41">
        <f t="shared" si="28"/>
        <v>0</v>
      </c>
      <c r="I67" s="35">
        <f t="shared" si="29"/>
        <v>0</v>
      </c>
      <c r="J67" s="36">
        <f t="shared" si="30"/>
        <v>0</v>
      </c>
    </row>
    <row r="68" spans="1:10" x14ac:dyDescent="0.3">
      <c r="A68" s="54" t="str">
        <f t="shared" si="23"/>
        <v>&lt;Vul naam verbonden of partneronderneming in&gt;</v>
      </c>
      <c r="B68" s="79" t="str">
        <f t="shared" si="24"/>
        <v xml:space="preserve"> </v>
      </c>
      <c r="C68" s="79" t="str">
        <f t="shared" si="24"/>
        <v xml:space="preserve"> </v>
      </c>
      <c r="D68" s="82" t="str">
        <f t="shared" si="24"/>
        <v xml:space="preserve"> </v>
      </c>
      <c r="E68" s="83"/>
      <c r="F68" s="65"/>
      <c r="G68" s="84"/>
      <c r="H68" s="41">
        <f t="shared" si="28"/>
        <v>0</v>
      </c>
      <c r="I68" s="35">
        <f t="shared" si="29"/>
        <v>0</v>
      </c>
      <c r="J68" s="36">
        <f t="shared" si="30"/>
        <v>0</v>
      </c>
    </row>
    <row r="69" spans="1:10" x14ac:dyDescent="0.3">
      <c r="A69" s="54" t="str">
        <f t="shared" si="23"/>
        <v>&lt;Vul naam verbonden of partneronderneming in&gt;</v>
      </c>
      <c r="B69" s="79" t="str">
        <f t="shared" si="24"/>
        <v xml:space="preserve"> </v>
      </c>
      <c r="C69" s="79" t="str">
        <f t="shared" si="24"/>
        <v xml:space="preserve"> </v>
      </c>
      <c r="D69" s="82" t="str">
        <f t="shared" si="24"/>
        <v xml:space="preserve"> </v>
      </c>
      <c r="E69" s="83"/>
      <c r="F69" s="65"/>
      <c r="G69" s="84"/>
      <c r="H69" s="41">
        <f t="shared" si="25"/>
        <v>0</v>
      </c>
      <c r="I69" s="35">
        <f t="shared" si="26"/>
        <v>0</v>
      </c>
      <c r="J69" s="36">
        <f t="shared" si="27"/>
        <v>0</v>
      </c>
    </row>
    <row r="70" spans="1:10" x14ac:dyDescent="0.3">
      <c r="A70" s="54" t="str">
        <f t="shared" si="23"/>
        <v>&lt;Vul naam verbonden of partneronderneming in&gt;</v>
      </c>
      <c r="B70" s="79" t="str">
        <f t="shared" si="24"/>
        <v xml:space="preserve"> </v>
      </c>
      <c r="C70" s="79" t="str">
        <f t="shared" si="24"/>
        <v xml:space="preserve"> </v>
      </c>
      <c r="D70" s="82" t="str">
        <f t="shared" si="24"/>
        <v xml:space="preserve"> </v>
      </c>
      <c r="E70" s="83"/>
      <c r="F70" s="65"/>
      <c r="G70" s="84"/>
      <c r="H70" s="41">
        <f t="shared" si="25"/>
        <v>0</v>
      </c>
      <c r="I70" s="35">
        <f t="shared" si="26"/>
        <v>0</v>
      </c>
      <c r="J70" s="36">
        <f t="shared" si="27"/>
        <v>0</v>
      </c>
    </row>
    <row r="71" spans="1:10" x14ac:dyDescent="0.3">
      <c r="A71" s="54" t="str">
        <f t="shared" si="23"/>
        <v>&lt;Vul naam verbonden of partneronderneming in&gt;</v>
      </c>
      <c r="B71" s="79" t="str">
        <f t="shared" si="24"/>
        <v xml:space="preserve"> </v>
      </c>
      <c r="C71" s="79" t="str">
        <f t="shared" si="24"/>
        <v xml:space="preserve"> </v>
      </c>
      <c r="D71" s="82" t="str">
        <f t="shared" si="24"/>
        <v xml:space="preserve"> </v>
      </c>
      <c r="E71" s="83"/>
      <c r="F71" s="65"/>
      <c r="G71" s="84"/>
      <c r="H71" s="41">
        <f t="shared" si="25"/>
        <v>0</v>
      </c>
      <c r="I71" s="35">
        <f t="shared" si="26"/>
        <v>0</v>
      </c>
      <c r="J71" s="36">
        <f t="shared" si="27"/>
        <v>0</v>
      </c>
    </row>
    <row r="72" spans="1:10" x14ac:dyDescent="0.3">
      <c r="A72" s="54" t="str">
        <f t="shared" si="23"/>
        <v>&lt;Vul naam verbonden of partneronderneming in&gt;</v>
      </c>
      <c r="B72" s="79" t="str">
        <f t="shared" si="24"/>
        <v xml:space="preserve"> </v>
      </c>
      <c r="C72" s="79" t="str">
        <f t="shared" si="24"/>
        <v xml:space="preserve"> </v>
      </c>
      <c r="D72" s="82" t="str">
        <f t="shared" si="24"/>
        <v xml:space="preserve"> </v>
      </c>
      <c r="E72" s="83"/>
      <c r="F72" s="65"/>
      <c r="G72" s="84"/>
      <c r="H72" s="41">
        <f t="shared" si="25"/>
        <v>0</v>
      </c>
      <c r="I72" s="35">
        <f t="shared" si="26"/>
        <v>0</v>
      </c>
      <c r="J72" s="36">
        <f t="shared" si="27"/>
        <v>0</v>
      </c>
    </row>
    <row r="73" spans="1:10" x14ac:dyDescent="0.3">
      <c r="A73" s="54" t="str">
        <f t="shared" si="23"/>
        <v>&lt;Vul naam verbonden of partneronderneming in&gt;</v>
      </c>
      <c r="B73" s="79" t="str">
        <f t="shared" si="24"/>
        <v xml:space="preserve"> </v>
      </c>
      <c r="C73" s="79" t="str">
        <f t="shared" si="24"/>
        <v xml:space="preserve"> </v>
      </c>
      <c r="D73" s="82" t="str">
        <f t="shared" si="24"/>
        <v xml:space="preserve"> </v>
      </c>
      <c r="E73" s="83"/>
      <c r="F73" s="65"/>
      <c r="G73" s="84"/>
      <c r="H73" s="41">
        <f t="shared" ref="H73:H75" si="31">IF(D73&gt;50%,E73,IF(D73&gt;24.99%,D73*E73,0))</f>
        <v>0</v>
      </c>
      <c r="I73" s="35">
        <f t="shared" ref="I73:I75" si="32">IF(D73&gt;50%,F73,IF(D73&gt;24.99%,D73*F73,0))</f>
        <v>0</v>
      </c>
      <c r="J73" s="36">
        <f t="shared" ref="J73:J75" si="33">IF(D73&gt;50%,G73,IF(D73&gt;24.99%,D73*G73,0))</f>
        <v>0</v>
      </c>
    </row>
    <row r="74" spans="1:10" x14ac:dyDescent="0.3">
      <c r="A74" s="54" t="str">
        <f t="shared" si="23"/>
        <v>&lt;Vul naam verbonden of partneronderneming in&gt;</v>
      </c>
      <c r="B74" s="79" t="str">
        <f t="shared" si="24"/>
        <v xml:space="preserve"> </v>
      </c>
      <c r="C74" s="79" t="str">
        <f t="shared" si="24"/>
        <v xml:space="preserve"> </v>
      </c>
      <c r="D74" s="82" t="str">
        <f t="shared" si="24"/>
        <v xml:space="preserve"> </v>
      </c>
      <c r="E74" s="83"/>
      <c r="F74" s="65"/>
      <c r="G74" s="84"/>
      <c r="H74" s="41">
        <f t="shared" ref="H74" si="34">IF(D74&gt;50%,E74,IF(D74&gt;24.99%,D74*E74,0))</f>
        <v>0</v>
      </c>
      <c r="I74" s="35">
        <f t="shared" ref="I74" si="35">IF(D74&gt;50%,F74,IF(D74&gt;24.99%,D74*F74,0))</f>
        <v>0</v>
      </c>
      <c r="J74" s="36">
        <f t="shared" ref="J74" si="36">IF(D74&gt;50%,G74,IF(D74&gt;24.99%,D74*G74,0))</f>
        <v>0</v>
      </c>
    </row>
    <row r="75" spans="1:10" ht="15" thickBot="1" x14ac:dyDescent="0.35">
      <c r="A75" s="85" t="str">
        <f t="shared" si="23"/>
        <v>&lt;Vul naam verbonden of partneronderneming in&gt;</v>
      </c>
      <c r="B75" s="79" t="str">
        <f t="shared" si="24"/>
        <v xml:space="preserve"> </v>
      </c>
      <c r="C75" s="79" t="str">
        <f t="shared" si="24"/>
        <v xml:space="preserve"> </v>
      </c>
      <c r="D75" s="82" t="str">
        <f t="shared" si="24"/>
        <v xml:space="preserve"> </v>
      </c>
      <c r="E75" s="86"/>
      <c r="F75" s="72"/>
      <c r="G75" s="87"/>
      <c r="H75" s="41">
        <f t="shared" si="31"/>
        <v>0</v>
      </c>
      <c r="I75" s="35">
        <f t="shared" si="32"/>
        <v>0</v>
      </c>
      <c r="J75" s="36">
        <f t="shared" si="33"/>
        <v>0</v>
      </c>
    </row>
    <row r="76" spans="1:10" ht="15" thickBot="1" x14ac:dyDescent="0.35">
      <c r="A76" s="89" t="s">
        <v>4</v>
      </c>
      <c r="B76" s="90"/>
      <c r="C76" s="90"/>
      <c r="D76" s="92"/>
      <c r="E76" s="115">
        <f t="shared" ref="E76:J76" si="37">SUM(E58:E75)</f>
        <v>0</v>
      </c>
      <c r="F76" s="98">
        <f t="shared" si="37"/>
        <v>0</v>
      </c>
      <c r="G76" s="99">
        <f t="shared" si="37"/>
        <v>0</v>
      </c>
      <c r="H76" s="116">
        <f t="shared" si="37"/>
        <v>0</v>
      </c>
      <c r="I76" s="117">
        <f t="shared" si="37"/>
        <v>0</v>
      </c>
      <c r="J76" s="102">
        <f t="shared" si="37"/>
        <v>0</v>
      </c>
    </row>
    <row r="77" spans="1:10" ht="15" thickBot="1" x14ac:dyDescent="0.35">
      <c r="H77" s="10"/>
      <c r="I77" s="10"/>
      <c r="J77" s="9"/>
    </row>
    <row r="78" spans="1:10" ht="15" thickBot="1" x14ac:dyDescent="0.35">
      <c r="A78" s="106" t="s">
        <v>52</v>
      </c>
      <c r="B78" s="37" t="str">
        <f>IF(J76&gt;249.99,"GO",IF(AND(H76&gt;43000000,I76&gt;50000000),"GO",IF(J76&gt;49.99,"MO",IF(AND(H76&gt;10000000,I76&gt;10000000),"MO",IF(AND(H76=0,I76=0,J76=0),"","KO")))))</f>
        <v/>
      </c>
      <c r="H78" s="10"/>
      <c r="I78" s="10"/>
      <c r="J78" s="9"/>
    </row>
    <row r="79" spans="1:10" ht="15" thickBot="1" x14ac:dyDescent="0.35">
      <c r="H79" s="10"/>
      <c r="I79" s="10"/>
      <c r="J79" s="9"/>
    </row>
    <row r="80" spans="1:10" ht="15" thickBot="1" x14ac:dyDescent="0.35">
      <c r="A80" s="129" t="s">
        <v>30</v>
      </c>
      <c r="B80" s="130"/>
      <c r="C80" s="130"/>
      <c r="D80" s="131"/>
      <c r="E80" s="129" t="s">
        <v>55</v>
      </c>
      <c r="F80" s="134"/>
      <c r="G80" s="134"/>
      <c r="H80" s="134"/>
      <c r="I80" s="134"/>
      <c r="J80" s="135"/>
    </row>
    <row r="81" spans="1:10" ht="29.4" thickBot="1" x14ac:dyDescent="0.35">
      <c r="A81" s="89" t="s">
        <v>26</v>
      </c>
      <c r="B81" s="90" t="s">
        <v>3</v>
      </c>
      <c r="C81" s="91" t="s">
        <v>34</v>
      </c>
      <c r="D81" s="92" t="s">
        <v>28</v>
      </c>
      <c r="E81" s="118" t="s">
        <v>0</v>
      </c>
      <c r="F81" s="90" t="s">
        <v>1</v>
      </c>
      <c r="G81" s="119" t="s">
        <v>2</v>
      </c>
      <c r="H81" s="112" t="s">
        <v>9</v>
      </c>
      <c r="I81" s="113" t="s">
        <v>10</v>
      </c>
      <c r="J81" s="114" t="s">
        <v>48</v>
      </c>
    </row>
    <row r="82" spans="1:10" x14ac:dyDescent="0.3">
      <c r="A82" s="54" t="str">
        <f t="shared" ref="A82:A99" si="38">A28</f>
        <v>&lt;Vul naam steunaanvragende onderneming in&gt;</v>
      </c>
      <c r="B82" s="79" t="str">
        <f>IF(B28&gt;0,B28," ")</f>
        <v xml:space="preserve"> </v>
      </c>
      <c r="C82" s="79" t="str">
        <f>IF(C28&gt;0,C28," ")</f>
        <v xml:space="preserve"> </v>
      </c>
      <c r="D82" s="78">
        <f>IF(D28&gt;0,D28," ")</f>
        <v>1</v>
      </c>
      <c r="E82" s="80"/>
      <c r="F82" s="58"/>
      <c r="G82" s="81"/>
      <c r="H82" s="42">
        <f>E82</f>
        <v>0</v>
      </c>
      <c r="I82" s="43">
        <f>F82</f>
        <v>0</v>
      </c>
      <c r="J82" s="36">
        <f>G82</f>
        <v>0</v>
      </c>
    </row>
    <row r="83" spans="1:10" x14ac:dyDescent="0.3">
      <c r="A83" s="60" t="str">
        <f t="shared" si="38"/>
        <v>&lt;Vul naam verbonden of partneronderneming in&gt;</v>
      </c>
      <c r="B83" s="79" t="str">
        <f t="shared" ref="B83:D83" si="39">IF(B29&gt;0,B29," ")</f>
        <v xml:space="preserve"> </v>
      </c>
      <c r="C83" s="79" t="str">
        <f t="shared" si="39"/>
        <v xml:space="preserve"> </v>
      </c>
      <c r="D83" s="34" t="str">
        <f t="shared" si="39"/>
        <v xml:space="preserve"> </v>
      </c>
      <c r="E83" s="83"/>
      <c r="F83" s="65"/>
      <c r="G83" s="84"/>
      <c r="H83" s="42">
        <f t="shared" ref="H83:H99" si="40">IF(D83&gt;50%,E83,IF(D83&gt;24.99%,D83*E83,0))</f>
        <v>0</v>
      </c>
      <c r="I83" s="43">
        <f t="shared" ref="I83:I99" si="41">IF(D83&gt;50%,F83,IF(D83&gt;24.99%,D83*F83,0))</f>
        <v>0</v>
      </c>
      <c r="J83" s="36">
        <f t="shared" ref="J83:J99" si="42">IF(D83&gt;50%,G83,IF(D83&gt;24.99%,D83*G83,0))</f>
        <v>0</v>
      </c>
    </row>
    <row r="84" spans="1:10" x14ac:dyDescent="0.3">
      <c r="A84" s="60" t="str">
        <f t="shared" si="38"/>
        <v>&lt;Vul naam verbonden of partneronderneming in&gt;</v>
      </c>
      <c r="B84" s="79" t="str">
        <f t="shared" ref="B84:D84" si="43">IF(B30&gt;0,B30," ")</f>
        <v xml:space="preserve"> </v>
      </c>
      <c r="C84" s="79" t="str">
        <f t="shared" si="43"/>
        <v xml:space="preserve"> </v>
      </c>
      <c r="D84" s="34" t="str">
        <f t="shared" si="43"/>
        <v xml:space="preserve"> </v>
      </c>
      <c r="E84" s="83"/>
      <c r="F84" s="65"/>
      <c r="G84" s="84"/>
      <c r="H84" s="42">
        <f t="shared" si="40"/>
        <v>0</v>
      </c>
      <c r="I84" s="43">
        <f t="shared" si="41"/>
        <v>0</v>
      </c>
      <c r="J84" s="36">
        <f t="shared" si="42"/>
        <v>0</v>
      </c>
    </row>
    <row r="85" spans="1:10" x14ac:dyDescent="0.3">
      <c r="A85" s="60" t="str">
        <f t="shared" si="38"/>
        <v>&lt;Vul naam verbonden of partneronderneming in&gt;</v>
      </c>
      <c r="B85" s="79" t="str">
        <f t="shared" ref="B85:D85" si="44">IF(B31&gt;0,B31," ")</f>
        <v xml:space="preserve"> </v>
      </c>
      <c r="C85" s="79" t="str">
        <f t="shared" si="44"/>
        <v xml:space="preserve"> </v>
      </c>
      <c r="D85" s="34" t="str">
        <f t="shared" si="44"/>
        <v xml:space="preserve"> </v>
      </c>
      <c r="E85" s="83"/>
      <c r="F85" s="65"/>
      <c r="G85" s="84"/>
      <c r="H85" s="42">
        <f t="shared" si="40"/>
        <v>0</v>
      </c>
      <c r="I85" s="43">
        <f t="shared" si="41"/>
        <v>0</v>
      </c>
      <c r="J85" s="36">
        <f t="shared" si="42"/>
        <v>0</v>
      </c>
    </row>
    <row r="86" spans="1:10" x14ac:dyDescent="0.3">
      <c r="A86" s="60" t="str">
        <f t="shared" si="38"/>
        <v>&lt;Vul naam verbonden of partneronderneming in&gt;</v>
      </c>
      <c r="B86" s="79" t="str">
        <f t="shared" ref="B86:D86" si="45">IF(B32&gt;0,B32," ")</f>
        <v xml:space="preserve"> </v>
      </c>
      <c r="C86" s="79" t="str">
        <f t="shared" si="45"/>
        <v xml:space="preserve"> </v>
      </c>
      <c r="D86" s="34" t="str">
        <f t="shared" si="45"/>
        <v xml:space="preserve"> </v>
      </c>
      <c r="E86" s="83"/>
      <c r="F86" s="65"/>
      <c r="G86" s="84"/>
      <c r="H86" s="42">
        <f t="shared" ref="H86:H94" si="46">IF(D86&gt;50%,E86,IF(D86&gt;24.99%,D86*E86,0))</f>
        <v>0</v>
      </c>
      <c r="I86" s="43">
        <f t="shared" ref="I86:I94" si="47">IF(D86&gt;50%,F86,IF(D86&gt;24.99%,D86*F86,0))</f>
        <v>0</v>
      </c>
      <c r="J86" s="36">
        <f t="shared" ref="J86:J94" si="48">IF(D86&gt;50%,G86,IF(D86&gt;24.99%,D86*G86,0))</f>
        <v>0</v>
      </c>
    </row>
    <row r="87" spans="1:10" x14ac:dyDescent="0.3">
      <c r="A87" s="60" t="str">
        <f t="shared" si="38"/>
        <v>&lt;Vul naam verbonden of partneronderneming in&gt;</v>
      </c>
      <c r="B87" s="79" t="str">
        <f t="shared" ref="B87:D87" si="49">IF(B33&gt;0,B33," ")</f>
        <v xml:space="preserve"> </v>
      </c>
      <c r="C87" s="79" t="str">
        <f t="shared" si="49"/>
        <v xml:space="preserve"> </v>
      </c>
      <c r="D87" s="34" t="str">
        <f t="shared" si="49"/>
        <v xml:space="preserve"> </v>
      </c>
      <c r="E87" s="83"/>
      <c r="F87" s="65"/>
      <c r="G87" s="84"/>
      <c r="H87" s="42">
        <f t="shared" si="46"/>
        <v>0</v>
      </c>
      <c r="I87" s="43">
        <f t="shared" si="47"/>
        <v>0</v>
      </c>
      <c r="J87" s="36">
        <f t="shared" si="48"/>
        <v>0</v>
      </c>
    </row>
    <row r="88" spans="1:10" x14ac:dyDescent="0.3">
      <c r="A88" s="60" t="str">
        <f t="shared" si="38"/>
        <v>&lt;Vul naam verbonden of partneronderneming in&gt;</v>
      </c>
      <c r="B88" s="79" t="str">
        <f t="shared" ref="B88:D88" si="50">IF(B34&gt;0,B34," ")</f>
        <v xml:space="preserve"> </v>
      </c>
      <c r="C88" s="79" t="str">
        <f t="shared" si="50"/>
        <v xml:space="preserve"> </v>
      </c>
      <c r="D88" s="34" t="str">
        <f t="shared" si="50"/>
        <v xml:space="preserve"> </v>
      </c>
      <c r="E88" s="83"/>
      <c r="F88" s="65"/>
      <c r="G88" s="84"/>
      <c r="H88" s="42">
        <f t="shared" si="46"/>
        <v>0</v>
      </c>
      <c r="I88" s="43">
        <f t="shared" si="47"/>
        <v>0</v>
      </c>
      <c r="J88" s="36">
        <f t="shared" si="48"/>
        <v>0</v>
      </c>
    </row>
    <row r="89" spans="1:10" x14ac:dyDescent="0.3">
      <c r="A89" s="60" t="str">
        <f t="shared" si="38"/>
        <v>&lt;Vul naam verbonden of partneronderneming in&gt;</v>
      </c>
      <c r="B89" s="79" t="str">
        <f t="shared" ref="B89:D89" si="51">IF(B35&gt;0,B35," ")</f>
        <v xml:space="preserve"> </v>
      </c>
      <c r="C89" s="79" t="str">
        <f t="shared" si="51"/>
        <v xml:space="preserve"> </v>
      </c>
      <c r="D89" s="34" t="str">
        <f t="shared" si="51"/>
        <v xml:space="preserve"> </v>
      </c>
      <c r="E89" s="83"/>
      <c r="F89" s="65"/>
      <c r="G89" s="84"/>
      <c r="H89" s="42">
        <f t="shared" si="46"/>
        <v>0</v>
      </c>
      <c r="I89" s="43">
        <f t="shared" si="47"/>
        <v>0</v>
      </c>
      <c r="J89" s="36">
        <f t="shared" si="48"/>
        <v>0</v>
      </c>
    </row>
    <row r="90" spans="1:10" x14ac:dyDescent="0.3">
      <c r="A90" s="60" t="str">
        <f t="shared" si="38"/>
        <v>&lt;Vul naam verbonden of partneronderneming in&gt;</v>
      </c>
      <c r="B90" s="79" t="str">
        <f t="shared" ref="B90:D90" si="52">IF(B36&gt;0,B36," ")</f>
        <v xml:space="preserve"> </v>
      </c>
      <c r="C90" s="79" t="str">
        <f t="shared" si="52"/>
        <v xml:space="preserve"> </v>
      </c>
      <c r="D90" s="34" t="str">
        <f t="shared" si="52"/>
        <v xml:space="preserve"> </v>
      </c>
      <c r="E90" s="83"/>
      <c r="F90" s="65"/>
      <c r="G90" s="84"/>
      <c r="H90" s="42">
        <f t="shared" si="46"/>
        <v>0</v>
      </c>
      <c r="I90" s="43">
        <f t="shared" si="47"/>
        <v>0</v>
      </c>
      <c r="J90" s="36">
        <f t="shared" si="48"/>
        <v>0</v>
      </c>
    </row>
    <row r="91" spans="1:10" x14ac:dyDescent="0.3">
      <c r="A91" s="60" t="str">
        <f t="shared" si="38"/>
        <v>&lt;Vul naam verbonden of partneronderneming in&gt;</v>
      </c>
      <c r="B91" s="79" t="str">
        <f t="shared" ref="B91:D91" si="53">IF(B37&gt;0,B37," ")</f>
        <v xml:space="preserve"> </v>
      </c>
      <c r="C91" s="79" t="str">
        <f t="shared" si="53"/>
        <v xml:space="preserve"> </v>
      </c>
      <c r="D91" s="34" t="str">
        <f t="shared" si="53"/>
        <v xml:space="preserve"> </v>
      </c>
      <c r="E91" s="83"/>
      <c r="F91" s="65"/>
      <c r="G91" s="84"/>
      <c r="H91" s="42">
        <f t="shared" si="46"/>
        <v>0</v>
      </c>
      <c r="I91" s="43">
        <f t="shared" si="47"/>
        <v>0</v>
      </c>
      <c r="J91" s="36">
        <f t="shared" si="48"/>
        <v>0</v>
      </c>
    </row>
    <row r="92" spans="1:10" x14ac:dyDescent="0.3">
      <c r="A92" s="60" t="str">
        <f t="shared" si="38"/>
        <v>&lt;Vul naam verbonden of partneronderneming in&gt;</v>
      </c>
      <c r="B92" s="79" t="str">
        <f t="shared" ref="B92:D92" si="54">IF(B38&gt;0,B38," ")</f>
        <v xml:space="preserve"> </v>
      </c>
      <c r="C92" s="79" t="str">
        <f t="shared" si="54"/>
        <v xml:space="preserve"> </v>
      </c>
      <c r="D92" s="34" t="str">
        <f t="shared" si="54"/>
        <v xml:space="preserve"> </v>
      </c>
      <c r="E92" s="83"/>
      <c r="F92" s="65"/>
      <c r="G92" s="84"/>
      <c r="H92" s="42">
        <f t="shared" si="46"/>
        <v>0</v>
      </c>
      <c r="I92" s="43">
        <f t="shared" si="47"/>
        <v>0</v>
      </c>
      <c r="J92" s="36">
        <f t="shared" si="48"/>
        <v>0</v>
      </c>
    </row>
    <row r="93" spans="1:10" x14ac:dyDescent="0.3">
      <c r="A93" s="60" t="str">
        <f t="shared" si="38"/>
        <v>&lt;Vul naam verbonden of partneronderneming in&gt;</v>
      </c>
      <c r="B93" s="79" t="str">
        <f t="shared" ref="B93:D93" si="55">IF(B39&gt;0,B39," ")</f>
        <v xml:space="preserve"> </v>
      </c>
      <c r="C93" s="79" t="str">
        <f t="shared" si="55"/>
        <v xml:space="preserve"> </v>
      </c>
      <c r="D93" s="34" t="str">
        <f t="shared" si="55"/>
        <v xml:space="preserve"> </v>
      </c>
      <c r="E93" s="83"/>
      <c r="F93" s="65"/>
      <c r="G93" s="84"/>
      <c r="H93" s="42">
        <f t="shared" si="46"/>
        <v>0</v>
      </c>
      <c r="I93" s="43">
        <f t="shared" si="47"/>
        <v>0</v>
      </c>
      <c r="J93" s="36">
        <f t="shared" si="48"/>
        <v>0</v>
      </c>
    </row>
    <row r="94" spans="1:10" x14ac:dyDescent="0.3">
      <c r="A94" s="60" t="str">
        <f t="shared" si="38"/>
        <v>&lt;Vul naam verbonden of partneronderneming in&gt;</v>
      </c>
      <c r="B94" s="79" t="str">
        <f t="shared" ref="B94:D94" si="56">IF(B40&gt;0,B40," ")</f>
        <v xml:space="preserve"> </v>
      </c>
      <c r="C94" s="79" t="str">
        <f t="shared" si="56"/>
        <v xml:space="preserve"> </v>
      </c>
      <c r="D94" s="34" t="str">
        <f t="shared" si="56"/>
        <v xml:space="preserve"> </v>
      </c>
      <c r="E94" s="83"/>
      <c r="F94" s="65"/>
      <c r="G94" s="84"/>
      <c r="H94" s="42">
        <f t="shared" si="46"/>
        <v>0</v>
      </c>
      <c r="I94" s="43">
        <f t="shared" si="47"/>
        <v>0</v>
      </c>
      <c r="J94" s="36">
        <f t="shared" si="48"/>
        <v>0</v>
      </c>
    </row>
    <row r="95" spans="1:10" x14ac:dyDescent="0.3">
      <c r="A95" s="60" t="str">
        <f t="shared" si="38"/>
        <v>&lt;Vul naam verbonden of partneronderneming in&gt;</v>
      </c>
      <c r="B95" s="79" t="str">
        <f t="shared" ref="B95:D95" si="57">IF(B41&gt;0,B41," ")</f>
        <v xml:space="preserve"> </v>
      </c>
      <c r="C95" s="79" t="str">
        <f t="shared" si="57"/>
        <v xml:space="preserve"> </v>
      </c>
      <c r="D95" s="34" t="str">
        <f t="shared" si="57"/>
        <v xml:space="preserve"> </v>
      </c>
      <c r="E95" s="83"/>
      <c r="F95" s="65"/>
      <c r="G95" s="84"/>
      <c r="H95" s="42">
        <f t="shared" si="40"/>
        <v>0</v>
      </c>
      <c r="I95" s="43">
        <f t="shared" si="41"/>
        <v>0</v>
      </c>
      <c r="J95" s="36">
        <f t="shared" si="42"/>
        <v>0</v>
      </c>
    </row>
    <row r="96" spans="1:10" x14ac:dyDescent="0.3">
      <c r="A96" s="60" t="str">
        <f t="shared" si="38"/>
        <v>&lt;Vul naam verbonden of partneronderneming in&gt;</v>
      </c>
      <c r="B96" s="79" t="str">
        <f t="shared" ref="B96:D96" si="58">IF(B42&gt;0,B42," ")</f>
        <v xml:space="preserve"> </v>
      </c>
      <c r="C96" s="79" t="str">
        <f t="shared" si="58"/>
        <v xml:space="preserve"> </v>
      </c>
      <c r="D96" s="34" t="str">
        <f t="shared" si="58"/>
        <v xml:space="preserve"> </v>
      </c>
      <c r="E96" s="83"/>
      <c r="F96" s="65"/>
      <c r="G96" s="84"/>
      <c r="H96" s="42">
        <f t="shared" si="40"/>
        <v>0</v>
      </c>
      <c r="I96" s="43">
        <f t="shared" si="41"/>
        <v>0</v>
      </c>
      <c r="J96" s="36">
        <f t="shared" si="42"/>
        <v>0</v>
      </c>
    </row>
    <row r="97" spans="1:10" x14ac:dyDescent="0.3">
      <c r="A97" s="60" t="str">
        <f t="shared" si="38"/>
        <v>&lt;Vul naam verbonden of partneronderneming in&gt;</v>
      </c>
      <c r="B97" s="79" t="str">
        <f t="shared" ref="B97:D97" si="59">IF(B43&gt;0,B43," ")</f>
        <v xml:space="preserve"> </v>
      </c>
      <c r="C97" s="79" t="str">
        <f t="shared" si="59"/>
        <v xml:space="preserve"> </v>
      </c>
      <c r="D97" s="34" t="str">
        <f t="shared" si="59"/>
        <v xml:space="preserve"> </v>
      </c>
      <c r="E97" s="83"/>
      <c r="F97" s="65"/>
      <c r="G97" s="84"/>
      <c r="H97" s="42">
        <f t="shared" si="40"/>
        <v>0</v>
      </c>
      <c r="I97" s="43">
        <f t="shared" si="41"/>
        <v>0</v>
      </c>
      <c r="J97" s="36">
        <f t="shared" si="42"/>
        <v>0</v>
      </c>
    </row>
    <row r="98" spans="1:10" x14ac:dyDescent="0.3">
      <c r="A98" s="60" t="str">
        <f t="shared" si="38"/>
        <v>&lt;Vul naam verbonden of partneronderneming in&gt;</v>
      </c>
      <c r="B98" s="79" t="str">
        <f t="shared" ref="B98:D98" si="60">IF(B44&gt;0,B44," ")</f>
        <v xml:space="preserve"> </v>
      </c>
      <c r="C98" s="79" t="str">
        <f t="shared" si="60"/>
        <v xml:space="preserve"> </v>
      </c>
      <c r="D98" s="34" t="str">
        <f t="shared" si="60"/>
        <v xml:space="preserve"> </v>
      </c>
      <c r="E98" s="83"/>
      <c r="F98" s="65"/>
      <c r="G98" s="84"/>
      <c r="H98" s="42">
        <f t="shared" si="40"/>
        <v>0</v>
      </c>
      <c r="I98" s="43">
        <f t="shared" si="41"/>
        <v>0</v>
      </c>
      <c r="J98" s="36">
        <f t="shared" si="42"/>
        <v>0</v>
      </c>
    </row>
    <row r="99" spans="1:10" ht="15" thickBot="1" x14ac:dyDescent="0.35">
      <c r="A99" s="88" t="str">
        <f t="shared" si="38"/>
        <v>&lt;Vul naam verbonden of partneronderneming in&gt;</v>
      </c>
      <c r="B99" s="79" t="str">
        <f t="shared" ref="B99:D99" si="61">IF(B45&gt;0,B45," ")</f>
        <v xml:space="preserve"> </v>
      </c>
      <c r="C99" s="79" t="str">
        <f t="shared" si="61"/>
        <v xml:space="preserve"> </v>
      </c>
      <c r="D99" s="34" t="str">
        <f t="shared" si="61"/>
        <v xml:space="preserve"> </v>
      </c>
      <c r="E99" s="86"/>
      <c r="F99" s="72"/>
      <c r="G99" s="87"/>
      <c r="H99" s="42">
        <f t="shared" si="40"/>
        <v>0</v>
      </c>
      <c r="I99" s="43">
        <f t="shared" si="41"/>
        <v>0</v>
      </c>
      <c r="J99" s="36">
        <f t="shared" si="42"/>
        <v>0</v>
      </c>
    </row>
    <row r="100" spans="1:10" ht="15" thickBot="1" x14ac:dyDescent="0.35">
      <c r="A100" s="89" t="s">
        <v>4</v>
      </c>
      <c r="B100" s="90"/>
      <c r="C100" s="90"/>
      <c r="D100" s="96"/>
      <c r="E100" s="115">
        <f t="shared" ref="E100:J100" si="62">SUM(E82:E99)</f>
        <v>0</v>
      </c>
      <c r="F100" s="98">
        <f t="shared" si="62"/>
        <v>0</v>
      </c>
      <c r="G100" s="99">
        <f t="shared" si="62"/>
        <v>0</v>
      </c>
      <c r="H100" s="100">
        <f t="shared" si="62"/>
        <v>0</v>
      </c>
      <c r="I100" s="101">
        <f t="shared" si="62"/>
        <v>0</v>
      </c>
      <c r="J100" s="102">
        <f t="shared" si="62"/>
        <v>0</v>
      </c>
    </row>
    <row r="101" spans="1:10" ht="15" thickBot="1" x14ac:dyDescent="0.35"/>
    <row r="102" spans="1:10" ht="15" thickBot="1" x14ac:dyDescent="0.35">
      <c r="A102" s="106" t="s">
        <v>53</v>
      </c>
      <c r="B102" s="37" t="str">
        <f>IF(J100&gt;249.99,"GO",IF(AND(H100&gt;43000000,I100&gt;50000000),"GO",IF(J100&gt;49.99,"MO",IF(AND(H100&gt;10000000,I100&gt;10000000),"MO",IF(AND(H100=0,I100=0,J100=0),"","KO")))))</f>
        <v/>
      </c>
    </row>
    <row r="103" spans="1:10" ht="15" thickBot="1" x14ac:dyDescent="0.35"/>
    <row r="104" spans="1:10" ht="15" thickBot="1" x14ac:dyDescent="0.35">
      <c r="A104" s="106" t="s">
        <v>54</v>
      </c>
      <c r="B104" s="37" t="str">
        <f>IF(B48=B78,B48,IF(B102=B78,B102,IF(B102=B48,B102," ")))</f>
        <v/>
      </c>
    </row>
    <row r="105" spans="1:10" x14ac:dyDescent="0.3">
      <c r="B105" s="5"/>
      <c r="C105" s="5"/>
    </row>
  </sheetData>
  <mergeCells count="14">
    <mergeCell ref="A56:D56"/>
    <mergeCell ref="E56:J56"/>
    <mergeCell ref="A80:D80"/>
    <mergeCell ref="E80:J80"/>
    <mergeCell ref="A4:G4"/>
    <mergeCell ref="A8:G8"/>
    <mergeCell ref="A13:J13"/>
    <mergeCell ref="A18:J19"/>
    <mergeCell ref="A14:J15"/>
    <mergeCell ref="K26:Q26"/>
    <mergeCell ref="A50:B50"/>
    <mergeCell ref="A26:D26"/>
    <mergeCell ref="E26:J26"/>
    <mergeCell ref="A1:Q1"/>
  </mergeCells>
  <dataValidations count="8">
    <dataValidation type="list" allowBlank="1" showInputMessage="1" showErrorMessage="1" sqref="C28:C45" xr:uid="{4AC97367-4CF9-4BCE-8F54-2E2E4B7A7830}">
      <formula1>$T$10:$T$11</formula1>
    </dataValidation>
    <dataValidation type="custom" showInputMessage="1" showErrorMessage="1" errorTitle="Veld is niet van toepassing" error="De onderneming is geen kapitaalhoudende onderneming of waarde in kolom C is nog niet ingevuld. Dit veld kan daarom niet van toepassing zijn " sqref="L28:L45" xr:uid="{68182943-CFF3-4EF1-BEB2-65BE9608F964}">
      <formula1>C28="kapitaalhoudend"</formula1>
    </dataValidation>
    <dataValidation type="custom" showInputMessage="1" showErrorMessage="1" errorTitle="Veld is niet van toepassing" error="De onderneming is geen kapitaalloze onderneming of de gegevens in kolom C zijn nog niet ingevuld. Dit veld kan daarom niet van toepassing zijn " sqref="O28:O45" xr:uid="{5F90B3DD-B6FC-4D9D-9D39-AD63DBE8F025}">
      <formula1>C28="kapitaalloos"</formula1>
    </dataValidation>
    <dataValidation type="custom" showInputMessage="1" showErrorMessage="1" errorTitle="Veld is niet van toepassing" error="De onderneming is geen kapitaalhoudende onderneming of waarde in kolom C is nog niet ingevuld. Dit veld kan daarom niet van toepassing zijn " sqref="M28:M45" xr:uid="{E5352965-2D79-475F-BAA8-B3D600C07AD6}">
      <formula1>C28="kapitaalhoudend"</formula1>
    </dataValidation>
    <dataValidation type="custom" showInputMessage="1" showErrorMessage="1" errorTitle="Veld is niet van toepassing" error="De onderneming is geen kapitaalhoudende onderneming of waarde in kolom C is nog niet ingevuld. Dit veld kan daarom niet van toepassing zijn " sqref="N28:N45" xr:uid="{71E44B78-A6B2-4E52-9C2A-8645F48D1D53}">
      <formula1>C28="kapitaalhoudend"</formula1>
    </dataValidation>
    <dataValidation type="custom" showInputMessage="1" showErrorMessage="1" errorTitle="Veld is niet van toepassing" error="De onderneming is geen kapitaalloze onderneming of de gegevens in kolom C zijn nog niet ingevuld. Dit veld kan daarom niet van toepassing zijn " sqref="P28:P45" xr:uid="{5E84E838-9329-4A2A-BE7F-1123CA655D8A}">
      <formula1>C28="kapitaalloos"</formula1>
    </dataValidation>
    <dataValidation type="custom" showInputMessage="1" showErrorMessage="1" errorTitle="Veld is niet van toepassing" error="De onderneming is geen kapitaalloze onderneming of de gegevens in kolom C zijn nog niet ingevuld. Dit veld kan daarom niet van toepassing zijn " sqref="Q28:Q45" xr:uid="{FFB666F2-D672-4A42-869C-F59B9D4752FA}">
      <formula1>C28="kapitaalloos"</formula1>
    </dataValidation>
    <dataValidation type="custom" showInputMessage="1" showErrorMessage="1" errorTitle="Percentage van participatie" error="Gelieve het percentage van participatie in te vullen vooraleer de gegevens aangevuld kunnen worden. " sqref="E28:G45 K28:K45" xr:uid="{C68FCA32-92EB-48C3-978C-8CA439052D47}">
      <formula1>$D28&gt;0</formula1>
    </dataValidation>
  </dataValidations>
  <hyperlinks>
    <hyperlink ref="B5" r:id="rId1" display="https://www.vlaio.be/nl/subsidies-financiering/ontwikkelingsproject/financiele-steun-voor-een-ontwikkelingsproject/wanneer" xr:uid="{E72098EB-EA51-47E7-92F5-DE174F565F16}"/>
    <hyperlink ref="B6" r:id="rId2" display="https://www.vlaio.be/nl/subsidies-financiering/ontwikkelingsproject/wie-komt-aanmerking-en-onder-welke-voorwaarden-1" xr:uid="{ABA73C1C-53EE-4618-8415-05A90C541B1C}"/>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3D464-D034-43DE-88A7-B48DC74C4918}">
  <sheetPr codeName="Blad2"/>
  <dimension ref="A1:J7"/>
  <sheetViews>
    <sheetView workbookViewId="0">
      <selection activeCell="F13" sqref="F13"/>
    </sheetView>
  </sheetViews>
  <sheetFormatPr defaultRowHeight="14.4" x14ac:dyDescent="0.3"/>
  <cols>
    <col min="1" max="1" width="10.77734375" bestFit="1" customWidth="1"/>
    <col min="2" max="2" width="19" customWidth="1"/>
    <col min="3" max="3" width="15.77734375" customWidth="1"/>
    <col min="4" max="4" width="13.77734375" customWidth="1"/>
    <col min="5" max="5" width="26" customWidth="1"/>
  </cols>
  <sheetData>
    <row r="1" spans="1:10" x14ac:dyDescent="0.3">
      <c r="A1" s="142" t="s">
        <v>6</v>
      </c>
      <c r="B1" s="143"/>
      <c r="C1" s="143"/>
      <c r="D1" s="143"/>
      <c r="E1" s="143"/>
      <c r="F1" s="143"/>
      <c r="G1" s="144"/>
      <c r="H1" s="144"/>
      <c r="I1" s="144"/>
      <c r="J1" s="144"/>
    </row>
    <row r="2" spans="1:10" x14ac:dyDescent="0.3">
      <c r="A2" s="12" t="s">
        <v>15</v>
      </c>
      <c r="B2" s="7"/>
      <c r="C2" s="7"/>
      <c r="D2" s="7"/>
      <c r="E2" s="7"/>
      <c r="F2" s="7"/>
      <c r="G2" s="11"/>
      <c r="H2" s="11"/>
      <c r="I2" s="11"/>
      <c r="J2" s="11"/>
    </row>
    <row r="3" spans="1:10" x14ac:dyDescent="0.3">
      <c r="B3" t="s">
        <v>0</v>
      </c>
      <c r="C3" t="s">
        <v>1</v>
      </c>
      <c r="D3" t="s">
        <v>2</v>
      </c>
      <c r="E3" s="8" t="s">
        <v>16</v>
      </c>
    </row>
    <row r="4" spans="1:10" x14ac:dyDescent="0.3">
      <c r="A4" t="s">
        <v>12</v>
      </c>
      <c r="B4" s="13">
        <f>'In te vullen gegevens'!H46</f>
        <v>0</v>
      </c>
      <c r="C4" s="13">
        <f>'In te vullen gegevens'!I46</f>
        <v>0</v>
      </c>
      <c r="D4" s="9">
        <f>'In te vullen gegevens'!J46</f>
        <v>0</v>
      </c>
      <c r="E4" s="8"/>
    </row>
    <row r="5" spans="1:10" x14ac:dyDescent="0.3">
      <c r="A5" t="s">
        <v>13</v>
      </c>
      <c r="B5" s="13">
        <f>'In te vullen gegevens'!H76</f>
        <v>0</v>
      </c>
      <c r="C5" s="13">
        <f>'In te vullen gegevens'!I76</f>
        <v>0</v>
      </c>
      <c r="D5" s="9">
        <f>'In te vullen gegevens'!J76</f>
        <v>0</v>
      </c>
      <c r="E5" s="8"/>
    </row>
    <row r="6" spans="1:10" ht="15" thickBot="1" x14ac:dyDescent="0.35">
      <c r="A6" t="s">
        <v>14</v>
      </c>
      <c r="B6" s="13">
        <f>'In te vullen gegevens'!H100</f>
        <v>0</v>
      </c>
      <c r="C6" s="13">
        <f>'In te vullen gegevens'!I100</f>
        <v>0</v>
      </c>
      <c r="D6" s="9">
        <f>'In te vullen gegevens'!J100</f>
        <v>0</v>
      </c>
      <c r="E6" s="8"/>
    </row>
    <row r="7" spans="1:10" ht="15" thickBot="1" x14ac:dyDescent="0.35">
      <c r="D7" s="15" t="s">
        <v>5</v>
      </c>
      <c r="E7" s="14"/>
    </row>
  </sheetData>
  <sheetProtection algorithmName="SHA-512" hashValue="7owPtU9MbopoKMxDgBHi4vEaIuwpBgmJesHF1qEniz4Jhr+Vzjv0hAkXedTkVNtPEP5SgKx3/H54cUou8Z332A==" saltValue="OPD8lmvRQuxAp7Dxk9lxUg==" spinCount="100000" sheet="1" objects="1" scenarios="1"/>
  <mergeCells count="1">
    <mergeCell ref="A1:J1"/>
  </mergeCells>
  <phoneticPr fontId="7" type="noConversion"/>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11E93-9D7B-4F04-8ED6-198B77183835}">
  <sheetPr codeName="Blad3"/>
  <dimension ref="A1:A2"/>
  <sheetViews>
    <sheetView workbookViewId="0">
      <selection activeCell="A4" sqref="A4"/>
    </sheetView>
  </sheetViews>
  <sheetFormatPr defaultRowHeight="14.4" x14ac:dyDescent="0.3"/>
  <sheetData>
    <row r="1" spans="1:1" x14ac:dyDescent="0.3">
      <c r="A1" t="s">
        <v>7</v>
      </c>
    </row>
    <row r="2" spans="1:1" x14ac:dyDescent="0.3">
      <c r="A2" t="s">
        <v>8</v>
      </c>
    </row>
  </sheetData>
  <sheetProtection algorithmName="SHA-512" hashValue="R70A5gumpOSjzQXrEByXUwv0uFI6qEhB6iQeWT0RupodGCf/cO89unJwgzmGHqojclz6ih4Nd4H/RQisMrRbNA==" saltValue="sBpkzFQZ//cpFwIVLTLbLA==" spinCount="100000" sheet="1" objects="1" scenarios="1"/>
  <pageMargins left="0.7" right="0.7" top="0.75" bottom="0.75" header="0.3" footer="0.3"/>
  <pageSetup paperSize="9"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6D6A7B5D7FDD740BEEF12FA0F751AA8" ma:contentTypeVersion="3" ma:contentTypeDescription="Een nieuw document maken." ma:contentTypeScope="" ma:versionID="4b8c9f5f6b8ba542c5231cc3bdc2207e">
  <xsd:schema xmlns:xsd="http://www.w3.org/2001/XMLSchema" xmlns:xs="http://www.w3.org/2001/XMLSchema" xmlns:p="http://schemas.microsoft.com/office/2006/metadata/properties" xmlns:ns2="a197cb1c-b8b5-47c8-a450-ade3a2674f18" targetNamespace="http://schemas.microsoft.com/office/2006/metadata/properties" ma:root="true" ma:fieldsID="2899a40785318c688f26f40b86864d88" ns2:_="">
    <xsd:import namespace="a197cb1c-b8b5-47c8-a450-ade3a2674f18"/>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97cb1c-b8b5-47c8-a450-ade3a2674f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AABBAE0-9660-4805-B134-8A66E63520C6}">
  <ds:schemaRefs>
    <ds:schemaRef ds:uri="http://schemas.microsoft.com/sharepoint/v3/contenttype/forms"/>
  </ds:schemaRefs>
</ds:datastoreItem>
</file>

<file path=customXml/itemProps2.xml><?xml version="1.0" encoding="utf-8"?>
<ds:datastoreItem xmlns:ds="http://schemas.openxmlformats.org/officeDocument/2006/customXml" ds:itemID="{66EC869D-8EC1-4950-8E26-CFD0854322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97cb1c-b8b5-47c8-a450-ade3a2674f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CA9C7AA-050D-4D78-9AAA-0C12A29C2B8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In te vullen gegevens</vt:lpstr>
      <vt:lpstr>Kmo-definitie</vt:lpstr>
      <vt:lpstr>Uitvallijsten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Cleymans, Wolfgang</dc:creator>
  <cp:lastModifiedBy>Reijnders Casimir</cp:lastModifiedBy>
  <dcterms:created xsi:type="dcterms:W3CDTF">2019-09-24T14:02:04Z</dcterms:created>
  <dcterms:modified xsi:type="dcterms:W3CDTF">2023-07-31T15:22:10Z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0x01010056D6A7B5D7FDD740BEEF12FA0F751AA8</vt:lpwstr>
  </property>
</Properties>
</file>