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defaultThemeVersion="166925"/>
  <mc:AlternateContent xmlns:mc="http://schemas.openxmlformats.org/markup-compatibility/2006">
    <mc:Choice Requires="x15">
      <x15ac:absPath xmlns:x15ac="http://schemas.microsoft.com/office/spreadsheetml/2010/11/ac" url="https://vlaamseoverheid.sharepoint.com/sites/VLAIO-SP-STEM/1Interne werking/Sjablonen/"/>
    </mc:Choice>
  </mc:AlternateContent>
  <xr:revisionPtr revIDLastSave="1" documentId="8_{2611D7D0-0815-4EDA-86D5-F1ED65890195}" xr6:coauthVersionLast="47" xr6:coauthVersionMax="47" xr10:uidLastSave="{43F8C2AB-C2CD-49FF-A4DE-50EA226705A1}"/>
  <bookViews>
    <workbookView xWindow="-28920" yWindow="-5490" windowWidth="29040" windowHeight="15720" firstSheet="3" activeTab="4"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3" i="1" l="1"/>
  <c r="N37" i="1"/>
  <c r="N54" i="1"/>
  <c r="L28" i="4"/>
  <c r="L38" i="4" s="1"/>
  <c r="N29" i="4"/>
  <c r="N14" i="4"/>
  <c r="N15" i="4"/>
  <c r="M109" i="1"/>
  <c r="L109" i="1"/>
  <c r="N145" i="1"/>
  <c r="J154" i="1"/>
  <c r="N147" i="1"/>
  <c r="N146" i="1"/>
  <c r="M139" i="1"/>
  <c r="N137" i="1"/>
  <c r="N139" i="1" s="1"/>
  <c r="M130" i="1"/>
  <c r="L130" i="1"/>
  <c r="N130" i="1"/>
  <c r="N127" i="1"/>
  <c r="N128" i="1"/>
  <c r="N129" i="1"/>
  <c r="N126" i="1"/>
  <c r="N124" i="1"/>
  <c r="N123" i="1"/>
  <c r="N47" i="1"/>
  <c r="N109" i="1"/>
  <c r="A1" i="1"/>
  <c r="L110" i="1"/>
  <c r="N98" i="1"/>
  <c r="N138" i="1"/>
  <c r="L139" i="1"/>
  <c r="M47" i="1"/>
  <c r="L47" i="1"/>
  <c r="H21" i="1"/>
  <c r="M28" i="4"/>
  <c r="M38" i="4" s="1"/>
  <c r="N91" i="1"/>
  <c r="N37" i="4"/>
  <c r="N36" i="4"/>
  <c r="N35" i="4"/>
  <c r="N34" i="4"/>
  <c r="N33" i="4"/>
  <c r="N32" i="4"/>
  <c r="N31" i="4"/>
  <c r="N30" i="4"/>
  <c r="N16" i="4"/>
  <c r="N17" i="4"/>
  <c r="N18" i="4"/>
  <c r="N19" i="4"/>
  <c r="N20" i="4"/>
  <c r="N21" i="4"/>
  <c r="N22" i="4"/>
  <c r="I153" i="1"/>
  <c r="J153" i="1"/>
  <c r="G153" i="1"/>
  <c r="N113" i="1"/>
  <c r="M113" i="1"/>
  <c r="L113" i="1"/>
  <c r="M112" i="1"/>
  <c r="L112" i="1"/>
  <c r="N112" i="1" s="1"/>
  <c r="N110" i="1"/>
  <c r="M110" i="1"/>
  <c r="M103" i="1"/>
  <c r="L103" i="1"/>
  <c r="N99" i="1"/>
  <c r="N100" i="1"/>
  <c r="N101" i="1"/>
  <c r="N102" i="1"/>
  <c r="N103" i="1"/>
  <c r="N82" i="1"/>
  <c r="M91" i="1"/>
  <c r="L91" i="1"/>
  <c r="N90" i="1"/>
  <c r="N71" i="1"/>
  <c r="N83" i="1"/>
  <c r="N84" i="1"/>
  <c r="N85" i="1"/>
  <c r="N86" i="1"/>
  <c r="N87" i="1"/>
  <c r="N88" i="1"/>
  <c r="N89" i="1"/>
  <c r="N74" i="1"/>
  <c r="M75" i="1"/>
  <c r="M111" i="1" s="1"/>
  <c r="L75" i="1"/>
  <c r="L111" i="1" s="1"/>
  <c r="L114" i="1" s="1"/>
  <c r="L13" i="4" s="1"/>
  <c r="L23" i="4" s="1"/>
  <c r="N64" i="1"/>
  <c r="N66" i="1"/>
  <c r="N70" i="1"/>
  <c r="N72" i="1"/>
  <c r="N65" i="1"/>
  <c r="N67" i="1"/>
  <c r="N68" i="1"/>
  <c r="N69" i="1"/>
  <c r="N73" i="1"/>
  <c r="N38" i="1"/>
  <c r="N39" i="1"/>
  <c r="N40" i="1"/>
  <c r="N41" i="1"/>
  <c r="N42" i="1"/>
  <c r="N43" i="1"/>
  <c r="N44" i="1"/>
  <c r="N45" i="1"/>
  <c r="N46" i="1"/>
  <c r="N111" i="1" l="1"/>
  <c r="N114" i="1" s="1"/>
  <c r="N153" i="1" s="1"/>
  <c r="N75" i="1"/>
  <c r="N28" i="4"/>
  <c r="N38" i="4" s="1"/>
  <c r="M114" i="1"/>
  <c r="M13" i="4" l="1"/>
  <c r="N13" i="4" s="1"/>
  <c r="N23" i="4" s="1"/>
  <c r="M9" i="4" s="1"/>
  <c r="J65" i="1"/>
  <c r="J66" i="1"/>
  <c r="J67" i="1"/>
  <c r="J68" i="1"/>
  <c r="J69" i="1"/>
  <c r="J70" i="1"/>
  <c r="J71" i="1"/>
  <c r="J72" i="1"/>
  <c r="J73" i="1"/>
  <c r="J64" i="1"/>
  <c r="K38" i="1"/>
  <c r="K39" i="1"/>
  <c r="K40" i="1"/>
  <c r="K41" i="1"/>
  <c r="K42" i="1"/>
  <c r="K43" i="1"/>
  <c r="K44" i="1"/>
  <c r="K45" i="1"/>
  <c r="K46" i="1"/>
  <c r="K37" i="1"/>
  <c r="I18" i="6"/>
  <c r="J34" i="4"/>
  <c r="J35" i="4"/>
  <c r="J36" i="4"/>
  <c r="J37" i="4"/>
  <c r="A37" i="4"/>
  <c r="A36" i="4"/>
  <c r="A35" i="4"/>
  <c r="A34" i="4"/>
  <c r="J19" i="4"/>
  <c r="J20" i="4"/>
  <c r="J21" i="4"/>
  <c r="J22" i="4"/>
  <c r="M23" i="4" l="1"/>
  <c r="N44" i="4"/>
  <c r="N45" i="4" s="1"/>
  <c r="I16" i="6"/>
  <c r="I75" i="1" l="1"/>
  <c r="I61" i="1"/>
  <c r="H61" i="1"/>
  <c r="G61" i="1"/>
  <c r="H75" i="1"/>
  <c r="G75" i="1"/>
  <c r="J33" i="4" l="1"/>
  <c r="A33" i="4"/>
  <c r="J18" i="4"/>
  <c r="J29" i="4" l="1"/>
  <c r="J30" i="4"/>
  <c r="J31" i="4"/>
  <c r="A32" i="4"/>
  <c r="A31" i="4"/>
  <c r="A30" i="4"/>
  <c r="A29" i="4"/>
  <c r="A28" i="4"/>
  <c r="J27" i="4"/>
  <c r="J17" i="4"/>
  <c r="J15" i="4"/>
  <c r="I27" i="4"/>
  <c r="H27" i="4"/>
  <c r="G27" i="4"/>
  <c r="J32" i="4" l="1"/>
  <c r="J16" i="4"/>
  <c r="I103" i="1"/>
  <c r="H103" i="1"/>
  <c r="G99" i="1"/>
  <c r="G100" i="1"/>
  <c r="G101" i="1"/>
  <c r="G102" i="1"/>
  <c r="J14" i="4" l="1"/>
  <c r="I111" i="1" l="1"/>
  <c r="G111" i="1"/>
  <c r="J74" i="1"/>
  <c r="J75" i="1" s="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8" i="4" s="1"/>
  <c r="I38" i="4" s="1"/>
  <c r="H147" i="1"/>
  <c r="H28" i="4" s="1"/>
  <c r="H38" i="4" s="1"/>
  <c r="J146" i="1"/>
  <c r="J145" i="1"/>
  <c r="G147" i="1"/>
  <c r="G28" i="4" s="1"/>
  <c r="G38" i="4" s="1"/>
  <c r="J130" i="1"/>
  <c r="J28" i="4" l="1"/>
  <c r="J38" i="4" s="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A37" i="1"/>
  <c r="A38" i="1"/>
  <c r="A39" i="1"/>
  <c r="E54" i="1" l="1"/>
  <c r="E61" i="1"/>
  <c r="E33" i="1"/>
  <c r="J32" i="1"/>
  <c r="J33" i="1" s="1"/>
  <c r="E17" i="1"/>
  <c r="F17" i="1"/>
  <c r="G17" i="1"/>
  <c r="D61" i="1" l="1"/>
  <c r="D54" i="1"/>
  <c r="I44" i="1"/>
  <c r="I45" i="1"/>
  <c r="I46" i="1"/>
  <c r="I38" i="1"/>
  <c r="I39" i="1"/>
  <c r="I37" i="1"/>
  <c r="I40" i="1"/>
  <c r="I41" i="1"/>
  <c r="I42" i="1"/>
  <c r="I43" i="1"/>
  <c r="H43" i="1"/>
  <c r="H45" i="1"/>
  <c r="H44" i="1"/>
  <c r="H38" i="1"/>
  <c r="H46" i="1"/>
  <c r="H39" i="1"/>
  <c r="H37" i="1"/>
  <c r="H40" i="1"/>
  <c r="H41" i="1"/>
  <c r="H42" i="1"/>
  <c r="G44" i="1"/>
  <c r="G45" i="1"/>
  <c r="G46" i="1"/>
  <c r="G40" i="1"/>
  <c r="G41" i="1"/>
  <c r="G37" i="1"/>
  <c r="G43" i="1"/>
  <c r="G39" i="1"/>
  <c r="G42" i="1"/>
  <c r="G38"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54" i="1" l="1"/>
  <c r="G13" i="4"/>
  <c r="G23" i="4" s="1"/>
  <c r="G44" i="4" s="1"/>
  <c r="I154" i="1"/>
  <c r="I13" i="4"/>
  <c r="I23" i="4" s="1"/>
  <c r="I44" i="4" s="1"/>
  <c r="H153" i="1"/>
  <c r="H154" i="1" s="1"/>
  <c r="H13" i="4"/>
  <c r="H23" i="4" s="1"/>
  <c r="J114" i="1"/>
  <c r="G45" i="4" l="1"/>
  <c r="I45" i="4"/>
  <c r="H44" i="4"/>
  <c r="H45" i="4" s="1"/>
  <c r="J13" i="4"/>
  <c r="J23" i="4" s="1"/>
  <c r="J44" i="4" l="1"/>
  <c r="J4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tc={55F3F600-74EF-4156-9A26-E9C36667237B}</author>
    <author>tc={4D7FC010-9365-4D3E-B093-E70CEBA92558}</author>
    <author>tc={05EE5BA7-9265-471C-86A0-B428E3FE29C4}</author>
  </authors>
  <commentList>
    <comment ref="E19" authorId="0" shapeId="0" xr:uid="{55F3F600-74EF-4156-9A26-E9C36667237B}">
      <text>
        <t>[Threaded comment]
Your version of Excel allows you to read this threaded comment; however, any edits to it will get removed if the file is opened in a newer version of Excel. Learn more: https://go.microsoft.com/fwlink/?linkid=870924
Comment:
    Voor het berekenen van het aantal mensmaanden dat een personeelslid ingezet wordt op het project, kan u gebruik maken van de rekenhulp op het tabblad 'Berekening personeelsinzet'</t>
      </text>
    </comment>
    <comment ref="L143" authorId="1" shapeId="0" xr:uid="{4D7FC010-9365-4D3E-B093-E70CEBA92558}">
      <text>
        <t>[Threaded comment]
Your version of Excel allows you to read this threaded comment; however, any edits to it will get removed if the file is opened in a newer version of Excel. Learn more: https://go.microsoft.com/fwlink/?linkid=870924
Comment:
    Enkel kolom N145:N146 is hier van belang, toch? In de andere cellen moeten geen waarden ingevuld worden</t>
      </text>
    </comment>
    <comment ref="L150" authorId="2" shapeId="0" xr:uid="{05EE5BA7-9265-471C-86A0-B428E3FE29C4}">
      <text>
        <t>[Threaded comment]
Your version of Excel allows you to read this threaded comment; however, any edits to it will get removed if the file is opened in a newer version of Excel. Learn more: https://go.microsoft.com/fwlink/?linkid=870924
Comment:
    Is er voor NTS niet maar 1 cel (N153)nodig? Want de rest zijn cellen waar ze niets moeten invullen?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tc={77C1F191-1EB3-4BA1-8A71-7190074CFCB6}</author>
    <author>tc={76E3348A-A667-430C-B90D-B63EFA43489D}</author>
    <author>tc={7D95B005-4D1B-4587-8768-54532C9F4C48}</author>
    <author>tc={1F6F4FED-03DA-49AD-9330-A78EEDCC0173}</author>
  </authors>
  <commentList>
    <comment ref="L13" authorId="0" shapeId="0" xr:uid="{77C1F191-1EB3-4BA1-8A71-7190074CFCB6}">
      <text>
        <t>[Threaded comment]
Your version of Excel allows you to read this threaded comment; however, any edits to it will get removed if the file is opened in a newer version of Excel. Learn more: https://go.microsoft.com/fwlink/?linkid=870924
Comment:
    Voor elke partner verwijst deze cel naar tabblad ‘Begrotingsaanvraag (naam partner)'!L114</t>
      </text>
    </comment>
    <comment ref="M13" authorId="1" shapeId="0" xr:uid="{76E3348A-A667-430C-B90D-B63EFA43489D}">
      <text>
        <t>[Threaded comment]
Your version of Excel allows you to read this threaded comment; however, any edits to it will get removed if the file is opened in a newer version of Excel. Learn more: https://go.microsoft.com/fwlink/?linkid=870924
Comment:
    Voor elke partner verwijst deze cel naar tabblad ‘Begrotingsaanvraag (naam partner)'!M114</t>
      </text>
    </comment>
    <comment ref="L28" authorId="2" shapeId="0" xr:uid="{7D95B005-4D1B-4587-8768-54532C9F4C48}">
      <text>
        <t xml:space="preserve">[Threaded comment]
Your version of Excel allows you to read this threaded comment; however, any edits to it will get removed if the file is opened in a newer version of Excel. Learn more: https://go.microsoft.com/fwlink/?linkid=870924
Comment:
    Voor elke partner verwijst deze cel naar tabblad ‘Begrotingsaanvraag (naam partner)'!L147
</t>
      </text>
    </comment>
    <comment ref="M28" authorId="3" shapeId="0" xr:uid="{1F6F4FED-03DA-49AD-9330-A78EEDCC0173}">
      <text>
        <t xml:space="preserve">[Threaded comment]
Your version of Excel allows you to read this threaded comment; however, any edits to it will get removed if the file is opened in a newer version of Excel. Learn more: https://go.microsoft.com/fwlink/?linkid=870924
Comment:
    Voor elke partner verwijst deze cel naar tabblad ‘Begrotingsaanvraag (naam partner)'!M147
</t>
      </text>
    </comment>
  </commentList>
</comments>
</file>

<file path=xl/sharedStrings.xml><?xml version="1.0" encoding="utf-8"?>
<sst xmlns="http://schemas.openxmlformats.org/spreadsheetml/2006/main" count="265" uniqueCount="174">
  <si>
    <t>RICHTLIJNEN BIJ HET INVULLEN VAN DIT SJABLOON. Lees deze aandachtig voor u start.</t>
  </si>
  <si>
    <r>
      <t>Dit Excelbestand kan worden gebruikt voor de begrotingsopmaak en -aanvraag voor de project- of werkingssubsidie. Het bestaat uit 3 tabbladen:
1) tabblad '</t>
    </r>
    <r>
      <rPr>
        <b/>
        <sz val="11"/>
        <color rgb="FF000000"/>
        <rFont val="Calibri"/>
        <scheme val="minor"/>
      </rPr>
      <t>Begrotingsaanvraag per partner</t>
    </r>
    <r>
      <rPr>
        <sz val="11"/>
        <color rgb="FF000000"/>
        <rFont val="Calibri"/>
        <scheme val="minor"/>
      </rPr>
      <t>', te kopiëren voor en in te vullen door elke afzonderlijke partner;
2) tabblad '</t>
    </r>
    <r>
      <rPr>
        <b/>
        <sz val="11"/>
        <color rgb="FF000000"/>
        <rFont val="Calibri"/>
        <scheme val="minor"/>
      </rPr>
      <t>Toelichting begr.aanvraag</t>
    </r>
    <r>
      <rPr>
        <sz val="11"/>
        <color rgb="FF000000"/>
        <rFont val="Calibri"/>
        <scheme val="minor"/>
      </rPr>
      <t>', waarin een aantal tabellen zijn opgenomen om bepaalde kosten uit te werken en een overzicht wordt gegeven van de bijlagen en bewijsstukken die u dient te kunnen voorleggen aan het Agentschap Innoveren en Ondernemen;
3) tabblad '</t>
    </r>
    <r>
      <rPr>
        <b/>
        <sz val="11"/>
        <color rgb="FF000000"/>
        <rFont val="Calibri"/>
        <scheme val="minor"/>
      </rPr>
      <t>Totalen begroting</t>
    </r>
    <r>
      <rPr>
        <sz val="11"/>
        <color rgb="FF000000"/>
        <rFont val="Calibri"/>
        <scheme val="minor"/>
      </rPr>
      <t>', waarin u de cijfers uit de afzonderlijke tabbladen van 1) bij elkaar dient te voegen indien er meerdere partners zijn;
4) tabblad '</t>
    </r>
    <r>
      <rPr>
        <b/>
        <sz val="11"/>
        <color rgb="FF000000"/>
        <rFont val="Calibri"/>
        <scheme val="minor"/>
      </rPr>
      <t>Berekening personeelsinzet</t>
    </r>
    <r>
      <rPr>
        <sz val="11"/>
        <color rgb="FF000000"/>
        <rFont val="Calibri"/>
        <scheme val="minor"/>
      </rPr>
      <t xml:space="preserve">', dat een rekenhulp biedt om de personeelsinzet in mensmaande te berekenen.
</t>
    </r>
    <r>
      <rPr>
        <b/>
        <sz val="11"/>
        <color rgb="FF000000"/>
        <rFont val="Calibri"/>
        <family val="2"/>
        <scheme val="minor"/>
      </rPr>
      <t>Enkel de witte en gele velden kunnen ingevuld worden</t>
    </r>
    <r>
      <rPr>
        <sz val="11"/>
        <color rgb="FF000000"/>
        <rFont val="Calibri"/>
        <scheme val="minor"/>
      </rPr>
      <t xml:space="preserve">. De grijze velden zijn ofwel informatief ofwel berekende velden die niet editeerbaar zijn. 
Omwille van beveiliging kunt u meestal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rgb="FF000000"/>
        <rFont val="Calibri"/>
        <scheme val="minor"/>
      </rPr>
      <t xml:space="preserve">U dient deze Controlerichtlijnen in ieder geval te hanteren en in acht te nemen bij het invullen van dit sjabloon!
</t>
    </r>
    <r>
      <rPr>
        <sz val="11"/>
        <color rgb="FF000000"/>
        <rFont val="Calibri"/>
        <scheme val="minor"/>
      </rPr>
      <t xml:space="preserve">
</t>
    </r>
  </si>
  <si>
    <t xml:space="preserve">Tussentijds financieel verslag </t>
  </si>
  <si>
    <t>Copy-paste de gegevens van de initiële projectbegroting</t>
  </si>
  <si>
    <t>PROJECTGEGEVENS</t>
  </si>
  <si>
    <t>Datum</t>
  </si>
  <si>
    <t>Projecttitel/werkingssubsidie voor:</t>
  </si>
  <si>
    <t>(vul hier de datum in)</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</si>
  <si>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</si>
  <si>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</si>
  <si>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</si>
  <si>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</si>
  <si>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</si>
  <si>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Reeds gespendeerd</t>
  </si>
  <si>
    <t>Te besteden</t>
  </si>
  <si>
    <t>(nieuw) eindtotaal</t>
  </si>
  <si>
    <t>PERSONEELSKOSTEN</t>
  </si>
  <si>
    <t>A - BEPALEN AANTAL UREN OP JAARBASIS</t>
  </si>
  <si>
    <t>Projectjaar 1</t>
  </si>
  <si>
    <t>Projectjaar 2</t>
  </si>
  <si>
    <t>Projectjaar 3</t>
  </si>
  <si>
    <t>'projectjaar 1'= de eerste 12 maanden van de projectperiode</t>
  </si>
  <si>
    <t>Maximum 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</si>
  <si>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</si>
  <si>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</si>
  <si>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</si>
  <si>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</si>
  <si>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</si>
  <si>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</si>
  <si>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</si>
  <si>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</si>
  <si>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</si>
  <si>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</si>
  <si>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</si>
  <si>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</si>
  <si>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</si>
  <si>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</si>
  <si>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</si>
  <si>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</si>
  <si>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SUT</t>
  </si>
  <si>
    <t>Personeelskost</t>
  </si>
  <si>
    <t>TOTAAL PERSONEELSKOST</t>
  </si>
  <si>
    <t>(1) Voor het maximum aantal gepresteerde uren op jaarbasis, dus voltijds werken voor het project, wordt door VLAIO standaard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bruto maandloon in de eerste maand van het project (daarbij uitgaande van een voltijdse betrekking) van het betrokken personeelslid met de coëfficiënt 1,2% (voor werknemers nog niet in dienst bij het begin van de projectperiode, het geraamde bruto maandloon van de eerste volledige maand van tewerkstelling). Dit bruto maandloon is gebaseerd op het vaste maandloon/basismaandloon/periodieke vaste bezoldiging dus zonder allerhande toelagen of voordelen.  Voor de mogelijks daarop volgende projectjaren kan een indexatie van 2% worden toegepast. Het SUT kan u eenvoudig zelf berekenen als: (Bruto maandloon)*1,2%. Illustratief is in kolom K deze berekening toegevoegd voor projectjaar 1 (let op: deze kolom valt buiten het afdrukbereik).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</si>
  <si>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</si>
  <si>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</si>
  <si>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</si>
  <si>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</si>
  <si>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</si>
  <si>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</si>
  <si>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</si>
  <si>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</si>
  <si>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</si>
  <si>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</si>
  <si>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</si>
  <si>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</si>
  <si>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</si>
  <si>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</si>
  <si>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</si>
  <si>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</si>
  <si>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</si>
  <si>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</si>
  <si>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</si>
  <si>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</si>
  <si>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</si>
  <si>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</si>
  <si>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</si>
  <si>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</si>
  <si>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</si>
  <si>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</si>
  <si>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</si>
  <si>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</si>
  <si>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</si>
  <si>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</si>
  <si>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</si>
  <si>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</si>
  <si>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</si>
  <si>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</si>
  <si>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</si>
  <si>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</si>
  <si>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</si>
  <si>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</si>
  <si>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</si>
  <si>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</si>
  <si>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</si>
  <si>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</si>
  <si>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</si>
  <si>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</si>
  <si>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</si>
  <si>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</si>
  <si>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</si>
  <si>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(nieuw eindtotaal)</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</si>
  <si>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</si>
  <si>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</si>
  <si>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</si>
  <si>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</si>
  <si>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</si>
  <si>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</si>
  <si>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</si>
  <si>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</si>
  <si>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</si>
  <si>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</si>
  <si>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</si>
  <si>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</si>
  <si>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</si>
  <si>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</si>
  <si>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</si>
  <si>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</si>
  <si>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</si>
  <si>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</si>
  <si>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</si>
  <si>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</si>
  <si>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</si>
  <si>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</si>
  <si>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</si>
  <si>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r>
      <t xml:space="preserve">TOT. ONTVANGSTENZIJDE </t>
    </r>
    <r>
      <rPr>
        <sz val="11"/>
        <color theme="1"/>
        <rFont val="Arial"/>
        <family val="2"/>
      </rPr>
      <t>(excl. Netto te financieren saldo)</t>
    </r>
  </si>
  <si>
    <t xml:space="preserve">NETTO TE FINANCIEREN SALDO </t>
  </si>
  <si>
    <t>Netto te financieren saldo per projectjaar</t>
  </si>
  <si>
    <t>NFS</t>
  </si>
  <si>
    <t>Bedrag van het Netto te Financieren Saldo (NFS) per projectjaar en in totaal (18)</t>
  </si>
  <si>
    <t xml:space="preserve">NFS als aandeel van de totale projectkosten </t>
  </si>
  <si>
    <t>(18)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</si>
  <si>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</si>
  <si>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</si>
  <si>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</si>
  <si>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</si>
  <si>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</si>
  <si>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r>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t>
    </r>
    <r>
      <rPr>
        <strike/>
        <sz val="9"/>
        <color theme="1"/>
        <rFont val="Arial"/>
        <family val="2"/>
      </rPr>
      <t>;</t>
    </r>
    <r>
      <rPr>
        <sz val="9"/>
        <color theme="1"/>
        <rFont val="Arial"/>
        <family val="2"/>
      </rPr>
      <t xml:space="preserve">
- tijdsregistratie / tijdsbestedingstabellen;
- bewijs van betaling van overuren indien van toepassing;
- overzicht van prestaties van de medewerkers voor andere gesubsidieerde projecten.
ZIE OOK DE RUIMERE TOELICHTING IN DE CONTROLERICHTLIJNEN!</t>
    </r>
  </si>
  <si>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</si>
  <si>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</si>
  <si>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</si>
  <si>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</si>
  <si>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</si>
  <si>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boekhoudkundige documenten met:
- prestatiedatum binnen de projectperiode;
- datum van de factuur die wordt geacht te vallen ten laatste 15 dagen na einddatum van het project;
- verwijzing naar het project duidelijk aanwezig op de factuur.
</t>
  </si>
  <si>
    <t>Bewijslast van de externe prestaties</t>
  </si>
  <si>
    <t>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Indien u onderworpen bent aan de wet op de overheidsopdrachten dient u deze te volgen voor deze kostenrubriek.
Als de wet op de overheidsopdrachten van toepassing was voor de gemaakte uitgave, dan moeten alle relevante gunningsstukken met het financieel eindverslag worden meegestuurd. Een kopie van de publicatie van de aankondiging van werken/diensten/leveringen, het bestek (algemeen deel), het proces-verbaal van de opening, het gunningsverslag, de gunningsbeslissing, de toewijzingsbrief, de overeenkomst en de eindafrekening (bij aanvraag saldo) moeten minimaal bij de bewijsstukken van de financiële rapportering gevoegd zijn. 
Zowel bij de controle van de wet op de overheidsopdrachten als bij een eventuele controle van de procedure aanvaarde factuur, moeten de leverancierslijsten ter beschikking worden gesteld.</t>
  </si>
  <si>
    <t>Bewijslast van de investeringskosten</t>
  </si>
  <si>
    <t>U dient de investeringskosten toe te lichten en te motiveren in de projectaanvraag.
Als het gaat om nieuwe investeringen, dient u de investeringskost te kunnen bewijzen via een offerte of factuur.
Als het gaat om een deel van de afschrijving van een reeds gedane investering, dient u de afschrijvingstabellen en het overzicht van de balansrekeningen te kunnen voorleggen aan het Agentschap.
Indien u onderworpen bent aan de wet op de overheidsopdrachten dient u deze te volgen voor deze kostenrubriek. De bewijslast zoals beschreven bij de Externe Prestaties (zie hierboven) is dan van toepassing.</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</si>
  <si>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</si>
  <si>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</si>
  <si>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</si>
  <si>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</si>
  <si>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</si>
  <si>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 xml:space="preserve">TOTAAL tussentijds financieel verslag </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</si>
  <si>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</si>
  <si>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</si>
  <si>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60% van de kosten?</t>
  </si>
  <si>
    <t>TOTALEN KOSTENZIJDE</t>
  </si>
  <si>
    <t xml:space="preserve">Hoofdaanvrager: </t>
  </si>
  <si>
    <t xml:space="preserve">Partner 1: </t>
  </si>
  <si>
    <t>Partner 2:</t>
  </si>
  <si>
    <t>Partner 3:</t>
  </si>
  <si>
    <t>Partner 4:</t>
  </si>
  <si>
    <t>Partner 5:</t>
  </si>
  <si>
    <t>Partner 6:</t>
  </si>
  <si>
    <t>Partner 7:</t>
  </si>
  <si>
    <t>Partner 8:</t>
  </si>
  <si>
    <t>Partner 9:</t>
  </si>
  <si>
    <t>TOTALEN ONTVANGSTENZIJDE (EXCLUSIEF NETTO TE FINANCIEREN SALDO)</t>
  </si>
  <si>
    <t>TOT. ONTVANGSTENZIJDE (excl.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</si>
  <si>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</si>
  <si>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</si>
  <si>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per projectjaar die u berekent kan 12 mensmaanden zijn, aangezien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nadien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</si>
  <si>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</si>
  <si>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</si>
  <si>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</si>
  <si>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</si>
  <si>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</si>
  <si>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</si>
  <si>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</si>
  <si>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</si>
  <si>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</si>
  <si>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</si>
  <si>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</si>
  <si>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aan 7u36 (7,6u) per dag, dit is 1.596u op jaarbasis. Corrigeer dit in de tabel als dat in uw geval anders is.
Conform de controlerichtlijnen kan dit max. 226 werkdagen/jaar zijn. U dient in dat geval ook het aantal uren op jaarbasis aan te passen in tabel A van de personeelskost op het tabblad 'Begrotingsaanvraag'.
-% van tewerkstelling: Volgens de arbeidsovereenkomst. Bij voltijdse tewerkstelling: 100%, halftijdse tewerkstelling: 50%, enz.
-% van inzet op het project: De tijd die de medewerker besteedt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</si>
</sst>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0\ &quot;€&quot;"/>
    <numFmt numFmtId="165" formatCode="#,##0.0"/>
    <numFmt numFmtId="166" formatCode="0.0"/>
    <numFmt numFmtId="167" formatCode="&quot;€&quot;\ #,##0.00"/>
  </numFmts>
  <fonts count="25">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
      <strike/>
      <sz val="9"/>
      <color theme="1"/>
      <name val="Arial"/>
      <family val="2"/>
    </font>
    <font>
      <sz val="11"/>
      <color theme="1"/>
      <name val="Arial"/>
      <family val="2"/>
    </font>
    <font>
      <u/>
      <sz val="11"/>
      <color theme="10"/>
      <name val="Calibri"/>
      <family val="2"/>
      <scheme val="minor"/>
    </font>
    <font>
      <sz val="11"/>
      <color rgb="FF000000"/>
      <name val="Calibri"/>
      <scheme val="minor"/>
    </font>
    <font>
      <b/>
      <sz val="11"/>
      <color rgb="FF000000"/>
      <name val="Calibri"/>
      <scheme val="minor"/>
    </font>
    <font>
      <b/>
      <sz val="11"/>
      <color rgb="FF000000"/>
      <name val="Calibri"/>
      <family val="2"/>
      <scheme val="minor"/>
    </font>
    <font>
      <sz val="11"/>
      <color rgb="FF000000"/>
      <name val="Calibri"/>
      <family val="2"/>
      <scheme val="minor"/>
    </font>
    <font>
      <b/>
      <sz val="10"/>
      <color theme="1"/>
      <name val="Arial"/>
      <family val="2"/>
    </font>
    <font>
      <b/>
      <sz val="10"/>
      <name val="Arial"/>
      <family val="2"/>
    </font>
  </fonts>
  <fills count="10">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dashDotDot">
        <color auto="1"/>
      </right>
      <top style="dashDotDot">
        <color auto="1"/>
      </top>
      <bottom style="dashDot">
        <color auto="1"/>
      </bottom>
      <diagonal/>
    </border>
    <border>
      <left style="medium">
        <color auto="1"/>
      </left>
      <right style="dashDotDot">
        <color auto="1"/>
      </right>
      <top style="dashDot">
        <color auto="1"/>
      </top>
      <bottom style="dashDot">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medium">
        <color indexed="64"/>
      </top>
      <bottom style="medium">
        <color auto="1"/>
      </bottom>
      <diagonal/>
    </border>
    <border>
      <left style="medium">
        <color auto="1"/>
      </left>
      <right style="medium">
        <color indexed="64"/>
      </right>
      <top/>
      <bottom/>
      <diagonal/>
    </border>
    <border>
      <left/>
      <right style="thin">
        <color auto="1"/>
      </right>
      <top/>
      <bottom style="medium">
        <color auto="1"/>
      </bottom>
      <diagonal/>
    </border>
    <border>
      <left/>
      <right style="thin">
        <color indexed="64"/>
      </right>
      <top/>
      <bottom/>
      <diagonal/>
    </border>
    <border>
      <left style="thin">
        <color auto="1"/>
      </left>
      <right style="medium">
        <color indexed="64"/>
      </right>
      <top style="medium">
        <color auto="1"/>
      </top>
      <bottom style="medium">
        <color auto="1"/>
      </bottom>
      <diagonal/>
    </border>
    <border>
      <left style="thin">
        <color auto="1"/>
      </left>
      <right style="medium">
        <color indexed="64"/>
      </right>
      <top style="medium">
        <color auto="1"/>
      </top>
      <bottom/>
      <diagonal/>
    </border>
    <border>
      <left/>
      <right style="thin">
        <color auto="1"/>
      </right>
      <top style="thin">
        <color auto="1"/>
      </top>
      <bottom/>
      <diagonal/>
    </border>
    <border>
      <left style="medium">
        <color indexed="64"/>
      </left>
      <right style="thin">
        <color auto="1"/>
      </right>
      <top style="medium">
        <color indexed="64"/>
      </top>
      <bottom style="medium">
        <color indexed="64"/>
      </bottom>
      <diagonal/>
    </border>
    <border>
      <left/>
      <right style="thin">
        <color indexed="64"/>
      </right>
      <top style="medium">
        <color auto="1"/>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9" fontId="7" fillId="0" borderId="0" applyFont="0" applyFill="0" applyBorder="0" applyAlignment="0" applyProtection="0"/>
    <xf numFmtId="44" fontId="7" fillId="0" borderId="0" applyFont="0" applyFill="0" applyBorder="0" applyAlignment="0" applyProtection="0"/>
    <xf numFmtId="0" fontId="18" fillId="0" borderId="0" applyNumberFormat="0" applyFill="0" applyBorder="0" applyAlignment="0" applyProtection="0"/>
  </cellStyleXfs>
  <cellXfs count="46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164" fontId="5" fillId="4" borderId="22" xfId="0" applyNumberFormat="1" applyFont="1" applyFill="1" applyBorder="1" applyAlignment="1" applyProtection="1">
      <alignment vertical="center"/>
      <protection locked="0"/>
    </xf>
    <xf numFmtId="164" fontId="5" fillId="4" borderId="5" xfId="0" applyNumberFormat="1" applyFont="1" applyFill="1" applyBorder="1" applyAlignment="1" applyProtection="1">
      <alignment vertical="center"/>
      <protection locked="0"/>
    </xf>
    <xf numFmtId="164" fontId="5" fillId="4" borderId="20" xfId="0" applyNumberFormat="1" applyFont="1" applyFill="1" applyBorder="1" applyAlignment="1" applyProtection="1">
      <alignment vertical="center"/>
      <protection locked="0"/>
    </xf>
    <xf numFmtId="164" fontId="5" fillId="4" borderId="23" xfId="0" applyNumberFormat="1" applyFont="1" applyFill="1" applyBorder="1" applyAlignment="1">
      <alignment horizontal="right" vertical="center"/>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0" fontId="1" fillId="4" borderId="15" xfId="1" applyNumberFormat="1" applyFont="1" applyFill="1" applyBorder="1" applyAlignment="1">
      <alignment horizontal="center" vertical="center" wrapText="1"/>
    </xf>
    <xf numFmtId="10" fontId="1" fillId="4" borderId="21" xfId="1" applyNumberFormat="1" applyFont="1" applyFill="1" applyBorder="1" applyAlignment="1">
      <alignment horizontal="center" vertical="center" wrapText="1"/>
    </xf>
    <xf numFmtId="0" fontId="13" fillId="4" borderId="4" xfId="0" applyFont="1" applyFill="1" applyBorder="1"/>
    <xf numFmtId="0" fontId="1" fillId="0" borderId="55" xfId="0" applyFont="1" applyBorder="1" applyAlignment="1">
      <alignment horizontal="center"/>
    </xf>
    <xf numFmtId="0" fontId="1" fillId="0" borderId="56" xfId="0" applyFont="1" applyBorder="1" applyAlignment="1">
      <alignment horizontal="center" vertical="center" wrapText="1"/>
    </xf>
    <xf numFmtId="164" fontId="1" fillId="0" borderId="56" xfId="0" applyNumberFormat="1" applyFont="1" applyBorder="1" applyAlignment="1">
      <alignment horizontal="center" vertical="center"/>
    </xf>
    <xf numFmtId="164" fontId="5" fillId="4" borderId="6" xfId="0" applyNumberFormat="1" applyFont="1" applyFill="1" applyBorder="1" applyAlignment="1" applyProtection="1">
      <alignment vertical="center"/>
      <protection locked="0"/>
    </xf>
    <xf numFmtId="167" fontId="1" fillId="4" borderId="6" xfId="0" applyNumberFormat="1" applyFont="1" applyFill="1" applyBorder="1" applyAlignment="1">
      <alignment horizontal="center" vertical="center" wrapText="1"/>
    </xf>
    <xf numFmtId="164" fontId="1" fillId="0" borderId="23" xfId="0" applyNumberFormat="1" applyFont="1" applyBorder="1" applyAlignment="1" applyProtection="1">
      <alignment vertical="center"/>
      <protection locked="0"/>
    </xf>
    <xf numFmtId="164" fontId="1" fillId="0" borderId="21" xfId="0" applyNumberFormat="1" applyFont="1" applyBorder="1" applyAlignment="1" applyProtection="1">
      <alignment vertical="center"/>
      <protection locked="0"/>
    </xf>
    <xf numFmtId="164" fontId="1" fillId="0" borderId="53" xfId="0" applyNumberFormat="1" applyFont="1" applyBorder="1" applyAlignment="1" applyProtection="1">
      <alignment vertical="center"/>
      <protection locked="0"/>
    </xf>
    <xf numFmtId="167" fontId="1" fillId="4" borderId="39" xfId="0" applyNumberFormat="1" applyFont="1" applyFill="1" applyBorder="1" applyAlignment="1">
      <alignment horizontal="center" vertical="center" wrapText="1"/>
    </xf>
    <xf numFmtId="164" fontId="1" fillId="0" borderId="30" xfId="0" applyNumberFormat="1" applyFont="1" applyBorder="1" applyAlignment="1" applyProtection="1">
      <alignment vertical="center"/>
      <protection locked="0"/>
    </xf>
    <xf numFmtId="164" fontId="1" fillId="4" borderId="42" xfId="0" applyNumberFormat="1" applyFont="1" applyFill="1" applyBorder="1" applyAlignment="1">
      <alignment horizontal="right" vertical="center"/>
    </xf>
    <xf numFmtId="164" fontId="1" fillId="0" borderId="58" xfId="0" applyNumberFormat="1" applyFont="1" applyBorder="1" applyAlignment="1" applyProtection="1">
      <alignment vertical="center"/>
      <protection locked="0"/>
    </xf>
    <xf numFmtId="164" fontId="1" fillId="4" borderId="39" xfId="0" applyNumberFormat="1" applyFont="1" applyFill="1" applyBorder="1" applyAlignment="1" applyProtection="1">
      <alignment vertical="center"/>
      <protection locked="0"/>
    </xf>
    <xf numFmtId="167" fontId="1" fillId="4" borderId="58" xfId="0" applyNumberFormat="1" applyFont="1" applyFill="1" applyBorder="1" applyAlignment="1">
      <alignment horizontal="center" vertical="center" wrapText="1"/>
    </xf>
    <xf numFmtId="164" fontId="1" fillId="4" borderId="8" xfId="0" applyNumberFormat="1" applyFont="1" applyFill="1" applyBorder="1" applyAlignment="1">
      <alignment horizontal="right" vertical="center"/>
    </xf>
    <xf numFmtId="167" fontId="1" fillId="4" borderId="5" xfId="2" applyNumberFormat="1" applyFont="1" applyFill="1" applyBorder="1" applyAlignment="1">
      <alignment horizontal="center" vertical="center" wrapText="1"/>
    </xf>
    <xf numFmtId="167" fontId="5" fillId="4" borderId="8" xfId="0" applyNumberFormat="1" applyFont="1" applyFill="1" applyBorder="1" applyAlignment="1">
      <alignment vertical="center"/>
    </xf>
    <xf numFmtId="0" fontId="1" fillId="4" borderId="28" xfId="0" applyFont="1" applyFill="1" applyBorder="1" applyAlignment="1">
      <alignment horizontal="center" vertical="center" wrapText="1"/>
    </xf>
    <xf numFmtId="3" fontId="6" fillId="0" borderId="0" xfId="0" applyNumberFormat="1" applyFont="1" applyAlignment="1" applyProtection="1">
      <alignment horizontal="center" vertical="center"/>
      <protection locked="0"/>
    </xf>
    <xf numFmtId="0" fontId="5" fillId="4" borderId="47" xfId="0" applyFont="1" applyFill="1" applyBorder="1" applyAlignment="1">
      <alignment horizontal="center" vertical="center" wrapText="1"/>
    </xf>
    <xf numFmtId="0" fontId="5" fillId="4" borderId="47" xfId="0" applyFont="1" applyFill="1" applyBorder="1" applyAlignment="1">
      <alignment horizontal="center" vertical="center"/>
    </xf>
    <xf numFmtId="0" fontId="5" fillId="4" borderId="57" xfId="0" applyFont="1" applyFill="1" applyBorder="1" applyAlignment="1">
      <alignment horizontal="center" vertical="center"/>
    </xf>
    <xf numFmtId="167" fontId="1" fillId="4" borderId="23" xfId="0" applyNumberFormat="1" applyFont="1" applyFill="1" applyBorder="1" applyAlignment="1">
      <alignment horizontal="center" vertical="center" wrapText="1"/>
    </xf>
    <xf numFmtId="167" fontId="1" fillId="4" borderId="40" xfId="0" applyNumberFormat="1" applyFont="1" applyFill="1" applyBorder="1" applyAlignment="1">
      <alignment horizontal="center" vertical="center" wrapText="1"/>
    </xf>
    <xf numFmtId="164" fontId="5" fillId="4" borderId="57" xfId="0" applyNumberFormat="1" applyFont="1" applyFill="1" applyBorder="1" applyAlignment="1">
      <alignment vertical="center"/>
    </xf>
    <xf numFmtId="0" fontId="1" fillId="0" borderId="54" xfId="0" applyFont="1" applyBorder="1" applyAlignment="1" applyProtection="1">
      <alignment vertical="center"/>
      <protection locked="0"/>
    </xf>
    <xf numFmtId="0" fontId="1" fillId="0" borderId="61" xfId="0" applyFont="1" applyBorder="1" applyAlignment="1">
      <alignment wrapText="1"/>
    </xf>
    <xf numFmtId="0" fontId="1" fillId="0" borderId="61" xfId="0" applyFont="1" applyBorder="1"/>
    <xf numFmtId="164" fontId="5" fillId="4" borderId="62" xfId="0" applyNumberFormat="1" applyFont="1" applyFill="1" applyBorder="1" applyAlignment="1">
      <alignment vertical="center"/>
    </xf>
    <xf numFmtId="0" fontId="1" fillId="0" borderId="7" xfId="0" applyFont="1" applyBorder="1" applyAlignment="1" applyProtection="1">
      <alignment vertical="center"/>
      <protection locked="0"/>
    </xf>
    <xf numFmtId="0" fontId="1" fillId="0" borderId="9" xfId="0" applyFont="1" applyBorder="1" applyAlignment="1" applyProtection="1">
      <alignment vertical="center"/>
      <protection locked="0"/>
    </xf>
    <xf numFmtId="0" fontId="1" fillId="4" borderId="63" xfId="0" applyFont="1" applyFill="1" applyBorder="1" applyAlignment="1">
      <alignment horizontal="center" vertical="center"/>
    </xf>
    <xf numFmtId="164" fontId="1" fillId="4" borderId="54" xfId="0" applyNumberFormat="1" applyFont="1" applyFill="1" applyBorder="1" applyAlignment="1">
      <alignment vertical="center"/>
    </xf>
    <xf numFmtId="0" fontId="1" fillId="4" borderId="65" xfId="0" applyFont="1" applyFill="1" applyBorder="1" applyAlignment="1">
      <alignment horizontal="center" vertical="center"/>
    </xf>
    <xf numFmtId="164" fontId="1" fillId="4" borderId="66" xfId="0" applyNumberFormat="1" applyFont="1" applyFill="1" applyBorder="1" applyAlignment="1">
      <alignment vertical="center"/>
    </xf>
    <xf numFmtId="164" fontId="1" fillId="4" borderId="38" xfId="0" applyNumberFormat="1" applyFont="1" applyFill="1" applyBorder="1" applyAlignment="1">
      <alignment vertical="center"/>
    </xf>
    <xf numFmtId="164" fontId="5" fillId="4" borderId="67" xfId="0" applyNumberFormat="1" applyFont="1" applyFill="1" applyBorder="1" applyAlignment="1">
      <alignment vertical="center"/>
    </xf>
    <xf numFmtId="164" fontId="5" fillId="4" borderId="64" xfId="0" applyNumberFormat="1" applyFont="1" applyFill="1" applyBorder="1" applyAlignment="1">
      <alignment vertical="center"/>
    </xf>
    <xf numFmtId="0" fontId="1" fillId="0" borderId="0" xfId="0" applyFont="1" applyAlignment="1">
      <alignment horizontal="center" vertical="center" wrapText="1"/>
    </xf>
    <xf numFmtId="0" fontId="1" fillId="0" borderId="61" xfId="0" applyFont="1" applyBorder="1" applyAlignment="1">
      <alignment vertical="center"/>
    </xf>
    <xf numFmtId="0" fontId="1" fillId="0" borderId="57" xfId="0" applyFont="1" applyBorder="1" applyAlignment="1">
      <alignment vertical="center"/>
    </xf>
    <xf numFmtId="167" fontId="1" fillId="4" borderId="38" xfId="0" applyNumberFormat="1" applyFont="1" applyFill="1" applyBorder="1" applyAlignment="1">
      <alignment vertical="center"/>
    </xf>
    <xf numFmtId="167" fontId="1" fillId="4" borderId="14" xfId="0" applyNumberFormat="1" applyFont="1" applyFill="1" applyBorder="1"/>
    <xf numFmtId="167" fontId="1" fillId="4" borderId="17" xfId="0" applyNumberFormat="1" applyFont="1" applyFill="1" applyBorder="1"/>
    <xf numFmtId="167" fontId="1" fillId="4" borderId="59" xfId="0" applyNumberFormat="1" applyFont="1" applyFill="1" applyBorder="1"/>
    <xf numFmtId="167" fontId="1" fillId="4" borderId="20" xfId="0" applyNumberFormat="1" applyFont="1" applyFill="1" applyBorder="1"/>
    <xf numFmtId="167" fontId="1" fillId="4" borderId="41" xfId="0" applyNumberFormat="1" applyFont="1" applyFill="1" applyBorder="1"/>
    <xf numFmtId="167" fontId="1" fillId="4" borderId="54" xfId="0" applyNumberFormat="1" applyFont="1" applyFill="1" applyBorder="1"/>
    <xf numFmtId="0" fontId="5" fillId="4" borderId="69" xfId="0" applyFont="1" applyFill="1" applyBorder="1" applyAlignment="1">
      <alignment horizontal="center" vertical="center"/>
    </xf>
    <xf numFmtId="167" fontId="1" fillId="4" borderId="44" xfId="0" applyNumberFormat="1" applyFont="1" applyFill="1" applyBorder="1"/>
    <xf numFmtId="164" fontId="5" fillId="4" borderId="47" xfId="0" applyNumberFormat="1" applyFont="1" applyFill="1" applyBorder="1" applyAlignment="1">
      <alignment vertical="center"/>
    </xf>
    <xf numFmtId="0" fontId="19" fillId="0" borderId="0" xfId="0" applyFont="1"/>
    <xf numFmtId="0" fontId="18" fillId="0" borderId="0" xfId="3" applyFill="1" applyAlignment="1"/>
    <xf numFmtId="0" fontId="18" fillId="0" borderId="0" xfId="3" applyAlignment="1"/>
    <xf numFmtId="167" fontId="1" fillId="0" borderId="0" xfId="0" applyNumberFormat="1" applyFont="1" applyAlignment="1">
      <alignment vertical="center"/>
    </xf>
    <xf numFmtId="167" fontId="1" fillId="4" borderId="5" xfId="0" applyNumberFormat="1" applyFont="1" applyFill="1" applyBorder="1" applyAlignment="1">
      <alignment vertical="center"/>
    </xf>
    <xf numFmtId="167" fontId="1" fillId="4" borderId="67" xfId="0" applyNumberFormat="1" applyFont="1" applyFill="1" applyBorder="1" applyAlignment="1">
      <alignment vertical="center"/>
    </xf>
    <xf numFmtId="0" fontId="1" fillId="0" borderId="13" xfId="0" applyFont="1" applyBorder="1" applyAlignment="1">
      <alignment vertical="center" wrapText="1"/>
    </xf>
    <xf numFmtId="167" fontId="5" fillId="4" borderId="49" xfId="0" applyNumberFormat="1" applyFont="1" applyFill="1" applyBorder="1" applyAlignment="1">
      <alignment vertical="center"/>
    </xf>
    <xf numFmtId="167" fontId="1" fillId="4" borderId="60" xfId="0" applyNumberFormat="1" applyFont="1" applyFill="1" applyBorder="1" applyAlignment="1">
      <alignment vertical="center"/>
    </xf>
    <xf numFmtId="167" fontId="1" fillId="0" borderId="53" xfId="0" applyNumberFormat="1" applyFont="1" applyBorder="1" applyAlignment="1">
      <alignment horizontal="right" vertical="center" wrapText="1"/>
    </xf>
    <xf numFmtId="165" fontId="5" fillId="0" borderId="0" xfId="0" applyNumberFormat="1" applyFont="1" applyAlignment="1">
      <alignment horizontal="center" vertical="center"/>
    </xf>
    <xf numFmtId="4" fontId="5" fillId="0" borderId="0" xfId="0" applyNumberFormat="1" applyFont="1" applyAlignment="1">
      <alignment horizontal="center" vertical="center"/>
    </xf>
    <xf numFmtId="167" fontId="1" fillId="0" borderId="5" xfId="0" applyNumberFormat="1" applyFont="1" applyBorder="1" applyAlignment="1">
      <alignment vertical="center"/>
    </xf>
    <xf numFmtId="167" fontId="1" fillId="9" borderId="6" xfId="0" applyNumberFormat="1" applyFont="1" applyFill="1" applyBorder="1" applyAlignment="1">
      <alignment horizontal="right" vertical="center" wrapText="1"/>
    </xf>
    <xf numFmtId="167" fontId="1" fillId="0" borderId="38" xfId="0" applyNumberFormat="1" applyFont="1" applyBorder="1" applyAlignment="1">
      <alignment vertical="center"/>
    </xf>
    <xf numFmtId="167" fontId="1" fillId="0" borderId="4" xfId="0" applyNumberFormat="1" applyFont="1" applyBorder="1" applyAlignment="1">
      <alignment vertical="center"/>
    </xf>
    <xf numFmtId="167" fontId="1" fillId="0" borderId="37" xfId="0" applyNumberFormat="1" applyFont="1" applyBorder="1" applyAlignment="1">
      <alignment vertical="center"/>
    </xf>
    <xf numFmtId="167" fontId="1" fillId="4" borderId="18" xfId="0" applyNumberFormat="1" applyFont="1" applyFill="1" applyBorder="1" applyAlignment="1">
      <alignment vertical="center"/>
    </xf>
    <xf numFmtId="164" fontId="5" fillId="4" borderId="57" xfId="0" applyNumberFormat="1" applyFont="1" applyFill="1" applyBorder="1" applyAlignment="1">
      <alignment vertical="center" wrapText="1"/>
    </xf>
    <xf numFmtId="167" fontId="5" fillId="4" borderId="64" xfId="0" applyNumberFormat="1" applyFont="1" applyFill="1" applyBorder="1"/>
    <xf numFmtId="167" fontId="5" fillId="4" borderId="67" xfId="0" applyNumberFormat="1" applyFont="1" applyFill="1" applyBorder="1"/>
    <xf numFmtId="167" fontId="5" fillId="4" borderId="48" xfId="0" applyNumberFormat="1" applyFont="1" applyFill="1" applyBorder="1"/>
    <xf numFmtId="167" fontId="1" fillId="0" borderId="47" xfId="0" applyNumberFormat="1" applyFont="1" applyBorder="1" applyAlignment="1">
      <alignment horizontal="center" vertical="center"/>
    </xf>
    <xf numFmtId="0" fontId="5" fillId="0" borderId="49" xfId="0" applyFont="1" applyBorder="1" applyAlignment="1">
      <alignment horizontal="center" vertical="center"/>
    </xf>
    <xf numFmtId="167" fontId="1" fillId="0" borderId="4" xfId="0" applyNumberFormat="1" applyFont="1" applyBorder="1"/>
    <xf numFmtId="167" fontId="1" fillId="0" borderId="54" xfId="0" applyNumberFormat="1" applyFont="1" applyBorder="1"/>
    <xf numFmtId="167" fontId="1" fillId="0" borderId="5" xfId="0" applyNumberFormat="1" applyFont="1" applyBorder="1"/>
    <xf numFmtId="167" fontId="1" fillId="0" borderId="41" xfId="0" applyNumberFormat="1" applyFont="1" applyBorder="1"/>
    <xf numFmtId="167" fontId="1" fillId="0" borderId="63" xfId="0" applyNumberFormat="1" applyFont="1" applyBorder="1"/>
    <xf numFmtId="167" fontId="1" fillId="0" borderId="62" xfId="0" applyNumberFormat="1" applyFont="1" applyBorder="1"/>
    <xf numFmtId="167" fontId="1" fillId="9" borderId="1" xfId="0" applyNumberFormat="1" applyFont="1" applyFill="1" applyBorder="1" applyAlignment="1">
      <alignment vertical="center"/>
    </xf>
    <xf numFmtId="167" fontId="1" fillId="9" borderId="2" xfId="0" applyNumberFormat="1" applyFont="1" applyFill="1" applyBorder="1" applyAlignment="1">
      <alignment vertical="center"/>
    </xf>
    <xf numFmtId="167" fontId="1" fillId="9" borderId="4" xfId="0" applyNumberFormat="1" applyFont="1" applyFill="1" applyBorder="1" applyAlignment="1">
      <alignment vertical="center"/>
    </xf>
    <xf numFmtId="167" fontId="1" fillId="9" borderId="5" xfId="0" applyNumberFormat="1" applyFont="1" applyFill="1" applyBorder="1" applyAlignment="1">
      <alignment vertical="center"/>
    </xf>
    <xf numFmtId="167" fontId="1" fillId="9" borderId="7" xfId="0" applyNumberFormat="1" applyFont="1" applyFill="1" applyBorder="1" applyAlignment="1">
      <alignment vertical="center"/>
    </xf>
    <xf numFmtId="167" fontId="1" fillId="9" borderId="8" xfId="0" applyNumberFormat="1" applyFont="1" applyFill="1" applyBorder="1" applyAlignment="1">
      <alignment vertical="center"/>
    </xf>
    <xf numFmtId="167" fontId="5" fillId="4" borderId="17" xfId="0" applyNumberFormat="1" applyFont="1" applyFill="1" applyBorder="1"/>
    <xf numFmtId="167" fontId="5" fillId="4" borderId="60" xfId="0" applyNumberFormat="1" applyFont="1" applyFill="1" applyBorder="1" applyAlignment="1">
      <alignment vertical="center"/>
    </xf>
    <xf numFmtId="167" fontId="1" fillId="0" borderId="1" xfId="0" applyNumberFormat="1" applyFont="1" applyBorder="1"/>
    <xf numFmtId="167" fontId="1" fillId="0" borderId="68" xfId="0" applyNumberFormat="1" applyFont="1" applyBorder="1"/>
    <xf numFmtId="0" fontId="5" fillId="4" borderId="28" xfId="0" applyFont="1" applyFill="1" applyBorder="1" applyAlignment="1">
      <alignment horizontal="center" vertical="center" wrapText="1"/>
    </xf>
    <xf numFmtId="0" fontId="5" fillId="4" borderId="28" xfId="0" applyFont="1" applyFill="1" applyBorder="1" applyAlignment="1">
      <alignment horizontal="center" vertical="center"/>
    </xf>
    <xf numFmtId="167" fontId="1" fillId="0" borderId="8" xfId="0" applyNumberFormat="1" applyFont="1" applyBorder="1" applyAlignment="1">
      <alignment horizontal="center" vertical="center"/>
    </xf>
    <xf numFmtId="0" fontId="1" fillId="4" borderId="27"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5" fillId="4" borderId="70" xfId="0" applyFont="1" applyFill="1" applyBorder="1" applyAlignment="1">
      <alignment horizontal="center" vertical="center"/>
    </xf>
    <xf numFmtId="167" fontId="1" fillId="4" borderId="28" xfId="0" applyNumberFormat="1" applyFont="1" applyFill="1" applyBorder="1" applyAlignment="1">
      <alignment vertical="center"/>
    </xf>
    <xf numFmtId="0" fontId="1" fillId="4" borderId="28" xfId="0" applyFont="1" applyFill="1" applyBorder="1" applyAlignment="1">
      <alignment vertical="center"/>
    </xf>
    <xf numFmtId="0" fontId="1" fillId="4" borderId="45" xfId="0" applyFont="1" applyFill="1" applyBorder="1" applyAlignment="1">
      <alignment vertical="center"/>
    </xf>
    <xf numFmtId="0" fontId="1" fillId="4" borderId="38" xfId="0" applyFont="1" applyFill="1" applyBorder="1" applyAlignment="1">
      <alignment horizontal="center" vertical="center"/>
    </xf>
    <xf numFmtId="10" fontId="1" fillId="4" borderId="57" xfId="1" applyNumberFormat="1" applyFont="1" applyFill="1" applyBorder="1" applyAlignment="1">
      <alignment horizontal="center" vertical="center" wrapText="1"/>
    </xf>
    <xf numFmtId="0" fontId="13" fillId="0" borderId="0" xfId="0" applyFont="1" applyAlignment="1">
      <alignment horizontal="left"/>
    </xf>
    <xf numFmtId="0" fontId="0" fillId="0" borderId="0" xfId="0" applyAlignment="1">
      <alignment horizontal="left"/>
    </xf>
    <xf numFmtId="0" fontId="22" fillId="0" borderId="0" xfId="0" applyFont="1" applyAlignment="1">
      <alignment horizontal="left" vertical="top" wrapText="1"/>
    </xf>
    <xf numFmtId="0" fontId="0" fillId="0" borderId="0" xfId="0" applyAlignment="1">
      <alignment horizontal="left" vertical="top" wrapText="1"/>
    </xf>
    <xf numFmtId="0" fontId="24" fillId="2" borderId="16" xfId="0" applyFont="1" applyFill="1" applyBorder="1" applyAlignment="1">
      <alignment horizontal="center"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4" borderId="13" xfId="0" applyFont="1" applyFill="1" applyBorder="1" applyAlignment="1">
      <alignment horizontal="left"/>
    </xf>
    <xf numFmtId="0" fontId="1" fillId="4" borderId="0" xfId="0" applyFont="1" applyFill="1" applyAlignment="1">
      <alignment horizontal="left"/>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18" xfId="0" applyFont="1" applyFill="1" applyBorder="1" applyAlignment="1">
      <alignment horizontal="center" vertical="center"/>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4" borderId="22" xfId="0" applyFont="1" applyFill="1" applyBorder="1" applyAlignment="1">
      <alignment horizontal="center"/>
    </xf>
    <xf numFmtId="0" fontId="1" fillId="4" borderId="19" xfId="0" applyFont="1" applyFill="1" applyBorder="1" applyAlignment="1">
      <alignment horizontal="center"/>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1" fillId="4" borderId="14" xfId="0" applyFont="1" applyFill="1" applyBorder="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6"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14" fontId="1" fillId="0" borderId="5" xfId="0" applyNumberFormat="1" applyFont="1" applyBorder="1" applyAlignment="1" applyProtection="1">
      <alignment horizontal="center" vertical="center"/>
      <protection locked="0"/>
    </xf>
    <xf numFmtId="0" fontId="1"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4" fillId="6" borderId="47" xfId="0" applyFont="1" applyFill="1" applyBorder="1" applyAlignment="1">
      <alignment horizontal="center" vertical="center"/>
    </xf>
    <xf numFmtId="0" fontId="4" fillId="6" borderId="48"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48" xfId="0" applyFont="1" applyFill="1" applyBorder="1" applyAlignment="1">
      <alignment horizontal="center" vertical="center"/>
    </xf>
    <xf numFmtId="0" fontId="4" fillId="3" borderId="49" xfId="0" applyFont="1" applyFill="1" applyBorder="1" applyAlignment="1">
      <alignment horizontal="center" vertical="center"/>
    </xf>
    <xf numFmtId="0" fontId="8" fillId="8" borderId="47" xfId="0" applyFont="1" applyFill="1" applyBorder="1" applyAlignment="1">
      <alignment horizontal="center" vertical="center"/>
    </xf>
    <xf numFmtId="0" fontId="8" fillId="8" borderId="48" xfId="0" applyFont="1" applyFill="1" applyBorder="1" applyAlignment="1">
      <alignment horizontal="center" vertical="center"/>
    </xf>
    <xf numFmtId="0" fontId="8" fillId="8" borderId="49" xfId="0" applyFont="1" applyFill="1" applyBorder="1" applyAlignment="1">
      <alignment horizontal="center" vertical="center"/>
    </xf>
    <xf numFmtId="0" fontId="4" fillId="6" borderId="4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1" fillId="4" borderId="51" xfId="0" applyFont="1" applyFill="1" applyBorder="1" applyAlignment="1">
      <alignment vertical="top" wrapText="1"/>
    </xf>
    <xf numFmtId="0" fontId="1" fillId="4" borderId="52" xfId="0" applyFont="1" applyFill="1" applyBorder="1" applyAlignment="1">
      <alignment vertical="top" wrapText="1"/>
    </xf>
    <xf numFmtId="0" fontId="1" fillId="4" borderId="53" xfId="0" applyFont="1" applyFill="1" applyBorder="1" applyAlignment="1">
      <alignment vertical="top" wrapText="1"/>
    </xf>
    <xf numFmtId="0" fontId="1" fillId="4" borderId="13" xfId="0" applyFont="1" applyFill="1" applyBorder="1" applyAlignment="1">
      <alignment vertical="top" wrapText="1"/>
    </xf>
    <xf numFmtId="0" fontId="1" fillId="4" borderId="0" xfId="0" applyFont="1" applyFill="1" applyAlignment="1">
      <alignment vertical="top" wrapText="1"/>
    </xf>
    <xf numFmtId="0" fontId="1" fillId="4" borderId="14" xfId="0" applyFont="1" applyFill="1" applyBorder="1" applyAlignment="1">
      <alignment vertical="top" wrapText="1"/>
    </xf>
    <xf numFmtId="0" fontId="23"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1" fillId="0" borderId="0" xfId="0" applyFont="1" applyAlignment="1">
      <alignment horizont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9" fontId="0" fillId="0" borderId="18" xfId="1" applyFont="1" applyBorder="1" applyAlignment="1" applyProtection="1">
      <alignment horizontal="center" vertical="center"/>
      <protection locked="0"/>
    </xf>
    <xf numFmtId="9" fontId="0" fillId="0" borderId="54"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4" xfId="1" applyFont="1" applyFill="1" applyBorder="1" applyAlignment="1">
      <alignment horizontal="center" vertical="center"/>
    </xf>
    <xf numFmtId="0" fontId="0" fillId="4" borderId="18" xfId="0" applyFill="1" applyBorder="1" applyAlignment="1">
      <alignment horizontal="center" vertical="center"/>
    </xf>
    <xf numFmtId="0" fontId="0" fillId="4" borderId="54"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4">
    <cellStyle name="Hyperlink" xfId="3" builtinId="8"/>
    <cellStyle name="Procent" xfId="1" builtinId="5"/>
    <cellStyle name="Standaard" xfId="0" builtinId="0"/>
    <cellStyle name="Valuta" xfId="2" builtinId="4"/>
  </cellStyles>
  <dxfs count="3">
    <dxf>
      <font>
        <b/>
        <i val="0"/>
      </font>
      <fill>
        <patternFill>
          <bgColor rgb="FF00B050"/>
        </patternFill>
      </fill>
    </dxf>
    <dxf>
      <font>
        <b/>
        <i val="0"/>
      </font>
      <fill>
        <patternFill>
          <bgColor rgb="FFFF0000"/>
        </patternFill>
      </fill>
    </dxf>
    <dxf>
      <font>
        <b/>
        <i val="0"/>
        <strike val="0"/>
        <color rgb="FF00B05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hyperlink" Target="#'Toelichting begr.aanvraag'!A1"/><Relationship Id="rId2" Type="http://schemas.openxmlformats.org/officeDocument/2006/relationships/hyperlink" Target="#'Berekening personeelsinzet'!A1"/><Relationship Id="rId1" Type="http://schemas.openxmlformats.org/officeDocument/2006/relationships/hyperlink" Target="#'Begrotingsaanvraag per partner'!A1"/><Relationship Id="rId4" Type="http://schemas.openxmlformats.org/officeDocument/2006/relationships/hyperlink" Target="#'Totalen begroting'!A1"/></Relationships>
</file>

<file path=xl/drawings/drawing1.xml><?xml version="1.0" encoding="utf-8"?>
<xdr:wsDr xmlns:xdr="http://schemas.openxmlformats.org/drawingml/2006/spreadsheetDrawing" xmlns:a="http://schemas.openxmlformats.org/drawingml/2006/main">
  <xdr:twoCellAnchor>
    <xdr:from>
      <xdr:col>15</xdr:col>
      <xdr:colOff>590550</xdr:colOff>
      <xdr:row>7</xdr:row>
      <xdr:rowOff>152401</xdr:rowOff>
    </xdr:from>
    <xdr:to>
      <xdr:col>21</xdr:col>
      <xdr:colOff>9525</xdr:colOff>
      <xdr:row>9</xdr:row>
      <xdr:rowOff>114300</xdr:rowOff>
    </xdr:to>
    <xdr:sp macro="" textlink="">
      <xdr:nvSpPr>
        <xdr:cNvPr id="2" name="Rechthoek: afgeronde hoeken 1">
          <a:hlinkClick xmlns:r="http://schemas.openxmlformats.org/officeDocument/2006/relationships" r:id="rId1"/>
          <a:extLst>
            <a:ext uri="{FF2B5EF4-FFF2-40B4-BE49-F238E27FC236}">
              <a16:creationId xmlns:a16="http://schemas.microsoft.com/office/drawing/2014/main" id="{50117D48-1775-695F-D528-6A653C574B27}"/>
            </a:ext>
          </a:extLst>
        </xdr:cNvPr>
        <xdr:cNvSpPr/>
      </xdr:nvSpPr>
      <xdr:spPr>
        <a:xfrm>
          <a:off x="9734550" y="1419226"/>
          <a:ext cx="3076575" cy="323849"/>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BE" sz="1100"/>
            <a:t>Ga naar </a:t>
          </a:r>
          <a:r>
            <a:rPr lang="nl-BE" sz="1100" b="1"/>
            <a:t>tabblad Begrotingsaanvraag per partner</a:t>
          </a:r>
        </a:p>
      </xdr:txBody>
    </xdr:sp>
    <xdr:clientData/>
  </xdr:twoCellAnchor>
  <xdr:twoCellAnchor>
    <xdr:from>
      <xdr:col>16</xdr:col>
      <xdr:colOff>0</xdr:colOff>
      <xdr:row>4</xdr:row>
      <xdr:rowOff>34925</xdr:rowOff>
    </xdr:from>
    <xdr:to>
      <xdr:col>21</xdr:col>
      <xdr:colOff>9525</xdr:colOff>
      <xdr:row>6</xdr:row>
      <xdr:rowOff>3174</xdr:rowOff>
    </xdr:to>
    <xdr:sp macro="" textlink="">
      <xdr:nvSpPr>
        <xdr:cNvPr id="4" name="Rechthoek: afgeronde hoeken 3">
          <a:hlinkClick xmlns:r="http://schemas.openxmlformats.org/officeDocument/2006/relationships" r:id="rId2"/>
          <a:extLst>
            <a:ext uri="{FF2B5EF4-FFF2-40B4-BE49-F238E27FC236}">
              <a16:creationId xmlns:a16="http://schemas.microsoft.com/office/drawing/2014/main" id="{4A2228B1-9CAB-4D3A-804C-D3ED1EAC2ED2}"/>
            </a:ext>
          </a:extLst>
        </xdr:cNvPr>
        <xdr:cNvSpPr/>
      </xdr:nvSpPr>
      <xdr:spPr>
        <a:xfrm>
          <a:off x="9753600" y="758825"/>
          <a:ext cx="3057525" cy="330199"/>
        </a:xfrm>
        <a:prstGeom prst="roundRect">
          <a:avLst/>
        </a:prstGeom>
        <a:solidFill>
          <a:srgbClr val="00B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BE" sz="1100"/>
            <a:t>Ga naar tabblad</a:t>
          </a:r>
          <a:r>
            <a:rPr lang="nl-BE" sz="1100" baseline="0"/>
            <a:t> </a:t>
          </a:r>
          <a:r>
            <a:rPr lang="nl-BE" sz="1100" b="1" baseline="0"/>
            <a:t>Berekening personeelsinzet</a:t>
          </a:r>
          <a:endParaRPr lang="nl-BE" sz="1100" b="1"/>
        </a:p>
      </xdr:txBody>
    </xdr:sp>
    <xdr:clientData/>
  </xdr:twoCellAnchor>
  <xdr:twoCellAnchor>
    <xdr:from>
      <xdr:col>16</xdr:col>
      <xdr:colOff>0</xdr:colOff>
      <xdr:row>2</xdr:row>
      <xdr:rowOff>6350</xdr:rowOff>
    </xdr:from>
    <xdr:to>
      <xdr:col>21</xdr:col>
      <xdr:colOff>9525</xdr:colOff>
      <xdr:row>3</xdr:row>
      <xdr:rowOff>155574</xdr:rowOff>
    </xdr:to>
    <xdr:sp macro="" textlink="">
      <xdr:nvSpPr>
        <xdr:cNvPr id="12" name="Rechthoek: afgeronde hoeken 11">
          <a:hlinkClick xmlns:r="http://schemas.openxmlformats.org/officeDocument/2006/relationships" r:id="rId3"/>
          <a:extLst>
            <a:ext uri="{FF2B5EF4-FFF2-40B4-BE49-F238E27FC236}">
              <a16:creationId xmlns:a16="http://schemas.microsoft.com/office/drawing/2014/main" id="{9732F23B-55B0-D0C1-37CB-E1FC78B682A1}"/>
            </a:ext>
          </a:extLst>
        </xdr:cNvPr>
        <xdr:cNvSpPr/>
      </xdr:nvSpPr>
      <xdr:spPr>
        <a:xfrm>
          <a:off x="9753600" y="368300"/>
          <a:ext cx="3057525" cy="330199"/>
        </a:xfrm>
        <a:prstGeom prst="roundRect">
          <a:avLst/>
        </a:prstGeom>
        <a:solidFill>
          <a:srgbClr val="00B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BE" sz="1100"/>
            <a:t>Ga naar tabblad</a:t>
          </a:r>
          <a:r>
            <a:rPr lang="nl-BE" sz="1100" baseline="0"/>
            <a:t> </a:t>
          </a:r>
          <a:r>
            <a:rPr lang="nl-BE" sz="1100" b="1" baseline="0"/>
            <a:t>Toelichting begr.aanvraag</a:t>
          </a:r>
          <a:endParaRPr lang="nl-BE" sz="1100" b="1"/>
        </a:p>
      </xdr:txBody>
    </xdr:sp>
    <xdr:clientData/>
  </xdr:twoCellAnchor>
  <xdr:twoCellAnchor>
    <xdr:from>
      <xdr:col>16</xdr:col>
      <xdr:colOff>0</xdr:colOff>
      <xdr:row>10</xdr:row>
      <xdr:rowOff>0</xdr:rowOff>
    </xdr:from>
    <xdr:to>
      <xdr:col>21</xdr:col>
      <xdr:colOff>0</xdr:colOff>
      <xdr:row>11</xdr:row>
      <xdr:rowOff>142874</xdr:rowOff>
    </xdr:to>
    <xdr:sp macro="" textlink="">
      <xdr:nvSpPr>
        <xdr:cNvPr id="13" name="Rechthoek: afgeronde hoeken 12">
          <a:hlinkClick xmlns:r="http://schemas.openxmlformats.org/officeDocument/2006/relationships" r:id="rId4"/>
          <a:extLst>
            <a:ext uri="{FF2B5EF4-FFF2-40B4-BE49-F238E27FC236}">
              <a16:creationId xmlns:a16="http://schemas.microsoft.com/office/drawing/2014/main" id="{02EE6131-8D6B-3189-35E8-1F180EA73DDE}"/>
            </a:ext>
          </a:extLst>
        </xdr:cNvPr>
        <xdr:cNvSpPr/>
      </xdr:nvSpPr>
      <xdr:spPr>
        <a:xfrm>
          <a:off x="9753600" y="1809750"/>
          <a:ext cx="3048000" cy="323849"/>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BE" sz="1100"/>
            <a:t>Ga naar tabblad</a:t>
          </a:r>
          <a:r>
            <a:rPr lang="nl-BE" sz="1100" baseline="0"/>
            <a:t> </a:t>
          </a:r>
          <a:r>
            <a:rPr lang="nl-BE" sz="1100" b="1" baseline="0"/>
            <a:t>Totalen begroting</a:t>
          </a:r>
          <a:endParaRPr lang="nl-BE" sz="1100" b="1"/>
        </a:p>
      </xdr:txBody>
    </xdr:sp>
    <xdr:clientData/>
  </xdr:twoCellAnchor>
</xdr:wsDr>
</file>

<file path=xl/persons/person.xml><?xml version="1.0" encoding="utf-8"?>
<personList xmlns="http://schemas.microsoft.com/office/spreadsheetml/2018/threadedcomments" xmlns:x="http://schemas.openxmlformats.org/spreadsheetml/2006/main">
  <person displayName="Wauters Joke" id="{50C5A4BB-9681-4801-99E7-9E44C4DD07B3}" userId="S::joke.wauters@vlaio.be::dc0286e4-439a-4002-9f04-ca4bcf0532f8" providerId="AD"/>
  <person displayName="Van Herck Johan" id="{2A2D8555-68B9-4265-83C5-FE097FCC4410}" userId="S::johan.vanherck@vlaio.be::877fee66-7ea9-4d9c-81d1-766d71b2a30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 dT="2022-02-02T16:03:32.86" personId="{2A2D8555-68B9-4265-83C5-FE097FCC4410}" id="{55F3F600-74EF-4156-9A26-E9C36667237B}">
    <text>Voor het berekenen van het aantal mensmaanden dat een personeelslid ingezet wordt op het project, kan u gebruik maken van de rekenhulp op het tabblad 'Berekening personeelsinzet'</text>
  </threadedComment>
  <threadedComment ref="L143" dT="2025-08-14T09:38:21.52" personId="{50C5A4BB-9681-4801-99E7-9E44C4DD07B3}" id="{4D7FC010-9365-4D3E-B093-E70CEBA92558}" done="1">
    <text>Enkel kolom N145:N146 is hier van belang, toch? In de andere cellen moeten geen waarden ingevuld worden</text>
  </threadedComment>
  <threadedComment ref="L150" dT="2025-08-14T09:28:03.83" personId="{50C5A4BB-9681-4801-99E7-9E44C4DD07B3}" id="{05EE5BA7-9265-471C-86A0-B428E3FE29C4}">
    <text>Is er voor NTS niet maar 1 cel (N153)nodig? Want de rest zijn cellen waar ze niets moeten invullen?</text>
  </threadedComment>
</ThreadedComments>
</file>

<file path=xl/threadedComments/threadedComment2.xml><?xml version="1.0" encoding="utf-8"?>
<ThreadedComments xmlns="http://schemas.microsoft.com/office/spreadsheetml/2018/threadedcomments" xmlns:x="http://schemas.openxmlformats.org/spreadsheetml/2006/main">
  <threadedComment ref="L13" dT="2025-08-14T09:43:54.20" personId="{50C5A4BB-9681-4801-99E7-9E44C4DD07B3}" id="{77C1F191-1EB3-4BA1-8A71-7190074CFCB6}">
    <text>Voor elke partner verwijst deze cel naar tabblad ‘Begrotingsaanvraag (naam partner)'!L114</text>
  </threadedComment>
  <threadedComment ref="M13" dT="2025-08-14T09:44:05.07" personId="{50C5A4BB-9681-4801-99E7-9E44C4DD07B3}" id="{76E3348A-A667-430C-B90D-B63EFA43489D}">
    <text>Voor elke partner verwijst deze cel naar tabblad ‘Begrotingsaanvraag (naam partner)'!M114</text>
  </threadedComment>
  <threadedComment ref="L28" dT="2025-08-14T09:44:21.83" personId="{50C5A4BB-9681-4801-99E7-9E44C4DD07B3}" id="{7D95B005-4D1B-4587-8768-54532C9F4C48}">
    <text xml:space="preserve">Voor elke partner verwijst deze cel naar tabblad ‘Begrotingsaanvraag (naam partner)'!L147
</text>
  </threadedComment>
  <threadedComment ref="M28" dT="2025-08-14T09:44:35.68" personId="{50C5A4BB-9681-4801-99E7-9E44C4DD07B3}" id="{1F6F4FED-03DA-49AD-9330-A78EEDCC0173}">
    <text xml:space="preserve">Voor elke partner verwijst deze cel naar tabblad ‘Begrotingsaanvraag (naam partner)'!M147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sheetPr>
    <tabColor rgb="FF00B050"/>
  </sheetPr>
  <dimension ref="A1:U35"/>
  <sheetViews>
    <sheetView workbookViewId="0">
      <selection activeCell="T34" sqref="T34"/>
    </sheetView>
  </sheetViews>
  <sheetFormatPr defaultRowHeight="14.45"/>
  <sheetData>
    <row r="1" spans="1:21">
      <c r="A1" s="257" t="s">
        <v>0</v>
      </c>
      <c r="B1" s="257"/>
      <c r="C1" s="257"/>
      <c r="D1" s="257"/>
      <c r="E1" s="257"/>
      <c r="F1" s="257"/>
      <c r="G1" s="257"/>
      <c r="H1" s="257"/>
      <c r="I1" s="257"/>
      <c r="J1" s="257"/>
      <c r="K1" s="257"/>
      <c r="L1" s="257"/>
      <c r="M1" s="257"/>
      <c r="N1" s="257"/>
      <c r="O1" s="257"/>
    </row>
    <row r="2" spans="1:21">
      <c r="A2" s="258"/>
      <c r="B2" s="258"/>
      <c r="C2" s="258"/>
      <c r="D2" s="258"/>
      <c r="E2" s="258"/>
      <c r="F2" s="258"/>
      <c r="G2" s="258"/>
      <c r="H2" s="258"/>
      <c r="I2" s="258"/>
      <c r="J2" s="258"/>
      <c r="K2" s="258"/>
      <c r="L2" s="258"/>
      <c r="M2" s="258"/>
      <c r="N2" s="258"/>
      <c r="O2" s="258"/>
    </row>
    <row r="3" spans="1:21" ht="14.65" customHeight="1">
      <c r="A3" s="259" t="s">
        <v>1</v>
      </c>
      <c r="B3" s="260"/>
      <c r="C3" s="260"/>
      <c r="D3" s="260"/>
      <c r="E3" s="260"/>
      <c r="F3" s="260"/>
      <c r="G3" s="260"/>
      <c r="H3" s="260"/>
      <c r="I3" s="260"/>
      <c r="J3" s="260"/>
      <c r="K3" s="260"/>
      <c r="L3" s="260"/>
      <c r="M3" s="260"/>
      <c r="N3" s="260"/>
      <c r="O3" s="260"/>
    </row>
    <row r="4" spans="1:21">
      <c r="A4" s="260"/>
      <c r="B4" s="260"/>
      <c r="C4" s="260"/>
      <c r="D4" s="260"/>
      <c r="E4" s="260"/>
      <c r="F4" s="260"/>
      <c r="G4" s="260"/>
      <c r="H4" s="260"/>
      <c r="I4" s="260"/>
      <c r="J4" s="260"/>
      <c r="K4" s="260"/>
      <c r="L4" s="260"/>
      <c r="M4" s="260"/>
      <c r="N4" s="260"/>
      <c r="O4" s="260"/>
      <c r="Q4" s="205"/>
      <c r="R4" s="205"/>
      <c r="S4" s="205"/>
      <c r="T4" s="205"/>
      <c r="U4" s="205"/>
    </row>
    <row r="5" spans="1:21">
      <c r="A5" s="260"/>
      <c r="B5" s="260"/>
      <c r="C5" s="260"/>
      <c r="D5" s="260"/>
      <c r="E5" s="260"/>
      <c r="F5" s="260"/>
      <c r="G5" s="260"/>
      <c r="H5" s="260"/>
      <c r="I5" s="260"/>
      <c r="J5" s="260"/>
      <c r="K5" s="260"/>
      <c r="L5" s="260"/>
      <c r="M5" s="260"/>
      <c r="N5" s="260"/>
      <c r="O5" s="260"/>
      <c r="Q5" s="206"/>
      <c r="R5" s="206"/>
      <c r="S5" s="206"/>
      <c r="T5" s="206"/>
      <c r="U5" s="206"/>
    </row>
    <row r="6" spans="1:21">
      <c r="A6" s="260"/>
      <c r="B6" s="260"/>
      <c r="C6" s="260"/>
      <c r="D6" s="260"/>
      <c r="E6" s="260"/>
      <c r="F6" s="260"/>
      <c r="G6" s="260"/>
      <c r="H6" s="260"/>
      <c r="I6" s="260"/>
      <c r="J6" s="260"/>
      <c r="K6" s="260"/>
      <c r="L6" s="260"/>
      <c r="M6" s="260"/>
      <c r="N6" s="260"/>
      <c r="O6" s="260"/>
    </row>
    <row r="7" spans="1:21">
      <c r="A7" s="260"/>
      <c r="B7" s="260"/>
      <c r="C7" s="260"/>
      <c r="D7" s="260"/>
      <c r="E7" s="260"/>
      <c r="F7" s="260"/>
      <c r="G7" s="260"/>
      <c r="H7" s="260"/>
      <c r="I7" s="260"/>
      <c r="J7" s="260"/>
      <c r="K7" s="260"/>
      <c r="L7" s="260"/>
      <c r="M7" s="260"/>
      <c r="N7" s="260"/>
      <c r="O7" s="260"/>
    </row>
    <row r="8" spans="1:21">
      <c r="A8" s="260"/>
      <c r="B8" s="260"/>
      <c r="C8" s="260"/>
      <c r="D8" s="260"/>
      <c r="E8" s="260"/>
      <c r="F8" s="260"/>
      <c r="G8" s="260"/>
      <c r="H8" s="260"/>
      <c r="I8" s="260"/>
      <c r="J8" s="260"/>
      <c r="K8" s="260"/>
      <c r="L8" s="260"/>
      <c r="M8" s="260"/>
      <c r="N8" s="260"/>
      <c r="O8" s="260"/>
      <c r="Q8" s="204"/>
    </row>
    <row r="9" spans="1:21">
      <c r="A9" s="260"/>
      <c r="B9" s="260"/>
      <c r="C9" s="260"/>
      <c r="D9" s="260"/>
      <c r="E9" s="260"/>
      <c r="F9" s="260"/>
      <c r="G9" s="260"/>
      <c r="H9" s="260"/>
      <c r="I9" s="260"/>
      <c r="J9" s="260"/>
      <c r="K9" s="260"/>
      <c r="L9" s="260"/>
      <c r="M9" s="260"/>
      <c r="N9" s="260"/>
      <c r="O9" s="260"/>
    </row>
    <row r="10" spans="1:21">
      <c r="A10" s="260"/>
      <c r="B10" s="260"/>
      <c r="C10" s="260"/>
      <c r="D10" s="260"/>
      <c r="E10" s="260"/>
      <c r="F10" s="260"/>
      <c r="G10" s="260"/>
      <c r="H10" s="260"/>
      <c r="I10" s="260"/>
      <c r="J10" s="260"/>
      <c r="K10" s="260"/>
      <c r="L10" s="260"/>
      <c r="M10" s="260"/>
      <c r="N10" s="260"/>
      <c r="O10" s="260"/>
    </row>
    <row r="11" spans="1:21">
      <c r="A11" s="260"/>
      <c r="B11" s="260"/>
      <c r="C11" s="260"/>
      <c r="D11" s="260"/>
      <c r="E11" s="260"/>
      <c r="F11" s="260"/>
      <c r="G11" s="260"/>
      <c r="H11" s="260"/>
      <c r="I11" s="260"/>
      <c r="J11" s="260"/>
      <c r="K11" s="260"/>
      <c r="L11" s="260"/>
      <c r="M11" s="260"/>
      <c r="N11" s="260"/>
      <c r="O11" s="260"/>
    </row>
    <row r="12" spans="1:21">
      <c r="A12" s="260"/>
      <c r="B12" s="260"/>
      <c r="C12" s="260"/>
      <c r="D12" s="260"/>
      <c r="E12" s="260"/>
      <c r="F12" s="260"/>
      <c r="G12" s="260"/>
      <c r="H12" s="260"/>
      <c r="I12" s="260"/>
      <c r="J12" s="260"/>
      <c r="K12" s="260"/>
      <c r="L12" s="260"/>
      <c r="M12" s="260"/>
      <c r="N12" s="260"/>
      <c r="O12" s="260"/>
    </row>
    <row r="13" spans="1:21">
      <c r="A13" s="260"/>
      <c r="B13" s="260"/>
      <c r="C13" s="260"/>
      <c r="D13" s="260"/>
      <c r="E13" s="260"/>
      <c r="F13" s="260"/>
      <c r="G13" s="260"/>
      <c r="H13" s="260"/>
      <c r="I13" s="260"/>
      <c r="J13" s="260"/>
      <c r="K13" s="260"/>
      <c r="L13" s="260"/>
      <c r="M13" s="260"/>
      <c r="N13" s="260"/>
      <c r="O13" s="260"/>
    </row>
    <row r="14" spans="1:21">
      <c r="A14" s="260"/>
      <c r="B14" s="260"/>
      <c r="C14" s="260"/>
      <c r="D14" s="260"/>
      <c r="E14" s="260"/>
      <c r="F14" s="260"/>
      <c r="G14" s="260"/>
      <c r="H14" s="260"/>
      <c r="I14" s="260"/>
      <c r="J14" s="260"/>
      <c r="K14" s="260"/>
      <c r="L14" s="260"/>
      <c r="M14" s="260"/>
      <c r="N14" s="260"/>
      <c r="O14" s="260"/>
    </row>
    <row r="15" spans="1:21">
      <c r="A15" s="260"/>
      <c r="B15" s="260"/>
      <c r="C15" s="260"/>
      <c r="D15" s="260"/>
      <c r="E15" s="260"/>
      <c r="F15" s="260"/>
      <c r="G15" s="260"/>
      <c r="H15" s="260"/>
      <c r="I15" s="260"/>
      <c r="J15" s="260"/>
      <c r="K15" s="260"/>
      <c r="L15" s="260"/>
      <c r="M15" s="260"/>
      <c r="N15" s="260"/>
      <c r="O15" s="260"/>
    </row>
    <row r="16" spans="1:21">
      <c r="A16" s="260"/>
      <c r="B16" s="260"/>
      <c r="C16" s="260"/>
      <c r="D16" s="260"/>
      <c r="E16" s="260"/>
      <c r="F16" s="260"/>
      <c r="G16" s="260"/>
      <c r="H16" s="260"/>
      <c r="I16" s="260"/>
      <c r="J16" s="260"/>
      <c r="K16" s="260"/>
      <c r="L16" s="260"/>
      <c r="M16" s="260"/>
      <c r="N16" s="260"/>
      <c r="O16" s="260"/>
    </row>
    <row r="17" spans="1:15">
      <c r="A17" s="260"/>
      <c r="B17" s="260"/>
      <c r="C17" s="260"/>
      <c r="D17" s="260"/>
      <c r="E17" s="260"/>
      <c r="F17" s="260"/>
      <c r="G17" s="260"/>
      <c r="H17" s="260"/>
      <c r="I17" s="260"/>
      <c r="J17" s="260"/>
      <c r="K17" s="260"/>
      <c r="L17" s="260"/>
      <c r="M17" s="260"/>
      <c r="N17" s="260"/>
      <c r="O17" s="260"/>
    </row>
    <row r="18" spans="1:15">
      <c r="A18" s="260"/>
      <c r="B18" s="260"/>
      <c r="C18" s="260"/>
      <c r="D18" s="260"/>
      <c r="E18" s="260"/>
      <c r="F18" s="260"/>
      <c r="G18" s="260"/>
      <c r="H18" s="260"/>
      <c r="I18" s="260"/>
      <c r="J18" s="260"/>
      <c r="K18" s="260"/>
      <c r="L18" s="260"/>
      <c r="M18" s="260"/>
      <c r="N18" s="260"/>
      <c r="O18" s="260"/>
    </row>
    <row r="19" spans="1:15">
      <c r="A19" s="260"/>
      <c r="B19" s="260"/>
      <c r="C19" s="260"/>
      <c r="D19" s="260"/>
      <c r="E19" s="260"/>
      <c r="F19" s="260"/>
      <c r="G19" s="260"/>
      <c r="H19" s="260"/>
      <c r="I19" s="260"/>
      <c r="J19" s="260"/>
      <c r="K19" s="260"/>
      <c r="L19" s="260"/>
      <c r="M19" s="260"/>
      <c r="N19" s="260"/>
      <c r="O19" s="260"/>
    </row>
    <row r="20" spans="1:15">
      <c r="A20" s="260"/>
      <c r="B20" s="260"/>
      <c r="C20" s="260"/>
      <c r="D20" s="260"/>
      <c r="E20" s="260"/>
      <c r="F20" s="260"/>
      <c r="G20" s="260"/>
      <c r="H20" s="260"/>
      <c r="I20" s="260"/>
      <c r="J20" s="260"/>
      <c r="K20" s="260"/>
      <c r="L20" s="260"/>
      <c r="M20" s="260"/>
      <c r="N20" s="260"/>
      <c r="O20" s="260"/>
    </row>
    <row r="21" spans="1:15">
      <c r="A21" s="260"/>
      <c r="B21" s="260"/>
      <c r="C21" s="260"/>
      <c r="D21" s="260"/>
      <c r="E21" s="260"/>
      <c r="F21" s="260"/>
      <c r="G21" s="260"/>
      <c r="H21" s="260"/>
      <c r="I21" s="260"/>
      <c r="J21" s="260"/>
      <c r="K21" s="260"/>
      <c r="L21" s="260"/>
      <c r="M21" s="260"/>
      <c r="N21" s="260"/>
      <c r="O21" s="260"/>
    </row>
    <row r="22" spans="1:15">
      <c r="A22" s="260"/>
      <c r="B22" s="260"/>
      <c r="C22" s="260"/>
      <c r="D22" s="260"/>
      <c r="E22" s="260"/>
      <c r="F22" s="260"/>
      <c r="G22" s="260"/>
      <c r="H22" s="260"/>
      <c r="I22" s="260"/>
      <c r="J22" s="260"/>
      <c r="K22" s="260"/>
      <c r="L22" s="260"/>
      <c r="M22" s="260"/>
      <c r="N22" s="260"/>
      <c r="O22" s="260"/>
    </row>
    <row r="23" spans="1:15">
      <c r="A23" s="260"/>
      <c r="B23" s="260"/>
      <c r="C23" s="260"/>
      <c r="D23" s="260"/>
      <c r="E23" s="260"/>
      <c r="F23" s="260"/>
      <c r="G23" s="260"/>
      <c r="H23" s="260"/>
      <c r="I23" s="260"/>
      <c r="J23" s="260"/>
      <c r="K23" s="260"/>
      <c r="L23" s="260"/>
      <c r="M23" s="260"/>
      <c r="N23" s="260"/>
      <c r="O23" s="260"/>
    </row>
    <row r="24" spans="1:15">
      <c r="A24" s="260"/>
      <c r="B24" s="260"/>
      <c r="C24" s="260"/>
      <c r="D24" s="260"/>
      <c r="E24" s="260"/>
      <c r="F24" s="260"/>
      <c r="G24" s="260"/>
      <c r="H24" s="260"/>
      <c r="I24" s="260"/>
      <c r="J24" s="260"/>
      <c r="K24" s="260"/>
      <c r="L24" s="260"/>
      <c r="M24" s="260"/>
      <c r="N24" s="260"/>
      <c r="O24" s="260"/>
    </row>
    <row r="25" spans="1:15">
      <c r="A25" s="260"/>
      <c r="B25" s="260"/>
      <c r="C25" s="260"/>
      <c r="D25" s="260"/>
      <c r="E25" s="260"/>
      <c r="F25" s="260"/>
      <c r="G25" s="260"/>
      <c r="H25" s="260"/>
      <c r="I25" s="260"/>
      <c r="J25" s="260"/>
      <c r="K25" s="260"/>
      <c r="L25" s="260"/>
      <c r="M25" s="260"/>
      <c r="N25" s="260"/>
      <c r="O25" s="260"/>
    </row>
    <row r="26" spans="1:15">
      <c r="A26" s="260"/>
      <c r="B26" s="260"/>
      <c r="C26" s="260"/>
      <c r="D26" s="260"/>
      <c r="E26" s="260"/>
      <c r="F26" s="260"/>
      <c r="G26" s="260"/>
      <c r="H26" s="260"/>
      <c r="I26" s="260"/>
      <c r="J26" s="260"/>
      <c r="K26" s="260"/>
      <c r="L26" s="260"/>
      <c r="M26" s="260"/>
      <c r="N26" s="260"/>
      <c r="O26" s="260"/>
    </row>
    <row r="27" spans="1:15">
      <c r="A27" s="260"/>
      <c r="B27" s="260"/>
      <c r="C27" s="260"/>
      <c r="D27" s="260"/>
      <c r="E27" s="260"/>
      <c r="F27" s="260"/>
      <c r="G27" s="260"/>
      <c r="H27" s="260"/>
      <c r="I27" s="260"/>
      <c r="J27" s="260"/>
      <c r="K27" s="260"/>
      <c r="L27" s="260"/>
      <c r="M27" s="260"/>
      <c r="N27" s="260"/>
      <c r="O27" s="260"/>
    </row>
    <row r="28" spans="1:15">
      <c r="A28" s="260"/>
      <c r="B28" s="260"/>
      <c r="C28" s="260"/>
      <c r="D28" s="260"/>
      <c r="E28" s="260"/>
      <c r="F28" s="260"/>
      <c r="G28" s="260"/>
      <c r="H28" s="260"/>
      <c r="I28" s="260"/>
      <c r="J28" s="260"/>
      <c r="K28" s="260"/>
      <c r="L28" s="260"/>
      <c r="M28" s="260"/>
      <c r="N28" s="260"/>
      <c r="O28" s="260"/>
    </row>
    <row r="29" spans="1:15">
      <c r="A29" s="260"/>
      <c r="B29" s="260"/>
      <c r="C29" s="260"/>
      <c r="D29" s="260"/>
      <c r="E29" s="260"/>
      <c r="F29" s="260"/>
      <c r="G29" s="260"/>
      <c r="H29" s="260"/>
      <c r="I29" s="260"/>
      <c r="J29" s="260"/>
      <c r="K29" s="260"/>
      <c r="L29" s="260"/>
      <c r="M29" s="260"/>
      <c r="N29" s="260"/>
      <c r="O29" s="260"/>
    </row>
    <row r="30" spans="1:15">
      <c r="A30" s="260"/>
      <c r="B30" s="260"/>
      <c r="C30" s="260"/>
      <c r="D30" s="260"/>
      <c r="E30" s="260"/>
      <c r="F30" s="260"/>
      <c r="G30" s="260"/>
      <c r="H30" s="260"/>
      <c r="I30" s="260"/>
      <c r="J30" s="260"/>
      <c r="K30" s="260"/>
      <c r="L30" s="260"/>
      <c r="M30" s="260"/>
      <c r="N30" s="260"/>
      <c r="O30" s="260"/>
    </row>
    <row r="31" spans="1:15">
      <c r="A31" s="260"/>
      <c r="B31" s="260"/>
      <c r="C31" s="260"/>
      <c r="D31" s="260"/>
      <c r="E31" s="260"/>
      <c r="F31" s="260"/>
      <c r="G31" s="260"/>
      <c r="H31" s="260"/>
      <c r="I31" s="260"/>
      <c r="J31" s="260"/>
      <c r="K31" s="260"/>
      <c r="L31" s="260"/>
      <c r="M31" s="260"/>
      <c r="N31" s="260"/>
      <c r="O31" s="260"/>
    </row>
    <row r="32" spans="1:15">
      <c r="A32" s="260"/>
      <c r="B32" s="260"/>
      <c r="C32" s="260"/>
      <c r="D32" s="260"/>
      <c r="E32" s="260"/>
      <c r="F32" s="260"/>
      <c r="G32" s="260"/>
      <c r="H32" s="260"/>
      <c r="I32" s="260"/>
      <c r="J32" s="260"/>
      <c r="K32" s="260"/>
      <c r="L32" s="260"/>
      <c r="M32" s="260"/>
      <c r="N32" s="260"/>
      <c r="O32" s="260"/>
    </row>
    <row r="33" spans="1:15">
      <c r="A33" s="260"/>
      <c r="B33" s="260"/>
      <c r="C33" s="260"/>
      <c r="D33" s="260"/>
      <c r="E33" s="260"/>
      <c r="F33" s="260"/>
      <c r="G33" s="260"/>
      <c r="H33" s="260"/>
      <c r="I33" s="260"/>
      <c r="J33" s="260"/>
      <c r="K33" s="260"/>
      <c r="L33" s="260"/>
      <c r="M33" s="260"/>
      <c r="N33" s="260"/>
      <c r="O33" s="260"/>
    </row>
    <row r="34" spans="1:15">
      <c r="A34" s="260"/>
      <c r="B34" s="260"/>
      <c r="C34" s="260"/>
      <c r="D34" s="260"/>
      <c r="E34" s="260"/>
      <c r="F34" s="260"/>
      <c r="G34" s="260"/>
      <c r="H34" s="260"/>
      <c r="I34" s="260"/>
      <c r="J34" s="260"/>
      <c r="K34" s="260"/>
      <c r="L34" s="260"/>
      <c r="M34" s="260"/>
      <c r="N34" s="260"/>
      <c r="O34" s="260"/>
    </row>
    <row r="35" spans="1:15">
      <c r="A35" s="260"/>
      <c r="B35" s="260"/>
      <c r="C35" s="260"/>
      <c r="D35" s="260"/>
      <c r="E35" s="260"/>
      <c r="F35" s="260"/>
      <c r="G35" s="260"/>
      <c r="H35" s="260"/>
      <c r="I35" s="260"/>
      <c r="J35" s="260"/>
      <c r="K35" s="260"/>
      <c r="L35" s="260"/>
      <c r="M35" s="260"/>
      <c r="N35" s="260"/>
      <c r="O35" s="260"/>
    </row>
  </sheetData>
  <mergeCells count="3">
    <mergeCell ref="A1:O1"/>
    <mergeCell ref="A2:O2"/>
    <mergeCell ref="A3:O35"/>
  </mergeCells>
  <pageMargins left="0.7" right="0.7" top="0.75" bottom="0.75" header="0.3" footer="0.3"/>
  <pageSetup paperSize="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tabColor theme="5"/>
    <pageSetUpPr fitToPage="1"/>
  </sheetPr>
  <dimension ref="A1:O157"/>
  <sheetViews>
    <sheetView workbookViewId="0">
      <pane ySplit="12" topLeftCell="A166" activePane="bottomLeft" state="frozen"/>
      <selection pane="bottomLeft" activeCell="O135" sqref="O135"/>
    </sheetView>
  </sheetViews>
  <sheetFormatPr defaultColWidth="8.71093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2" width="16.5703125" style="1" customWidth="1"/>
    <col min="13" max="13" width="18.28515625" style="1" customWidth="1"/>
    <col min="14" max="15" width="22.7109375" style="1" customWidth="1"/>
    <col min="16" max="16384" width="8.7109375" style="1"/>
  </cols>
  <sheetData>
    <row r="1" spans="1:14" s="3" customFormat="1" ht="19.899999999999999" customHeight="1">
      <c r="A1" s="302" t="str">
        <f>"BEGROTING projectsubsidie/werkingssubsidie: " &amp; C6</f>
        <v xml:space="preserve">BEGROTING projectsubsidie/werkingssubsidie: </v>
      </c>
      <c r="B1" s="302"/>
      <c r="C1" s="302"/>
      <c r="D1" s="302"/>
      <c r="E1" s="302"/>
      <c r="F1" s="302"/>
      <c r="G1" s="302"/>
      <c r="H1" s="302"/>
      <c r="I1" s="302"/>
      <c r="J1" s="302"/>
      <c r="L1" s="302" t="s">
        <v>2</v>
      </c>
      <c r="M1" s="302"/>
      <c r="N1" s="302"/>
    </row>
    <row r="2" spans="1:14" s="3" customFormat="1" ht="15" customHeight="1" thickBot="1">
      <c r="A2" s="261" t="s">
        <v>3</v>
      </c>
      <c r="B2" s="261"/>
      <c r="C2" s="261"/>
      <c r="D2" s="261"/>
      <c r="E2" s="261"/>
      <c r="F2" s="261"/>
      <c r="G2" s="261"/>
      <c r="H2" s="261"/>
      <c r="I2" s="261"/>
      <c r="J2" s="261"/>
    </row>
    <row r="3" spans="1:14" s="3" customFormat="1" ht="15" customHeight="1">
      <c r="A3" s="303" t="s">
        <v>4</v>
      </c>
      <c r="B3" s="304"/>
      <c r="C3" s="304"/>
      <c r="D3" s="304"/>
      <c r="E3" s="304"/>
      <c r="F3" s="304"/>
      <c r="G3" s="304"/>
      <c r="H3" s="304"/>
      <c r="I3" s="304"/>
      <c r="J3" s="305"/>
      <c r="L3" s="303" t="s">
        <v>5</v>
      </c>
      <c r="M3" s="304"/>
      <c r="N3" s="304"/>
    </row>
    <row r="4" spans="1:14" s="3" customFormat="1" ht="15" customHeight="1">
      <c r="A4" s="278" t="s">
        <v>6</v>
      </c>
      <c r="B4" s="279"/>
      <c r="C4" s="301"/>
      <c r="D4" s="301"/>
      <c r="E4" s="301"/>
      <c r="F4" s="301"/>
      <c r="G4" s="301"/>
      <c r="H4" s="301"/>
      <c r="I4" s="301"/>
      <c r="J4" s="308"/>
      <c r="L4" s="366" t="s">
        <v>7</v>
      </c>
      <c r="M4" s="366"/>
      <c r="N4" s="366"/>
    </row>
    <row r="5" spans="1:14" s="3" customFormat="1" ht="15" customHeight="1">
      <c r="A5" s="278" t="s">
        <v>8</v>
      </c>
      <c r="B5" s="279"/>
      <c r="C5" s="301"/>
      <c r="D5" s="301"/>
      <c r="E5" s="301"/>
      <c r="F5" s="301"/>
      <c r="G5" s="301"/>
      <c r="H5" s="301"/>
      <c r="I5" s="301"/>
      <c r="J5" s="308"/>
      <c r="L5" s="367"/>
      <c r="M5" s="367"/>
      <c r="N5" s="367"/>
    </row>
    <row r="6" spans="1:14" s="3" customFormat="1" ht="15" customHeight="1">
      <c r="A6" s="278" t="s">
        <v>9</v>
      </c>
      <c r="B6" s="279"/>
      <c r="C6" s="301"/>
      <c r="D6" s="301"/>
      <c r="E6" s="301"/>
      <c r="F6" s="301"/>
      <c r="G6" s="301"/>
      <c r="H6" s="301"/>
      <c r="I6" s="301"/>
      <c r="J6" s="308"/>
      <c r="L6" s="368"/>
      <c r="M6" s="368"/>
      <c r="N6" s="368"/>
    </row>
    <row r="7" spans="1:14" s="3" customFormat="1" ht="27" customHeight="1" thickBot="1">
      <c r="A7" s="306" t="s">
        <v>10</v>
      </c>
      <c r="B7" s="307"/>
      <c r="C7" s="309"/>
      <c r="D7" s="309"/>
      <c r="E7" s="309"/>
      <c r="F7" s="309"/>
      <c r="G7" s="309"/>
      <c r="H7" s="309"/>
      <c r="I7" s="309"/>
      <c r="J7" s="310"/>
      <c r="L7" s="369"/>
      <c r="M7" s="369"/>
      <c r="N7" s="369"/>
    </row>
    <row r="8" spans="1:14" s="3" customFormat="1" ht="15" customHeight="1" thickBot="1"/>
    <row r="9" spans="1:14" s="3" customFormat="1" ht="29.65" customHeight="1" thickBot="1">
      <c r="A9" s="314" t="s">
        <v>11</v>
      </c>
      <c r="B9" s="315"/>
      <c r="C9" s="315"/>
      <c r="D9" s="315"/>
      <c r="E9" s="315"/>
      <c r="F9" s="315"/>
      <c r="G9" s="315"/>
      <c r="H9" s="315"/>
      <c r="I9" s="315"/>
      <c r="J9" s="316"/>
    </row>
    <row r="10" spans="1:14" s="3" customFormat="1" ht="15" customHeight="1" thickBot="1"/>
    <row r="11" spans="1:14" s="3" customFormat="1" ht="15" customHeight="1" thickBot="1">
      <c r="A11" s="311" t="s">
        <v>12</v>
      </c>
      <c r="B11" s="312"/>
      <c r="C11" s="312"/>
      <c r="D11" s="312"/>
      <c r="E11" s="312"/>
      <c r="F11" s="312"/>
      <c r="G11" s="312"/>
      <c r="H11" s="312"/>
      <c r="I11" s="312"/>
      <c r="J11" s="313"/>
      <c r="L11" s="380" t="s">
        <v>12</v>
      </c>
      <c r="M11" s="381"/>
      <c r="N11" s="382"/>
    </row>
    <row r="12" spans="1:14" s="3" customFormat="1" ht="22.9" customHeight="1">
      <c r="A12" s="12"/>
      <c r="B12" s="13"/>
      <c r="C12" s="13"/>
      <c r="D12" s="13"/>
      <c r="E12" s="13"/>
      <c r="F12" s="13"/>
      <c r="G12" s="13"/>
      <c r="H12" s="13"/>
      <c r="I12" s="13"/>
      <c r="J12" s="14"/>
      <c r="L12" s="244" t="s">
        <v>13</v>
      </c>
      <c r="M12" s="245" t="s">
        <v>14</v>
      </c>
      <c r="N12" s="245" t="s">
        <v>15</v>
      </c>
    </row>
    <row r="13" spans="1:14" s="3" customFormat="1" ht="15" customHeight="1">
      <c r="A13" s="284" t="s">
        <v>16</v>
      </c>
      <c r="B13" s="285"/>
      <c r="C13" s="285"/>
      <c r="D13" s="285"/>
      <c r="E13" s="285"/>
      <c r="F13" s="285"/>
      <c r="G13" s="285"/>
      <c r="H13" s="285"/>
      <c r="I13" s="285"/>
      <c r="J13" s="286"/>
    </row>
    <row r="14" spans="1:14" s="3" customFormat="1" ht="15" customHeight="1">
      <c r="A14" s="8"/>
      <c r="J14" s="9"/>
    </row>
    <row r="15" spans="1:14" s="3" customFormat="1" ht="17.649999999999999" customHeight="1">
      <c r="A15" s="16" t="s">
        <v>17</v>
      </c>
      <c r="B15" s="17"/>
      <c r="C15" s="17"/>
      <c r="D15" s="18"/>
      <c r="E15" s="19" t="s">
        <v>18</v>
      </c>
      <c r="F15" s="20" t="s">
        <v>19</v>
      </c>
      <c r="G15" s="21" t="s">
        <v>20</v>
      </c>
      <c r="H15" s="262" t="s">
        <v>21</v>
      </c>
      <c r="I15" s="263"/>
      <c r="J15" s="264"/>
      <c r="L15" s="191"/>
      <c r="M15" s="101"/>
      <c r="N15" s="101"/>
    </row>
    <row r="16" spans="1:14" s="3" customFormat="1" ht="15" customHeight="1">
      <c r="A16" s="268" t="s">
        <v>22</v>
      </c>
      <c r="B16" s="269"/>
      <c r="C16" s="269"/>
      <c r="D16" s="270"/>
      <c r="E16" s="107">
        <v>1596</v>
      </c>
      <c r="F16" s="108">
        <v>1596</v>
      </c>
      <c r="G16" s="109">
        <v>1596</v>
      </c>
      <c r="H16" s="262"/>
      <c r="I16" s="263"/>
      <c r="J16" s="264"/>
      <c r="K16" s="8"/>
      <c r="L16" s="171"/>
      <c r="M16" s="171"/>
    </row>
    <row r="17" spans="1:14" s="3" customFormat="1" ht="18" hidden="1" customHeight="1">
      <c r="A17" s="8"/>
      <c r="E17" s="6">
        <f>IF(E16&gt;1720,1720,E16)</f>
        <v>1596</v>
      </c>
      <c r="F17" s="6">
        <f t="shared" ref="F17:G17" si="0">IF(F16&gt;1720,1720,F16)</f>
        <v>1596</v>
      </c>
      <c r="G17" s="6">
        <f t="shared" si="0"/>
        <v>1596</v>
      </c>
      <c r="J17" s="9"/>
      <c r="L17" s="6"/>
      <c r="M17" s="6"/>
    </row>
    <row r="18" spans="1:14" s="3" customFormat="1" ht="15" customHeight="1">
      <c r="A18" s="8"/>
      <c r="D18" s="7"/>
      <c r="E18" s="7"/>
      <c r="F18" s="7"/>
      <c r="G18" s="7"/>
      <c r="J18" s="9"/>
      <c r="L18" s="7"/>
      <c r="M18" s="7"/>
    </row>
    <row r="19" spans="1:14" ht="15" customHeight="1">
      <c r="A19" s="16" t="s">
        <v>23</v>
      </c>
      <c r="B19" s="15"/>
      <c r="C19" s="15"/>
      <c r="D19" s="29"/>
      <c r="E19" s="275" t="s">
        <v>24</v>
      </c>
      <c r="F19" s="276"/>
      <c r="G19" s="277"/>
      <c r="H19" s="30" t="s">
        <v>25</v>
      </c>
      <c r="I19" s="28"/>
      <c r="J19" s="30" t="s">
        <v>25</v>
      </c>
      <c r="N19" s="101"/>
    </row>
    <row r="20" spans="1:14" ht="27" customHeight="1">
      <c r="A20" s="275" t="s">
        <v>26</v>
      </c>
      <c r="B20" s="276"/>
      <c r="C20" s="276"/>
      <c r="D20" s="23" t="s">
        <v>27</v>
      </c>
      <c r="E20" s="24" t="s">
        <v>28</v>
      </c>
      <c r="F20" s="25" t="s">
        <v>29</v>
      </c>
      <c r="G20" s="26" t="s">
        <v>30</v>
      </c>
      <c r="H20" s="27" t="s">
        <v>31</v>
      </c>
      <c r="I20" s="28"/>
      <c r="J20" s="27" t="s">
        <v>32</v>
      </c>
      <c r="K20" s="2"/>
      <c r="L20" s="214"/>
      <c r="M20" s="214"/>
      <c r="N20" s="214"/>
    </row>
    <row r="21" spans="1:14" s="3" customFormat="1" ht="13.9" customHeight="1">
      <c r="A21" s="271"/>
      <c r="B21" s="272"/>
      <c r="C21" s="272"/>
      <c r="D21" s="100"/>
      <c r="E21" s="104">
        <v>0</v>
      </c>
      <c r="F21" s="105">
        <v>0</v>
      </c>
      <c r="G21" s="106">
        <v>0</v>
      </c>
      <c r="H21" s="31">
        <f>SUM(E21:G21)</f>
        <v>0</v>
      </c>
      <c r="I21" s="18"/>
      <c r="J21" s="31">
        <f t="shared" ref="J21:J30" si="1">IF($E$16&lt;1596,$E$16/1596*E21,E21)+IF($F$16&lt;1596,$F$16/1596*F21,F21)+IF($G$16&lt;1596,$G$16/1596*G21,G21)</f>
        <v>0</v>
      </c>
      <c r="K21" s="5"/>
      <c r="L21" s="215"/>
      <c r="M21" s="215"/>
      <c r="N21" s="215"/>
    </row>
    <row r="22" spans="1:14" s="3" customFormat="1" ht="13.9" customHeight="1">
      <c r="A22" s="271"/>
      <c r="B22" s="272"/>
      <c r="C22" s="272"/>
      <c r="D22" s="100"/>
      <c r="E22" s="104">
        <v>0</v>
      </c>
      <c r="F22" s="105">
        <v>0</v>
      </c>
      <c r="G22" s="106">
        <v>0</v>
      </c>
      <c r="H22" s="31">
        <f t="shared" ref="H22:H30" si="2">SUM(E22:G22)</f>
        <v>0</v>
      </c>
      <c r="I22" s="18"/>
      <c r="J22" s="31">
        <f t="shared" si="1"/>
        <v>0</v>
      </c>
      <c r="K22" s="5"/>
      <c r="L22" s="214"/>
      <c r="M22" s="214"/>
      <c r="N22" s="214"/>
    </row>
    <row r="23" spans="1:14" s="3" customFormat="1" ht="13.9" customHeight="1">
      <c r="A23" s="271"/>
      <c r="B23" s="272"/>
      <c r="C23" s="272"/>
      <c r="D23" s="100"/>
      <c r="E23" s="104">
        <v>0</v>
      </c>
      <c r="F23" s="105">
        <v>0</v>
      </c>
      <c r="G23" s="106">
        <v>0</v>
      </c>
      <c r="H23" s="31">
        <f t="shared" si="2"/>
        <v>0</v>
      </c>
      <c r="I23" s="18"/>
      <c r="J23" s="31">
        <f t="shared" si="1"/>
        <v>0</v>
      </c>
      <c r="K23" s="5"/>
      <c r="L23" s="215"/>
      <c r="M23" s="215"/>
      <c r="N23" s="215"/>
    </row>
    <row r="24" spans="1:14" s="3" customFormat="1" ht="13.9" customHeight="1">
      <c r="A24" s="271"/>
      <c r="B24" s="272"/>
      <c r="C24" s="272"/>
      <c r="D24" s="100"/>
      <c r="E24" s="104">
        <v>0</v>
      </c>
      <c r="F24" s="105">
        <v>0</v>
      </c>
      <c r="G24" s="106">
        <v>0</v>
      </c>
      <c r="H24" s="31">
        <f t="shared" si="2"/>
        <v>0</v>
      </c>
      <c r="I24" s="18"/>
      <c r="J24" s="31">
        <f t="shared" si="1"/>
        <v>0</v>
      </c>
      <c r="K24" s="5"/>
      <c r="L24" s="214"/>
      <c r="M24" s="214"/>
      <c r="N24" s="214"/>
    </row>
    <row r="25" spans="1:14" s="3" customFormat="1" ht="13.9" customHeight="1">
      <c r="A25" s="271"/>
      <c r="B25" s="272"/>
      <c r="C25" s="272"/>
      <c r="D25" s="100"/>
      <c r="E25" s="104">
        <v>0</v>
      </c>
      <c r="F25" s="105">
        <v>0</v>
      </c>
      <c r="G25" s="106">
        <v>0</v>
      </c>
      <c r="H25" s="31">
        <f t="shared" si="2"/>
        <v>0</v>
      </c>
      <c r="I25" s="18"/>
      <c r="J25" s="31">
        <f t="shared" si="1"/>
        <v>0</v>
      </c>
      <c r="K25" s="5"/>
      <c r="L25" s="215"/>
      <c r="M25" s="215"/>
      <c r="N25" s="215"/>
    </row>
    <row r="26" spans="1:14" s="3" customFormat="1" ht="13.9" customHeight="1">
      <c r="A26" s="271"/>
      <c r="B26" s="272"/>
      <c r="C26" s="272"/>
      <c r="D26" s="100"/>
      <c r="E26" s="104">
        <v>0</v>
      </c>
      <c r="F26" s="105">
        <v>0</v>
      </c>
      <c r="G26" s="106">
        <v>0</v>
      </c>
      <c r="H26" s="31">
        <f t="shared" si="2"/>
        <v>0</v>
      </c>
      <c r="I26" s="18"/>
      <c r="J26" s="31">
        <f t="shared" si="1"/>
        <v>0</v>
      </c>
      <c r="K26" s="5"/>
      <c r="L26" s="214"/>
      <c r="M26" s="214"/>
      <c r="N26" s="214"/>
    </row>
    <row r="27" spans="1:14" s="3" customFormat="1" ht="13.9" customHeight="1">
      <c r="A27" s="271"/>
      <c r="B27" s="272"/>
      <c r="C27" s="272"/>
      <c r="D27" s="100"/>
      <c r="E27" s="104">
        <v>0</v>
      </c>
      <c r="F27" s="105">
        <v>0</v>
      </c>
      <c r="G27" s="106">
        <v>0</v>
      </c>
      <c r="H27" s="31">
        <f t="shared" si="2"/>
        <v>0</v>
      </c>
      <c r="I27" s="18"/>
      <c r="J27" s="31">
        <f t="shared" si="1"/>
        <v>0</v>
      </c>
      <c r="K27" s="5"/>
      <c r="L27" s="215"/>
      <c r="M27" s="215"/>
      <c r="N27" s="215"/>
    </row>
    <row r="28" spans="1:14" s="3" customFormat="1" ht="13.9" customHeight="1">
      <c r="A28" s="271"/>
      <c r="B28" s="272"/>
      <c r="C28" s="272"/>
      <c r="D28" s="100"/>
      <c r="E28" s="104">
        <v>0</v>
      </c>
      <c r="F28" s="105">
        <v>0</v>
      </c>
      <c r="G28" s="106">
        <v>0</v>
      </c>
      <c r="H28" s="31">
        <f t="shared" si="2"/>
        <v>0</v>
      </c>
      <c r="I28" s="18"/>
      <c r="J28" s="31">
        <f t="shared" si="1"/>
        <v>0</v>
      </c>
      <c r="K28" s="5"/>
      <c r="L28" s="214"/>
      <c r="M28" s="214"/>
      <c r="N28" s="214"/>
    </row>
    <row r="29" spans="1:14" s="3" customFormat="1" ht="13.9" customHeight="1">
      <c r="A29" s="271"/>
      <c r="B29" s="272"/>
      <c r="C29" s="272"/>
      <c r="D29" s="100"/>
      <c r="E29" s="104">
        <v>0</v>
      </c>
      <c r="F29" s="105">
        <v>0</v>
      </c>
      <c r="G29" s="106">
        <v>0</v>
      </c>
      <c r="H29" s="31">
        <f t="shared" si="2"/>
        <v>0</v>
      </c>
      <c r="I29" s="18"/>
      <c r="J29" s="31">
        <f t="shared" si="1"/>
        <v>0</v>
      </c>
      <c r="K29" s="5"/>
      <c r="L29" s="215"/>
      <c r="M29" s="215"/>
      <c r="N29" s="215"/>
    </row>
    <row r="30" spans="1:14" s="3" customFormat="1" ht="13.9" customHeight="1">
      <c r="A30" s="271"/>
      <c r="B30" s="272"/>
      <c r="C30" s="272"/>
      <c r="D30" s="100"/>
      <c r="E30" s="104">
        <v>0</v>
      </c>
      <c r="F30" s="105">
        <v>0</v>
      </c>
      <c r="G30" s="106">
        <v>0</v>
      </c>
      <c r="H30" s="31">
        <f t="shared" si="2"/>
        <v>0</v>
      </c>
      <c r="I30" s="18"/>
      <c r="J30" s="31">
        <f t="shared" si="1"/>
        <v>0</v>
      </c>
      <c r="K30" s="5"/>
      <c r="L30" s="214"/>
      <c r="M30" s="214"/>
      <c r="N30" s="214"/>
    </row>
    <row r="31" spans="1:14" s="3" customFormat="1" ht="13.9" customHeight="1">
      <c r="A31" s="273" t="s">
        <v>33</v>
      </c>
      <c r="B31" s="274"/>
      <c r="C31" s="274"/>
      <c r="D31" s="35"/>
      <c r="E31" s="36">
        <f t="shared" ref="E31:G31" si="3">SUM(E21:E30)</f>
        <v>0</v>
      </c>
      <c r="F31" s="37">
        <f t="shared" si="3"/>
        <v>0</v>
      </c>
      <c r="G31" s="38">
        <f t="shared" si="3"/>
        <v>0</v>
      </c>
      <c r="H31" s="33">
        <f>SUM(H21:H30)</f>
        <v>0</v>
      </c>
      <c r="I31" s="18"/>
      <c r="J31" s="32"/>
      <c r="K31" s="5"/>
      <c r="L31" s="215"/>
      <c r="M31" s="215"/>
      <c r="N31" s="215"/>
    </row>
    <row r="32" spans="1:14" s="3" customFormat="1" ht="13.9" customHeight="1">
      <c r="A32" s="273" t="s">
        <v>34</v>
      </c>
      <c r="B32" s="274"/>
      <c r="C32" s="274"/>
      <c r="D32" s="35"/>
      <c r="E32" s="36">
        <f>IF($E$16&lt;1596,$E$16/1596*E31,E31)</f>
        <v>0</v>
      </c>
      <c r="F32" s="37">
        <f>IF($F$16&lt;1596,$F$16/1596*F31,F31)</f>
        <v>0</v>
      </c>
      <c r="G32" s="38">
        <f>IF($G$16&lt;1596,$G$16/1596*G31,G31)</f>
        <v>0</v>
      </c>
      <c r="H32" s="32"/>
      <c r="I32" s="18"/>
      <c r="J32" s="33">
        <f>SUM(E32:H32)</f>
        <v>0</v>
      </c>
      <c r="L32" s="214"/>
      <c r="M32" s="214"/>
      <c r="N32" s="214"/>
    </row>
    <row r="33" spans="1:15" s="3" customFormat="1" ht="13.9" customHeight="1">
      <c r="A33" s="273" t="s">
        <v>35</v>
      </c>
      <c r="B33" s="274"/>
      <c r="C33" s="274"/>
      <c r="D33" s="35"/>
      <c r="E33" s="39">
        <f>E32/12</f>
        <v>0</v>
      </c>
      <c r="F33" s="40">
        <f t="shared" ref="F33:G33" si="4">F32/12</f>
        <v>0</v>
      </c>
      <c r="G33" s="41">
        <f t="shared" si="4"/>
        <v>0</v>
      </c>
      <c r="H33" s="42"/>
      <c r="I33" s="18"/>
      <c r="J33" s="34">
        <f>J32/12</f>
        <v>0</v>
      </c>
      <c r="L33" s="215"/>
      <c r="M33" s="215"/>
      <c r="N33" s="215"/>
    </row>
    <row r="34" spans="1:15" ht="15" customHeight="1" thickBot="1">
      <c r="A34" s="10"/>
      <c r="J34" s="11"/>
    </row>
    <row r="35" spans="1:15" ht="15" customHeight="1" thickBot="1">
      <c r="A35" s="355" t="s">
        <v>36</v>
      </c>
      <c r="B35" s="356"/>
      <c r="C35" s="356"/>
      <c r="D35" s="298" t="s">
        <v>37</v>
      </c>
      <c r="E35" s="299"/>
      <c r="F35" s="360"/>
      <c r="G35" s="298" t="s">
        <v>38</v>
      </c>
      <c r="H35" s="299"/>
      <c r="I35" s="360"/>
      <c r="J35" s="21" t="s">
        <v>25</v>
      </c>
      <c r="K35" s="153" t="s">
        <v>39</v>
      </c>
      <c r="L35" s="377" t="s">
        <v>16</v>
      </c>
      <c r="M35" s="378"/>
      <c r="N35" s="379"/>
    </row>
    <row r="36" spans="1:15" ht="19.899999999999999" customHeight="1">
      <c r="A36" s="298" t="s">
        <v>26</v>
      </c>
      <c r="B36" s="299"/>
      <c r="C36" s="323"/>
      <c r="D36" s="43" t="s">
        <v>28</v>
      </c>
      <c r="E36" s="25" t="s">
        <v>29</v>
      </c>
      <c r="F36" s="44" t="s">
        <v>30</v>
      </c>
      <c r="G36" s="43" t="s">
        <v>28</v>
      </c>
      <c r="H36" s="25" t="s">
        <v>29</v>
      </c>
      <c r="I36" s="44" t="s">
        <v>30</v>
      </c>
      <c r="J36" s="26" t="s">
        <v>40</v>
      </c>
      <c r="K36" s="154" t="s">
        <v>28</v>
      </c>
      <c r="L36" s="25"/>
      <c r="M36" s="25"/>
      <c r="N36" s="25"/>
    </row>
    <row r="37" spans="1:15" s="3" customFormat="1" ht="13.9" customHeight="1">
      <c r="A37" s="278" t="str">
        <f t="shared" ref="A37:A46" si="5">IF(A21="","",A21)</f>
        <v/>
      </c>
      <c r="B37" s="279"/>
      <c r="C37" s="280"/>
      <c r="D37" s="110">
        <v>0</v>
      </c>
      <c r="E37" s="111">
        <v>0</v>
      </c>
      <c r="F37" s="112">
        <v>0</v>
      </c>
      <c r="G37" s="45">
        <f t="shared" ref="G37:G46" si="6">IF(COUNTIFS($D$21:$D$30,"=b")&gt;0,IF(D21="b",D37/12*E21,0),(D37*1.2%*$E$17/12*E21))</f>
        <v>0</v>
      </c>
      <c r="H37" s="46">
        <f t="shared" ref="H37:H46" si="7">IF(COUNTIFS($D$21:$D$30,"=b")&gt;0,IF(D21="b",E37/12*F21,0),(E37*1.2%*$F$17/12*F21))</f>
        <v>0</v>
      </c>
      <c r="I37" s="47">
        <f t="shared" ref="I37:I46" si="8">IF(COUNTIFS($D$21:$D$30,"=b")&gt;0,IF(D21="b",F37/12*G21,0),(F37*1.2%*$G$17/12*G21))</f>
        <v>0</v>
      </c>
      <c r="J37" s="48">
        <f t="shared" ref="J37:J46" si="9">SUM(G37:I37)</f>
        <v>0</v>
      </c>
      <c r="K37" s="155">
        <f>D37*1.2%</f>
        <v>0</v>
      </c>
      <c r="L37" s="111"/>
      <c r="M37" s="111"/>
      <c r="N37" s="46">
        <f>L37+M37</f>
        <v>0</v>
      </c>
    </row>
    <row r="38" spans="1:15" s="3" customFormat="1" ht="13.9" customHeight="1">
      <c r="A38" s="278" t="str">
        <f t="shared" si="5"/>
        <v/>
      </c>
      <c r="B38" s="279"/>
      <c r="C38" s="280"/>
      <c r="D38" s="110">
        <v>0</v>
      </c>
      <c r="E38" s="111">
        <v>0</v>
      </c>
      <c r="F38" s="112">
        <v>0</v>
      </c>
      <c r="G38" s="45">
        <f t="shared" si="6"/>
        <v>0</v>
      </c>
      <c r="H38" s="46">
        <f t="shared" si="7"/>
        <v>0</v>
      </c>
      <c r="I38" s="47">
        <f t="shared" si="8"/>
        <v>0</v>
      </c>
      <c r="J38" s="48">
        <f t="shared" si="9"/>
        <v>0</v>
      </c>
      <c r="K38" s="155">
        <f t="shared" ref="K38:K46" si="10">D38*1.2%</f>
        <v>0</v>
      </c>
      <c r="L38" s="111"/>
      <c r="M38" s="111"/>
      <c r="N38" s="46">
        <f t="shared" ref="N38:N46" si="11">L38+M38</f>
        <v>0</v>
      </c>
    </row>
    <row r="39" spans="1:15" s="3" customFormat="1" ht="13.9" customHeight="1">
      <c r="A39" s="278" t="str">
        <f t="shared" si="5"/>
        <v/>
      </c>
      <c r="B39" s="279"/>
      <c r="C39" s="280"/>
      <c r="D39" s="110">
        <v>0</v>
      </c>
      <c r="E39" s="111">
        <v>0</v>
      </c>
      <c r="F39" s="112">
        <v>0</v>
      </c>
      <c r="G39" s="45">
        <f t="shared" si="6"/>
        <v>0</v>
      </c>
      <c r="H39" s="46">
        <f t="shared" si="7"/>
        <v>0</v>
      </c>
      <c r="I39" s="47">
        <f t="shared" si="8"/>
        <v>0</v>
      </c>
      <c r="J39" s="48">
        <f t="shared" si="9"/>
        <v>0</v>
      </c>
      <c r="K39" s="155">
        <f t="shared" si="10"/>
        <v>0</v>
      </c>
      <c r="L39" s="111"/>
      <c r="M39" s="111"/>
      <c r="N39" s="46">
        <f t="shared" si="11"/>
        <v>0</v>
      </c>
    </row>
    <row r="40" spans="1:15" s="3" customFormat="1" ht="13.9" customHeight="1">
      <c r="A40" s="278" t="str">
        <f t="shared" si="5"/>
        <v/>
      </c>
      <c r="B40" s="279"/>
      <c r="C40" s="280"/>
      <c r="D40" s="110">
        <v>0</v>
      </c>
      <c r="E40" s="111">
        <v>0</v>
      </c>
      <c r="F40" s="112">
        <v>0</v>
      </c>
      <c r="G40" s="45">
        <f t="shared" si="6"/>
        <v>0</v>
      </c>
      <c r="H40" s="46">
        <f t="shared" si="7"/>
        <v>0</v>
      </c>
      <c r="I40" s="47">
        <f t="shared" si="8"/>
        <v>0</v>
      </c>
      <c r="J40" s="48">
        <f t="shared" si="9"/>
        <v>0</v>
      </c>
      <c r="K40" s="155">
        <f t="shared" si="10"/>
        <v>0</v>
      </c>
      <c r="L40" s="111"/>
      <c r="M40" s="111"/>
      <c r="N40" s="46">
        <f t="shared" si="11"/>
        <v>0</v>
      </c>
    </row>
    <row r="41" spans="1:15" s="3" customFormat="1" ht="13.9" customHeight="1">
      <c r="A41" s="278" t="str">
        <f t="shared" si="5"/>
        <v/>
      </c>
      <c r="B41" s="279"/>
      <c r="C41" s="280"/>
      <c r="D41" s="110">
        <v>0</v>
      </c>
      <c r="E41" s="111">
        <v>0</v>
      </c>
      <c r="F41" s="112">
        <v>0</v>
      </c>
      <c r="G41" s="45">
        <f t="shared" si="6"/>
        <v>0</v>
      </c>
      <c r="H41" s="46">
        <f t="shared" si="7"/>
        <v>0</v>
      </c>
      <c r="I41" s="47">
        <f t="shared" si="8"/>
        <v>0</v>
      </c>
      <c r="J41" s="48">
        <f t="shared" si="9"/>
        <v>0</v>
      </c>
      <c r="K41" s="155">
        <f t="shared" si="10"/>
        <v>0</v>
      </c>
      <c r="L41" s="111"/>
      <c r="M41" s="111"/>
      <c r="N41" s="46">
        <f t="shared" si="11"/>
        <v>0</v>
      </c>
    </row>
    <row r="42" spans="1:15" s="3" customFormat="1" ht="13.9" customHeight="1">
      <c r="A42" s="278" t="str">
        <f t="shared" si="5"/>
        <v/>
      </c>
      <c r="B42" s="279"/>
      <c r="C42" s="280"/>
      <c r="D42" s="110">
        <v>0</v>
      </c>
      <c r="E42" s="111">
        <v>0</v>
      </c>
      <c r="F42" s="112">
        <v>0</v>
      </c>
      <c r="G42" s="45">
        <f t="shared" si="6"/>
        <v>0</v>
      </c>
      <c r="H42" s="46">
        <f t="shared" si="7"/>
        <v>0</v>
      </c>
      <c r="I42" s="47">
        <f t="shared" si="8"/>
        <v>0</v>
      </c>
      <c r="J42" s="48">
        <f t="shared" si="9"/>
        <v>0</v>
      </c>
      <c r="K42" s="155">
        <f t="shared" si="10"/>
        <v>0</v>
      </c>
      <c r="L42" s="111"/>
      <c r="M42" s="111"/>
      <c r="N42" s="46">
        <f t="shared" si="11"/>
        <v>0</v>
      </c>
    </row>
    <row r="43" spans="1:15" s="3" customFormat="1" ht="13.9" customHeight="1">
      <c r="A43" s="278" t="str">
        <f t="shared" si="5"/>
        <v/>
      </c>
      <c r="B43" s="279"/>
      <c r="C43" s="280"/>
      <c r="D43" s="110">
        <v>0</v>
      </c>
      <c r="E43" s="111">
        <v>0</v>
      </c>
      <c r="F43" s="112">
        <v>0</v>
      </c>
      <c r="G43" s="45">
        <f t="shared" si="6"/>
        <v>0</v>
      </c>
      <c r="H43" s="46">
        <f t="shared" si="7"/>
        <v>0</v>
      </c>
      <c r="I43" s="47">
        <f t="shared" si="8"/>
        <v>0</v>
      </c>
      <c r="J43" s="48">
        <f t="shared" si="9"/>
        <v>0</v>
      </c>
      <c r="K43" s="155">
        <f t="shared" si="10"/>
        <v>0</v>
      </c>
      <c r="L43" s="111"/>
      <c r="M43" s="111"/>
      <c r="N43" s="46">
        <f t="shared" si="11"/>
        <v>0</v>
      </c>
    </row>
    <row r="44" spans="1:15" s="3" customFormat="1" ht="13.9" customHeight="1">
      <c r="A44" s="278" t="str">
        <f t="shared" si="5"/>
        <v/>
      </c>
      <c r="B44" s="279"/>
      <c r="C44" s="280"/>
      <c r="D44" s="110">
        <v>0</v>
      </c>
      <c r="E44" s="111">
        <v>0</v>
      </c>
      <c r="F44" s="112">
        <v>0</v>
      </c>
      <c r="G44" s="45">
        <f t="shared" si="6"/>
        <v>0</v>
      </c>
      <c r="H44" s="46">
        <f t="shared" si="7"/>
        <v>0</v>
      </c>
      <c r="I44" s="47">
        <f t="shared" si="8"/>
        <v>0</v>
      </c>
      <c r="J44" s="48">
        <f t="shared" si="9"/>
        <v>0</v>
      </c>
      <c r="K44" s="155">
        <f t="shared" si="10"/>
        <v>0</v>
      </c>
      <c r="L44" s="111"/>
      <c r="M44" s="111"/>
      <c r="N44" s="46">
        <f t="shared" si="11"/>
        <v>0</v>
      </c>
    </row>
    <row r="45" spans="1:15" s="3" customFormat="1" ht="13.9" customHeight="1">
      <c r="A45" s="278" t="str">
        <f t="shared" si="5"/>
        <v/>
      </c>
      <c r="B45" s="279"/>
      <c r="C45" s="280"/>
      <c r="D45" s="110">
        <v>0</v>
      </c>
      <c r="E45" s="111">
        <v>0</v>
      </c>
      <c r="F45" s="112">
        <v>0</v>
      </c>
      <c r="G45" s="45">
        <f t="shared" si="6"/>
        <v>0</v>
      </c>
      <c r="H45" s="46">
        <f t="shared" si="7"/>
        <v>0</v>
      </c>
      <c r="I45" s="47">
        <f t="shared" si="8"/>
        <v>0</v>
      </c>
      <c r="J45" s="48">
        <f t="shared" si="9"/>
        <v>0</v>
      </c>
      <c r="K45" s="155">
        <f t="shared" si="10"/>
        <v>0</v>
      </c>
      <c r="L45" s="111"/>
      <c r="M45" s="111"/>
      <c r="N45" s="46">
        <f t="shared" si="11"/>
        <v>0</v>
      </c>
    </row>
    <row r="46" spans="1:15" s="3" customFormat="1" ht="13.9" customHeight="1">
      <c r="A46" s="278" t="str">
        <f t="shared" si="5"/>
        <v/>
      </c>
      <c r="B46" s="279"/>
      <c r="C46" s="280"/>
      <c r="D46" s="110">
        <v>0</v>
      </c>
      <c r="E46" s="111">
        <v>0</v>
      </c>
      <c r="F46" s="112">
        <v>0</v>
      </c>
      <c r="G46" s="45">
        <f t="shared" si="6"/>
        <v>0</v>
      </c>
      <c r="H46" s="46">
        <f t="shared" si="7"/>
        <v>0</v>
      </c>
      <c r="I46" s="47">
        <f t="shared" si="8"/>
        <v>0</v>
      </c>
      <c r="J46" s="48">
        <f t="shared" si="9"/>
        <v>0</v>
      </c>
      <c r="K46" s="155">
        <f t="shared" si="10"/>
        <v>0</v>
      </c>
      <c r="L46" s="111"/>
      <c r="M46" s="111"/>
      <c r="N46" s="46">
        <f t="shared" si="11"/>
        <v>0</v>
      </c>
    </row>
    <row r="47" spans="1:15" s="3" customFormat="1" ht="13.9" customHeight="1" thickBot="1">
      <c r="A47" s="317" t="s">
        <v>41</v>
      </c>
      <c r="B47" s="318"/>
      <c r="C47" s="319"/>
      <c r="D47" s="53"/>
      <c r="E47" s="54"/>
      <c r="F47" s="55"/>
      <c r="G47" s="49">
        <f>SUM(G37:G46)</f>
        <v>0</v>
      </c>
      <c r="H47" s="50">
        <f t="shared" ref="H47:J47" si="12">SUM(H37:H46)</f>
        <v>0</v>
      </c>
      <c r="I47" s="51">
        <f t="shared" si="12"/>
        <v>0</v>
      </c>
      <c r="J47" s="52">
        <f t="shared" si="12"/>
        <v>0</v>
      </c>
      <c r="L47" s="50">
        <f>SUM(L37:L46)</f>
        <v>0</v>
      </c>
      <c r="M47" s="50">
        <f>SUM(M37:M46)</f>
        <v>0</v>
      </c>
      <c r="N47" s="50">
        <f>SUM(N37:N46)</f>
        <v>0</v>
      </c>
      <c r="O47" s="207"/>
    </row>
    <row r="48" spans="1:15" ht="289.14999999999998" customHeight="1">
      <c r="A48" s="320" t="s">
        <v>42</v>
      </c>
      <c r="B48" s="321"/>
      <c r="C48" s="321"/>
      <c r="D48" s="321"/>
      <c r="E48" s="321"/>
      <c r="F48" s="321"/>
      <c r="G48" s="321"/>
      <c r="H48" s="321"/>
      <c r="I48" s="321"/>
      <c r="J48" s="322"/>
    </row>
    <row r="49" spans="1:14">
      <c r="A49" s="10"/>
      <c r="J49" s="11"/>
    </row>
    <row r="50" spans="1:14" ht="15" customHeight="1" thickBot="1">
      <c r="A50" s="10"/>
      <c r="J50" s="11"/>
    </row>
    <row r="51" spans="1:14" ht="15" customHeight="1">
      <c r="A51" s="284" t="s">
        <v>43</v>
      </c>
      <c r="B51" s="285"/>
      <c r="C51" s="285"/>
      <c r="D51" s="285"/>
      <c r="E51" s="285"/>
      <c r="F51" s="285"/>
      <c r="G51" s="285"/>
      <c r="H51" s="285"/>
      <c r="I51" s="285"/>
      <c r="J51" s="286"/>
      <c r="L51" s="384" t="s">
        <v>43</v>
      </c>
      <c r="M51" s="385"/>
      <c r="N51" s="386"/>
    </row>
    <row r="52" spans="1:14" ht="15" customHeight="1" thickBot="1">
      <c r="A52" s="75"/>
      <c r="B52" s="76"/>
      <c r="C52" s="76"/>
      <c r="D52" s="289" t="s">
        <v>44</v>
      </c>
      <c r="E52" s="290"/>
      <c r="F52" s="291"/>
      <c r="G52" s="289" t="s">
        <v>45</v>
      </c>
      <c r="H52" s="290"/>
      <c r="I52" s="291"/>
      <c r="J52" s="56" t="s">
        <v>25</v>
      </c>
      <c r="L52" s="387"/>
      <c r="M52" s="388"/>
      <c r="N52" s="389"/>
    </row>
    <row r="53" spans="1:14" ht="27" customHeight="1">
      <c r="A53" s="282"/>
      <c r="B53" s="283"/>
      <c r="C53" s="44" t="s">
        <v>46</v>
      </c>
      <c r="D53" s="43" t="s">
        <v>28</v>
      </c>
      <c r="E53" s="25" t="s">
        <v>29</v>
      </c>
      <c r="F53" s="44" t="s">
        <v>30</v>
      </c>
      <c r="G53" s="43" t="s">
        <v>28</v>
      </c>
      <c r="H53" s="25" t="s">
        <v>29</v>
      </c>
      <c r="I53" s="44" t="s">
        <v>30</v>
      </c>
      <c r="J53" s="27" t="s">
        <v>47</v>
      </c>
      <c r="K53" s="2"/>
      <c r="L53" s="170"/>
      <c r="M53" s="170"/>
      <c r="N53" s="170"/>
    </row>
    <row r="54" spans="1:14" ht="15" customHeight="1" thickBot="1">
      <c r="A54" s="361" t="s">
        <v>48</v>
      </c>
      <c r="B54" s="362"/>
      <c r="C54" s="113">
        <v>15000</v>
      </c>
      <c r="D54" s="57">
        <f>E33</f>
        <v>0</v>
      </c>
      <c r="E54" s="58">
        <f>F33</f>
        <v>0</v>
      </c>
      <c r="F54" s="59">
        <f>G33</f>
        <v>0</v>
      </c>
      <c r="G54" s="60">
        <f>$C$54*D54</f>
        <v>0</v>
      </c>
      <c r="H54" s="61">
        <f t="shared" ref="H54" si="13">$C$54*E54</f>
        <v>0</v>
      </c>
      <c r="I54" s="62">
        <f>$C$54*F54</f>
        <v>0</v>
      </c>
      <c r="J54" s="63">
        <f>SUM(G54:I54)</f>
        <v>0</v>
      </c>
      <c r="L54" s="246"/>
      <c r="M54" s="246"/>
      <c r="N54" s="61">
        <f>L54+M54</f>
        <v>0</v>
      </c>
    </row>
    <row r="55" spans="1:14" ht="35.65" customHeight="1">
      <c r="A55" s="357" t="s">
        <v>49</v>
      </c>
      <c r="B55" s="358"/>
      <c r="C55" s="358"/>
      <c r="D55" s="358"/>
      <c r="E55" s="358"/>
      <c r="F55" s="358"/>
      <c r="G55" s="358"/>
      <c r="H55" s="358"/>
      <c r="I55" s="358"/>
      <c r="J55" s="359"/>
      <c r="K55" s="2"/>
    </row>
    <row r="56" spans="1:14">
      <c r="A56" s="10"/>
      <c r="J56" s="11"/>
    </row>
    <row r="57" spans="1:14" ht="15" customHeight="1" thickBot="1">
      <c r="A57" s="10"/>
      <c r="J57" s="11"/>
    </row>
    <row r="58" spans="1:14" ht="15" customHeight="1">
      <c r="A58" s="284" t="s">
        <v>50</v>
      </c>
      <c r="B58" s="285"/>
      <c r="C58" s="285"/>
      <c r="D58" s="285"/>
      <c r="E58" s="285"/>
      <c r="F58" s="285"/>
      <c r="G58" s="285"/>
      <c r="H58" s="285"/>
      <c r="I58" s="285"/>
      <c r="J58" s="286"/>
      <c r="L58" s="384" t="s">
        <v>50</v>
      </c>
      <c r="M58" s="385"/>
      <c r="N58" s="386"/>
    </row>
    <row r="59" spans="1:14" ht="15" customHeight="1" thickBot="1">
      <c r="A59" s="75"/>
      <c r="B59" s="76"/>
      <c r="C59" s="76"/>
      <c r="D59" s="275" t="s">
        <v>51</v>
      </c>
      <c r="E59" s="276"/>
      <c r="F59" s="277"/>
      <c r="G59" s="275" t="s">
        <v>52</v>
      </c>
      <c r="H59" s="276"/>
      <c r="I59" s="277"/>
      <c r="J59" s="21" t="s">
        <v>25</v>
      </c>
      <c r="L59" s="387"/>
      <c r="M59" s="388"/>
      <c r="N59" s="389"/>
    </row>
    <row r="60" spans="1:14" ht="36" customHeight="1">
      <c r="A60" s="352"/>
      <c r="B60" s="353"/>
      <c r="C60" s="44" t="s">
        <v>53</v>
      </c>
      <c r="D60" s="43" t="s">
        <v>28</v>
      </c>
      <c r="E60" s="25" t="s">
        <v>29</v>
      </c>
      <c r="F60" s="44" t="s">
        <v>30</v>
      </c>
      <c r="G60" s="43" t="s">
        <v>54</v>
      </c>
      <c r="H60" s="25" t="s">
        <v>55</v>
      </c>
      <c r="I60" s="44" t="s">
        <v>56</v>
      </c>
      <c r="J60" s="27" t="s">
        <v>57</v>
      </c>
      <c r="K60" s="2"/>
      <c r="L60" s="247"/>
      <c r="M60" s="170"/>
      <c r="N60" s="248"/>
    </row>
    <row r="61" spans="1:14" s="3" customFormat="1" ht="15" customHeight="1">
      <c r="A61" s="287" t="s">
        <v>58</v>
      </c>
      <c r="B61" s="288"/>
      <c r="C61" s="64">
        <v>25000</v>
      </c>
      <c r="D61" s="65">
        <f>$C$61*E33</f>
        <v>0</v>
      </c>
      <c r="E61" s="66">
        <f>$C$61*F33</f>
        <v>0</v>
      </c>
      <c r="F61" s="67">
        <f>$C$61*G33</f>
        <v>0</v>
      </c>
      <c r="G61" s="133">
        <f>SUM(G64:G73)</f>
        <v>0</v>
      </c>
      <c r="H61" s="134">
        <f>SUM(H64:H73)</f>
        <v>0</v>
      </c>
      <c r="I61" s="135">
        <f>SUM(I64:I73)</f>
        <v>0</v>
      </c>
      <c r="J61" s="136">
        <f>SUM(G61:I61)</f>
        <v>0</v>
      </c>
      <c r="L61" s="65"/>
      <c r="M61" s="66"/>
      <c r="N61" s="156"/>
    </row>
    <row r="62" spans="1:14" s="3" customFormat="1" ht="15" customHeight="1" thickBot="1">
      <c r="A62" s="126"/>
      <c r="B62" s="127"/>
      <c r="C62" s="128"/>
      <c r="D62" s="129"/>
      <c r="E62" s="129"/>
      <c r="F62" s="129"/>
      <c r="G62" s="130"/>
      <c r="H62" s="131"/>
      <c r="I62" s="132"/>
      <c r="J62" s="68"/>
      <c r="L62" s="163"/>
      <c r="M62" s="167"/>
      <c r="N62" s="165"/>
    </row>
    <row r="63" spans="1:14" s="3" customFormat="1" ht="15" customHeight="1">
      <c r="A63" s="268" t="s">
        <v>59</v>
      </c>
      <c r="B63" s="269"/>
      <c r="C63" s="269"/>
      <c r="D63" s="269"/>
      <c r="E63" s="269"/>
      <c r="F63" s="270"/>
      <c r="G63" s="43" t="s">
        <v>60</v>
      </c>
      <c r="H63" s="25" t="s">
        <v>61</v>
      </c>
      <c r="I63" s="132" t="s">
        <v>62</v>
      </c>
      <c r="J63" s="69"/>
      <c r="L63" s="162"/>
      <c r="M63" s="164"/>
      <c r="N63" s="166">
        <f>L63+M63</f>
        <v>0</v>
      </c>
    </row>
    <row r="64" spans="1:14" s="3" customFormat="1" ht="13.9" customHeight="1">
      <c r="A64" s="265"/>
      <c r="B64" s="266"/>
      <c r="C64" s="266"/>
      <c r="D64" s="266"/>
      <c r="E64" s="266"/>
      <c r="F64" s="267"/>
      <c r="G64" s="114"/>
      <c r="H64" s="111"/>
      <c r="I64" s="115"/>
      <c r="J64" s="69">
        <f>SUM(G64:I64)</f>
        <v>0</v>
      </c>
      <c r="L64" s="158"/>
      <c r="M64" s="115"/>
      <c r="N64" s="157">
        <f t="shared" ref="N64:N73" si="14">L64+M64</f>
        <v>0</v>
      </c>
    </row>
    <row r="65" spans="1:14" s="3" customFormat="1" ht="13.9" customHeight="1">
      <c r="A65" s="265"/>
      <c r="B65" s="266"/>
      <c r="C65" s="266"/>
      <c r="D65" s="266"/>
      <c r="E65" s="266"/>
      <c r="F65" s="267"/>
      <c r="G65" s="114"/>
      <c r="H65" s="111"/>
      <c r="I65" s="115"/>
      <c r="J65" s="69">
        <f t="shared" ref="J65:J73" si="15">SUM(G65:I65)</f>
        <v>0</v>
      </c>
      <c r="L65" s="158"/>
      <c r="M65" s="115"/>
      <c r="N65" s="157">
        <f t="shared" si="14"/>
        <v>0</v>
      </c>
    </row>
    <row r="66" spans="1:14" s="3" customFormat="1" ht="13.9" customHeight="1">
      <c r="A66" s="265"/>
      <c r="B66" s="266"/>
      <c r="C66" s="266"/>
      <c r="D66" s="266"/>
      <c r="E66" s="266"/>
      <c r="F66" s="267"/>
      <c r="G66" s="114"/>
      <c r="H66" s="111"/>
      <c r="I66" s="115"/>
      <c r="J66" s="69">
        <f t="shared" si="15"/>
        <v>0</v>
      </c>
      <c r="L66" s="158"/>
      <c r="M66" s="115"/>
      <c r="N66" s="157">
        <f t="shared" si="14"/>
        <v>0</v>
      </c>
    </row>
    <row r="67" spans="1:14" s="3" customFormat="1" ht="13.9" customHeight="1">
      <c r="A67" s="265"/>
      <c r="B67" s="266"/>
      <c r="C67" s="266"/>
      <c r="D67" s="266"/>
      <c r="E67" s="266"/>
      <c r="F67" s="267"/>
      <c r="G67" s="114"/>
      <c r="H67" s="111"/>
      <c r="I67" s="115"/>
      <c r="J67" s="69">
        <f t="shared" si="15"/>
        <v>0</v>
      </c>
      <c r="L67" s="158"/>
      <c r="M67" s="115"/>
      <c r="N67" s="157">
        <f t="shared" si="14"/>
        <v>0</v>
      </c>
    </row>
    <row r="68" spans="1:14" s="3" customFormat="1" ht="13.9" customHeight="1">
      <c r="A68" s="265"/>
      <c r="B68" s="266"/>
      <c r="C68" s="266"/>
      <c r="D68" s="266"/>
      <c r="E68" s="266"/>
      <c r="F68" s="267"/>
      <c r="G68" s="114"/>
      <c r="H68" s="111"/>
      <c r="I68" s="115"/>
      <c r="J68" s="69">
        <f t="shared" si="15"/>
        <v>0</v>
      </c>
      <c r="L68" s="158"/>
      <c r="M68" s="115"/>
      <c r="N68" s="157">
        <f t="shared" si="14"/>
        <v>0</v>
      </c>
    </row>
    <row r="69" spans="1:14" s="3" customFormat="1" ht="13.9" customHeight="1">
      <c r="A69" s="265"/>
      <c r="B69" s="266"/>
      <c r="C69" s="266"/>
      <c r="D69" s="266"/>
      <c r="E69" s="266"/>
      <c r="F69" s="267"/>
      <c r="G69" s="114"/>
      <c r="H69" s="111"/>
      <c r="I69" s="115"/>
      <c r="J69" s="69">
        <f t="shared" si="15"/>
        <v>0</v>
      </c>
      <c r="L69" s="158"/>
      <c r="M69" s="115"/>
      <c r="N69" s="157">
        <f t="shared" si="14"/>
        <v>0</v>
      </c>
    </row>
    <row r="70" spans="1:14" s="3" customFormat="1" ht="13.9" customHeight="1">
      <c r="A70" s="265"/>
      <c r="B70" s="266"/>
      <c r="C70" s="266"/>
      <c r="D70" s="266"/>
      <c r="E70" s="266"/>
      <c r="F70" s="267"/>
      <c r="G70" s="114"/>
      <c r="H70" s="111"/>
      <c r="I70" s="115"/>
      <c r="J70" s="69">
        <f t="shared" si="15"/>
        <v>0</v>
      </c>
      <c r="L70" s="158"/>
      <c r="M70" s="115"/>
      <c r="N70" s="157">
        <f t="shared" si="14"/>
        <v>0</v>
      </c>
    </row>
    <row r="71" spans="1:14" s="3" customFormat="1" ht="13.9" customHeight="1">
      <c r="A71" s="265"/>
      <c r="B71" s="266"/>
      <c r="C71" s="266"/>
      <c r="D71" s="266"/>
      <c r="E71" s="266"/>
      <c r="F71" s="267"/>
      <c r="G71" s="114"/>
      <c r="H71" s="111"/>
      <c r="I71" s="115"/>
      <c r="J71" s="69">
        <f t="shared" si="15"/>
        <v>0</v>
      </c>
      <c r="L71" s="158"/>
      <c r="M71" s="115"/>
      <c r="N71" s="157">
        <f>L71+M71</f>
        <v>0</v>
      </c>
    </row>
    <row r="72" spans="1:14" s="3" customFormat="1" ht="13.9" customHeight="1">
      <c r="A72" s="265"/>
      <c r="B72" s="266"/>
      <c r="C72" s="266"/>
      <c r="D72" s="266"/>
      <c r="E72" s="266"/>
      <c r="F72" s="267"/>
      <c r="G72" s="114"/>
      <c r="H72" s="111"/>
      <c r="I72" s="115"/>
      <c r="J72" s="69">
        <f t="shared" si="15"/>
        <v>0</v>
      </c>
      <c r="L72" s="158"/>
      <c r="M72" s="115"/>
      <c r="N72" s="157">
        <f t="shared" si="14"/>
        <v>0</v>
      </c>
    </row>
    <row r="73" spans="1:14" s="3" customFormat="1" ht="13.9" customHeight="1">
      <c r="A73" s="265"/>
      <c r="B73" s="266"/>
      <c r="C73" s="266"/>
      <c r="D73" s="266"/>
      <c r="E73" s="266"/>
      <c r="F73" s="267"/>
      <c r="G73" s="114"/>
      <c r="H73" s="111"/>
      <c r="I73" s="115"/>
      <c r="J73" s="69">
        <f t="shared" si="15"/>
        <v>0</v>
      </c>
      <c r="L73" s="158"/>
      <c r="M73" s="115"/>
      <c r="N73" s="157">
        <f t="shared" si="14"/>
        <v>0</v>
      </c>
    </row>
    <row r="74" spans="1:14" s="3" customFormat="1" ht="13.9" customHeight="1" thickBot="1">
      <c r="A74" s="295" t="s">
        <v>63</v>
      </c>
      <c r="B74" s="296"/>
      <c r="C74" s="296"/>
      <c r="D74" s="296"/>
      <c r="E74" s="296"/>
      <c r="F74" s="297"/>
      <c r="G74" s="114">
        <v>0</v>
      </c>
      <c r="H74" s="111">
        <v>0</v>
      </c>
      <c r="I74" s="115">
        <v>0</v>
      </c>
      <c r="J74" s="69">
        <f>SUM(G74:I74)</f>
        <v>0</v>
      </c>
      <c r="L74" s="159"/>
      <c r="M74" s="160"/>
      <c r="N74" s="161">
        <f>L74+M74</f>
        <v>0</v>
      </c>
    </row>
    <row r="75" spans="1:14" s="3" customFormat="1" ht="13.9" customHeight="1" thickBot="1">
      <c r="A75" s="292" t="s">
        <v>64</v>
      </c>
      <c r="B75" s="293"/>
      <c r="C75" s="293"/>
      <c r="D75" s="293"/>
      <c r="E75" s="293"/>
      <c r="F75" s="294"/>
      <c r="G75" s="70">
        <f>SUM(G64:G74)</f>
        <v>0</v>
      </c>
      <c r="H75" s="50">
        <f>SUM(H64:H74)</f>
        <v>0</v>
      </c>
      <c r="I75" s="52">
        <f>SUM(I64:I74)</f>
        <v>0</v>
      </c>
      <c r="J75" s="63">
        <f>SUM(J64:J74)</f>
        <v>0</v>
      </c>
      <c r="L75" s="95">
        <f>SUM(L63:L74)</f>
        <v>0</v>
      </c>
      <c r="M75" s="203">
        <f t="shared" ref="M75:N75" si="16">SUM(M63:M74)</f>
        <v>0</v>
      </c>
      <c r="N75" s="177">
        <f t="shared" si="16"/>
        <v>0</v>
      </c>
    </row>
    <row r="76" spans="1:14" ht="111" customHeight="1">
      <c r="A76" s="320" t="s">
        <v>65</v>
      </c>
      <c r="B76" s="321"/>
      <c r="C76" s="321"/>
      <c r="D76" s="321"/>
      <c r="E76" s="321"/>
      <c r="F76" s="321"/>
      <c r="G76" s="321"/>
      <c r="H76" s="321"/>
      <c r="I76" s="321"/>
      <c r="J76" s="322"/>
      <c r="K76" s="2"/>
    </row>
    <row r="77" spans="1:14" ht="11.65" customHeight="1">
      <c r="A77" s="10"/>
      <c r="J77" s="11"/>
    </row>
    <row r="78" spans="1:14" ht="15" customHeight="1" thickBot="1">
      <c r="A78" s="10"/>
      <c r="J78" s="11"/>
    </row>
    <row r="79" spans="1:14" ht="15" customHeight="1">
      <c r="A79" s="284" t="s">
        <v>66</v>
      </c>
      <c r="B79" s="285"/>
      <c r="C79" s="285"/>
      <c r="D79" s="285"/>
      <c r="E79" s="285"/>
      <c r="F79" s="285"/>
      <c r="G79" s="285"/>
      <c r="H79" s="285"/>
      <c r="I79" s="285"/>
      <c r="J79" s="286"/>
      <c r="L79" s="384" t="s">
        <v>66</v>
      </c>
      <c r="M79" s="385"/>
      <c r="N79" s="386"/>
    </row>
    <row r="80" spans="1:14" ht="15" customHeight="1" thickBot="1">
      <c r="A80" s="75"/>
      <c r="B80" s="76"/>
      <c r="C80" s="76"/>
      <c r="D80" s="76"/>
      <c r="E80" s="76"/>
      <c r="F80" s="76"/>
      <c r="G80" s="289" t="s">
        <v>67</v>
      </c>
      <c r="H80" s="290"/>
      <c r="I80" s="291"/>
      <c r="J80" s="71" t="s">
        <v>25</v>
      </c>
      <c r="L80" s="387"/>
      <c r="M80" s="388"/>
      <c r="N80" s="389"/>
    </row>
    <row r="81" spans="1:14" ht="36" customHeight="1">
      <c r="A81" s="43" t="s">
        <v>68</v>
      </c>
      <c r="B81" s="25" t="s">
        <v>69</v>
      </c>
      <c r="C81" s="299" t="s">
        <v>70</v>
      </c>
      <c r="D81" s="299"/>
      <c r="E81" s="25" t="s">
        <v>71</v>
      </c>
      <c r="F81" s="23" t="s">
        <v>72</v>
      </c>
      <c r="G81" s="43" t="s">
        <v>28</v>
      </c>
      <c r="H81" s="25" t="s">
        <v>29</v>
      </c>
      <c r="I81" s="44" t="s">
        <v>30</v>
      </c>
      <c r="J81" s="27" t="s">
        <v>73</v>
      </c>
      <c r="K81" s="2"/>
      <c r="L81" s="170"/>
      <c r="M81" s="170"/>
      <c r="N81" s="170"/>
    </row>
    <row r="82" spans="1:14" s="3" customFormat="1" ht="13.9" customHeight="1">
      <c r="A82" s="116"/>
      <c r="B82" s="117"/>
      <c r="C82" s="281"/>
      <c r="D82" s="281"/>
      <c r="E82" s="118"/>
      <c r="F82" s="119"/>
      <c r="G82" s="110">
        <v>0</v>
      </c>
      <c r="H82" s="111">
        <v>0</v>
      </c>
      <c r="I82" s="112">
        <v>0</v>
      </c>
      <c r="J82" s="72">
        <f t="shared" ref="J82:J89" si="17">SUM(G82:I82)</f>
        <v>0</v>
      </c>
      <c r="L82" s="118"/>
      <c r="M82" s="118"/>
      <c r="N82" s="168">
        <f>L82+M82</f>
        <v>0</v>
      </c>
    </row>
    <row r="83" spans="1:14" s="3" customFormat="1" ht="13.9" customHeight="1">
      <c r="A83" s="116"/>
      <c r="B83" s="117"/>
      <c r="C83" s="281"/>
      <c r="D83" s="281"/>
      <c r="E83" s="118"/>
      <c r="F83" s="119"/>
      <c r="G83" s="110">
        <v>0</v>
      </c>
      <c r="H83" s="111">
        <v>0</v>
      </c>
      <c r="I83" s="112">
        <v>0</v>
      </c>
      <c r="J83" s="72">
        <f t="shared" si="17"/>
        <v>0</v>
      </c>
      <c r="L83" s="118"/>
      <c r="M83" s="118"/>
      <c r="N83" s="168">
        <f t="shared" ref="N83:N89" si="18">L83+M83</f>
        <v>0</v>
      </c>
    </row>
    <row r="84" spans="1:14" s="3" customFormat="1" ht="13.9" customHeight="1">
      <c r="A84" s="116"/>
      <c r="B84" s="117"/>
      <c r="C84" s="281"/>
      <c r="D84" s="281"/>
      <c r="E84" s="118"/>
      <c r="F84" s="119"/>
      <c r="G84" s="110">
        <v>0</v>
      </c>
      <c r="H84" s="111">
        <v>0</v>
      </c>
      <c r="I84" s="112">
        <v>0</v>
      </c>
      <c r="J84" s="72">
        <f t="shared" si="17"/>
        <v>0</v>
      </c>
      <c r="L84" s="118"/>
      <c r="M84" s="118"/>
      <c r="N84" s="168">
        <f t="shared" si="18"/>
        <v>0</v>
      </c>
    </row>
    <row r="85" spans="1:14" s="3" customFormat="1" ht="13.9" customHeight="1">
      <c r="A85" s="116"/>
      <c r="B85" s="117"/>
      <c r="C85" s="281"/>
      <c r="D85" s="281"/>
      <c r="E85" s="118"/>
      <c r="F85" s="119"/>
      <c r="G85" s="110">
        <v>0</v>
      </c>
      <c r="H85" s="111">
        <v>0</v>
      </c>
      <c r="I85" s="112">
        <v>0</v>
      </c>
      <c r="J85" s="72">
        <f t="shared" si="17"/>
        <v>0</v>
      </c>
      <c r="L85" s="118"/>
      <c r="M85" s="118"/>
      <c r="N85" s="168">
        <f t="shared" si="18"/>
        <v>0</v>
      </c>
    </row>
    <row r="86" spans="1:14" s="3" customFormat="1" ht="13.9" customHeight="1">
      <c r="A86" s="116"/>
      <c r="B86" s="117"/>
      <c r="C86" s="281"/>
      <c r="D86" s="281"/>
      <c r="E86" s="118"/>
      <c r="F86" s="119"/>
      <c r="G86" s="110">
        <v>0</v>
      </c>
      <c r="H86" s="111">
        <v>0</v>
      </c>
      <c r="I86" s="112">
        <v>0</v>
      </c>
      <c r="J86" s="72">
        <f t="shared" si="17"/>
        <v>0</v>
      </c>
      <c r="L86" s="118"/>
      <c r="M86" s="118"/>
      <c r="N86" s="168">
        <f t="shared" si="18"/>
        <v>0</v>
      </c>
    </row>
    <row r="87" spans="1:14" s="3" customFormat="1" ht="13.9" customHeight="1">
      <c r="A87" s="116"/>
      <c r="B87" s="117"/>
      <c r="C87" s="281"/>
      <c r="D87" s="281"/>
      <c r="E87" s="118"/>
      <c r="F87" s="119"/>
      <c r="G87" s="110">
        <v>0</v>
      </c>
      <c r="H87" s="111">
        <v>0</v>
      </c>
      <c r="I87" s="112">
        <v>0</v>
      </c>
      <c r="J87" s="72">
        <f t="shared" si="17"/>
        <v>0</v>
      </c>
      <c r="L87" s="118"/>
      <c r="M87" s="118"/>
      <c r="N87" s="168">
        <f t="shared" si="18"/>
        <v>0</v>
      </c>
    </row>
    <row r="88" spans="1:14" s="3" customFormat="1" ht="13.9" customHeight="1">
      <c r="A88" s="116"/>
      <c r="B88" s="117"/>
      <c r="C88" s="281"/>
      <c r="D88" s="281"/>
      <c r="E88" s="118"/>
      <c r="F88" s="119"/>
      <c r="G88" s="110">
        <v>0</v>
      </c>
      <c r="H88" s="111">
        <v>0</v>
      </c>
      <c r="I88" s="112">
        <v>0</v>
      </c>
      <c r="J88" s="72">
        <f t="shared" si="17"/>
        <v>0</v>
      </c>
      <c r="L88" s="118"/>
      <c r="M88" s="118"/>
      <c r="N88" s="168">
        <f t="shared" si="18"/>
        <v>0</v>
      </c>
    </row>
    <row r="89" spans="1:14" s="3" customFormat="1" ht="13.9" customHeight="1">
      <c r="A89" s="116"/>
      <c r="B89" s="117"/>
      <c r="C89" s="281"/>
      <c r="D89" s="281"/>
      <c r="E89" s="118"/>
      <c r="F89" s="119"/>
      <c r="G89" s="110">
        <v>0</v>
      </c>
      <c r="H89" s="111">
        <v>0</v>
      </c>
      <c r="I89" s="112">
        <v>0</v>
      </c>
      <c r="J89" s="72">
        <f t="shared" si="17"/>
        <v>0</v>
      </c>
      <c r="L89" s="118"/>
      <c r="M89" s="118"/>
      <c r="N89" s="168">
        <f t="shared" si="18"/>
        <v>0</v>
      </c>
    </row>
    <row r="90" spans="1:14" s="3" customFormat="1" ht="13.9" customHeight="1">
      <c r="A90" s="295" t="s">
        <v>74</v>
      </c>
      <c r="B90" s="296"/>
      <c r="C90" s="296"/>
      <c r="D90" s="296"/>
      <c r="E90" s="296"/>
      <c r="F90" s="297"/>
      <c r="G90" s="120">
        <v>0</v>
      </c>
      <c r="H90" s="121">
        <v>0</v>
      </c>
      <c r="I90" s="122">
        <v>0</v>
      </c>
      <c r="J90" s="73">
        <f>SUM(G90:I90)</f>
        <v>0</v>
      </c>
      <c r="L90" s="118"/>
      <c r="M90" s="118"/>
      <c r="N90" s="168">
        <f>L90+M90</f>
        <v>0</v>
      </c>
    </row>
    <row r="91" spans="1:14" s="3" customFormat="1" ht="13.9" customHeight="1" thickBot="1">
      <c r="A91" s="332" t="s">
        <v>75</v>
      </c>
      <c r="B91" s="333"/>
      <c r="C91" s="333"/>
      <c r="D91" s="333"/>
      <c r="E91" s="333"/>
      <c r="F91" s="334"/>
      <c r="G91" s="49">
        <f>SUM(G82:G90)</f>
        <v>0</v>
      </c>
      <c r="H91" s="50">
        <f>SUM(H82:H90)</f>
        <v>0</v>
      </c>
      <c r="I91" s="51">
        <f>SUM(I82:I90)</f>
        <v>0</v>
      </c>
      <c r="J91" s="74">
        <f>SUM(J82:J90)</f>
        <v>0</v>
      </c>
      <c r="L91" s="169">
        <f>SUM(L82:L90,)</f>
        <v>0</v>
      </c>
      <c r="M91" s="169">
        <f>SUM(M82:M90,)</f>
        <v>0</v>
      </c>
      <c r="N91" s="169">
        <f>SUM(N82:N90,)</f>
        <v>0</v>
      </c>
    </row>
    <row r="92" spans="1:14" ht="120" customHeight="1">
      <c r="A92" s="320" t="s">
        <v>76</v>
      </c>
      <c r="B92" s="321"/>
      <c r="C92" s="321"/>
      <c r="D92" s="321"/>
      <c r="E92" s="321"/>
      <c r="F92" s="321"/>
      <c r="G92" s="321"/>
      <c r="H92" s="321"/>
      <c r="I92" s="321"/>
      <c r="J92" s="322"/>
    </row>
    <row r="93" spans="1:14">
      <c r="A93" s="10"/>
      <c r="J93" s="11"/>
    </row>
    <row r="94" spans="1:14" ht="15" customHeight="1" thickBot="1">
      <c r="A94" s="10"/>
      <c r="J94" s="11"/>
    </row>
    <row r="95" spans="1:14" ht="15" customHeight="1">
      <c r="A95" s="284" t="s">
        <v>77</v>
      </c>
      <c r="B95" s="285"/>
      <c r="C95" s="285"/>
      <c r="D95" s="285"/>
      <c r="E95" s="285"/>
      <c r="F95" s="285"/>
      <c r="G95" s="285"/>
      <c r="H95" s="285"/>
      <c r="I95" s="285"/>
      <c r="J95" s="286"/>
      <c r="L95" s="384" t="s">
        <v>77</v>
      </c>
      <c r="M95" s="385"/>
      <c r="N95" s="386"/>
    </row>
    <row r="96" spans="1:14" ht="15" customHeight="1" thickBot="1">
      <c r="A96" s="75"/>
      <c r="B96" s="76"/>
      <c r="C96" s="76"/>
      <c r="D96" s="76"/>
      <c r="E96" s="76"/>
      <c r="F96" s="76"/>
      <c r="G96" s="71" t="s">
        <v>25</v>
      </c>
      <c r="H96" s="289" t="s">
        <v>78</v>
      </c>
      <c r="I96" s="290"/>
      <c r="J96" s="291"/>
      <c r="L96" s="387"/>
      <c r="M96" s="388"/>
      <c r="N96" s="389"/>
    </row>
    <row r="97" spans="1:14" ht="45" customHeight="1">
      <c r="A97" s="298" t="s">
        <v>79</v>
      </c>
      <c r="B97" s="299"/>
      <c r="C97" s="25" t="s">
        <v>80</v>
      </c>
      <c r="D97" s="25" t="s">
        <v>81</v>
      </c>
      <c r="E97" s="25" t="s">
        <v>82</v>
      </c>
      <c r="F97" s="44" t="s">
        <v>83</v>
      </c>
      <c r="G97" s="27" t="s">
        <v>84</v>
      </c>
      <c r="H97" s="43" t="s">
        <v>28</v>
      </c>
      <c r="I97" s="25" t="s">
        <v>29</v>
      </c>
      <c r="J97" s="44" t="s">
        <v>30</v>
      </c>
      <c r="K97" s="179"/>
      <c r="L97" s="249"/>
      <c r="M97" s="170"/>
      <c r="N97" s="250"/>
    </row>
    <row r="98" spans="1:14" ht="13.9" customHeight="1">
      <c r="A98" s="300"/>
      <c r="B98" s="301"/>
      <c r="C98" s="111"/>
      <c r="D98" s="117"/>
      <c r="E98" s="117"/>
      <c r="F98" s="123"/>
      <c r="G98" s="72">
        <f>IF(D98=0,0,(C98/D98)*E98*F98)</f>
        <v>0</v>
      </c>
      <c r="H98" s="110">
        <v>0</v>
      </c>
      <c r="I98" s="111">
        <v>0</v>
      </c>
      <c r="J98" s="112">
        <v>0</v>
      </c>
      <c r="K98" s="180"/>
      <c r="L98" s="178"/>
      <c r="M98" s="117"/>
      <c r="N98" s="175">
        <f>L98+M98</f>
        <v>0</v>
      </c>
    </row>
    <row r="99" spans="1:14" ht="13.9" customHeight="1">
      <c r="A99" s="300"/>
      <c r="B99" s="301"/>
      <c r="C99" s="111"/>
      <c r="D99" s="117"/>
      <c r="E99" s="117"/>
      <c r="F99" s="123"/>
      <c r="G99" s="72">
        <f t="shared" ref="G99:G102" si="19">IF(D99=0,0,(C99/D99)*E99*F99)</f>
        <v>0</v>
      </c>
      <c r="H99" s="110">
        <v>0</v>
      </c>
      <c r="I99" s="111">
        <v>0</v>
      </c>
      <c r="J99" s="112">
        <v>0</v>
      </c>
      <c r="K99" s="180"/>
      <c r="L99" s="178"/>
      <c r="M99" s="117"/>
      <c r="N99" s="175">
        <f t="shared" ref="N99:N102" si="20">L99+M99</f>
        <v>0</v>
      </c>
    </row>
    <row r="100" spans="1:14" ht="13.9" customHeight="1">
      <c r="A100" s="300"/>
      <c r="B100" s="301"/>
      <c r="C100" s="111"/>
      <c r="D100" s="117"/>
      <c r="E100" s="117"/>
      <c r="F100" s="123"/>
      <c r="G100" s="72">
        <f t="shared" si="19"/>
        <v>0</v>
      </c>
      <c r="H100" s="110">
        <v>0</v>
      </c>
      <c r="I100" s="111">
        <v>0</v>
      </c>
      <c r="J100" s="112">
        <v>0</v>
      </c>
      <c r="K100" s="180"/>
      <c r="L100" s="178"/>
      <c r="M100" s="117"/>
      <c r="N100" s="175">
        <f t="shared" si="20"/>
        <v>0</v>
      </c>
    </row>
    <row r="101" spans="1:14" ht="13.9" customHeight="1">
      <c r="A101" s="300"/>
      <c r="B101" s="301"/>
      <c r="C101" s="111"/>
      <c r="D101" s="117"/>
      <c r="E101" s="117"/>
      <c r="F101" s="123"/>
      <c r="G101" s="72">
        <f t="shared" si="19"/>
        <v>0</v>
      </c>
      <c r="H101" s="110">
        <v>0</v>
      </c>
      <c r="I101" s="111">
        <v>0</v>
      </c>
      <c r="J101" s="112">
        <v>0</v>
      </c>
      <c r="K101" s="180"/>
      <c r="L101" s="178"/>
      <c r="M101" s="117"/>
      <c r="N101" s="175">
        <f t="shared" si="20"/>
        <v>0</v>
      </c>
    </row>
    <row r="102" spans="1:14" ht="13.9" customHeight="1" thickBot="1">
      <c r="A102" s="300"/>
      <c r="B102" s="301"/>
      <c r="C102" s="111"/>
      <c r="D102" s="117"/>
      <c r="E102" s="117"/>
      <c r="F102" s="123"/>
      <c r="G102" s="72">
        <f t="shared" si="19"/>
        <v>0</v>
      </c>
      <c r="H102" s="110">
        <v>0</v>
      </c>
      <c r="I102" s="111">
        <v>0</v>
      </c>
      <c r="J102" s="112">
        <v>0</v>
      </c>
      <c r="K102" s="180"/>
      <c r="L102" s="182"/>
      <c r="M102" s="183"/>
      <c r="N102" s="176">
        <f t="shared" si="20"/>
        <v>0</v>
      </c>
    </row>
    <row r="103" spans="1:14" ht="13.9" customHeight="1" thickBot="1">
      <c r="A103" s="292" t="s">
        <v>85</v>
      </c>
      <c r="B103" s="293"/>
      <c r="C103" s="293"/>
      <c r="D103" s="293"/>
      <c r="E103" s="293"/>
      <c r="F103" s="294"/>
      <c r="G103" s="74">
        <f>SUM(G98:G102)</f>
        <v>0</v>
      </c>
      <c r="H103" s="49">
        <f>SUM(H98:H102)</f>
        <v>0</v>
      </c>
      <c r="I103" s="49">
        <f>SUM(I98:I102)</f>
        <v>0</v>
      </c>
      <c r="J103" s="51">
        <f t="shared" ref="J103" si="21">SUM(J98:J102)</f>
        <v>0</v>
      </c>
      <c r="K103" s="180"/>
      <c r="L103" s="181">
        <f>SUM(L98:L102,)</f>
        <v>0</v>
      </c>
      <c r="M103" s="81">
        <f t="shared" ref="M103:N103" si="22">SUM(M98:M102,)</f>
        <v>0</v>
      </c>
      <c r="N103" s="177">
        <f t="shared" si="22"/>
        <v>0</v>
      </c>
    </row>
    <row r="104" spans="1:14" ht="93.6" customHeight="1">
      <c r="A104" s="320" t="s">
        <v>86</v>
      </c>
      <c r="B104" s="321"/>
      <c r="C104" s="321"/>
      <c r="D104" s="321"/>
      <c r="E104" s="321"/>
      <c r="F104" s="321"/>
      <c r="G104" s="321"/>
      <c r="H104" s="321"/>
      <c r="I104" s="321"/>
      <c r="J104" s="322"/>
    </row>
    <row r="105" spans="1:14">
      <c r="A105" s="10"/>
      <c r="J105" s="11"/>
    </row>
    <row r="106" spans="1:14" ht="15" customHeight="1" thickBot="1">
      <c r="A106" s="10"/>
      <c r="J106" s="11"/>
    </row>
    <row r="107" spans="1:14" ht="15" customHeight="1" thickBot="1">
      <c r="A107" s="335" t="s">
        <v>87</v>
      </c>
      <c r="B107" s="336"/>
      <c r="C107" s="336"/>
      <c r="D107" s="336"/>
      <c r="E107" s="336"/>
      <c r="F107" s="336"/>
      <c r="G107" s="336"/>
      <c r="H107" s="336"/>
      <c r="I107" s="336"/>
      <c r="J107" s="337"/>
      <c r="L107" s="375" t="s">
        <v>87</v>
      </c>
      <c r="M107" s="376"/>
      <c r="N107" s="383"/>
    </row>
    <row r="108" spans="1:14" ht="15" customHeight="1">
      <c r="A108" s="338"/>
      <c r="B108" s="339"/>
      <c r="C108" s="339"/>
      <c r="D108" s="339"/>
      <c r="E108" s="339"/>
      <c r="F108" s="340"/>
      <c r="G108" s="77" t="str">
        <f>E20</f>
        <v>Jaar 1</v>
      </c>
      <c r="H108" s="78" t="str">
        <f>F20</f>
        <v>Jaar 2</v>
      </c>
      <c r="I108" s="79" t="str">
        <f>G20</f>
        <v>Jaar 3</v>
      </c>
      <c r="J108" s="56" t="str">
        <f>J19</f>
        <v>Totaal</v>
      </c>
      <c r="K108" s="180"/>
      <c r="L108" s="184"/>
      <c r="M108" s="92"/>
      <c r="N108" s="186"/>
    </row>
    <row r="109" spans="1:14" ht="15" customHeight="1">
      <c r="A109" s="268" t="str">
        <f>A13</f>
        <v>PERSONEELSKOSTEN</v>
      </c>
      <c r="B109" s="269"/>
      <c r="C109" s="269"/>
      <c r="D109" s="269"/>
      <c r="E109" s="269"/>
      <c r="F109" s="270"/>
      <c r="G109" s="45">
        <f>G47</f>
        <v>0</v>
      </c>
      <c r="H109" s="80">
        <f>H47</f>
        <v>0</v>
      </c>
      <c r="I109" s="47">
        <f>I47</f>
        <v>0</v>
      </c>
      <c r="J109" s="48">
        <f t="shared" ref="J109:J113" si="23">SUM(G109:I109)</f>
        <v>0</v>
      </c>
      <c r="K109" s="180"/>
      <c r="L109" s="185">
        <f>L47</f>
        <v>0</v>
      </c>
      <c r="M109" s="46">
        <f>M47</f>
        <v>0</v>
      </c>
      <c r="N109" s="47">
        <f>L109+M109</f>
        <v>0</v>
      </c>
    </row>
    <row r="110" spans="1:14" ht="15" customHeight="1">
      <c r="A110" s="268" t="str">
        <f>A51</f>
        <v>OVERHEADKOSTEN</v>
      </c>
      <c r="B110" s="269"/>
      <c r="C110" s="269"/>
      <c r="D110" s="269"/>
      <c r="E110" s="269"/>
      <c r="F110" s="270"/>
      <c r="G110" s="45">
        <f>G54</f>
        <v>0</v>
      </c>
      <c r="H110" s="80">
        <f>H54</f>
        <v>0</v>
      </c>
      <c r="I110" s="47">
        <f>I54</f>
        <v>0</v>
      </c>
      <c r="J110" s="48">
        <f t="shared" si="23"/>
        <v>0</v>
      </c>
      <c r="K110" s="180"/>
      <c r="L110" s="185">
        <f>L54</f>
        <v>0</v>
      </c>
      <c r="M110" s="46">
        <f>M54</f>
        <v>0</v>
      </c>
      <c r="N110" s="47">
        <f>L110+M110</f>
        <v>0</v>
      </c>
    </row>
    <row r="111" spans="1:14" ht="15" customHeight="1">
      <c r="A111" s="268" t="str">
        <f>A58</f>
        <v>WERKINGSKOSTEN</v>
      </c>
      <c r="B111" s="269"/>
      <c r="C111" s="269"/>
      <c r="D111" s="269"/>
      <c r="E111" s="269"/>
      <c r="F111" s="270"/>
      <c r="G111" s="45">
        <f>G75</f>
        <v>0</v>
      </c>
      <c r="H111" s="80">
        <f>H75</f>
        <v>0</v>
      </c>
      <c r="I111" s="47">
        <f>I75</f>
        <v>0</v>
      </c>
      <c r="J111" s="48">
        <f t="shared" si="23"/>
        <v>0</v>
      </c>
      <c r="K111" s="180"/>
      <c r="L111" s="185">
        <f>L75</f>
        <v>0</v>
      </c>
      <c r="M111" s="46">
        <f>M75</f>
        <v>0</v>
      </c>
      <c r="N111" s="47">
        <f>L111+M111</f>
        <v>0</v>
      </c>
    </row>
    <row r="112" spans="1:14" ht="15" customHeight="1">
      <c r="A112" s="268" t="str">
        <f>A79</f>
        <v>EXTERNE PRESTATIES</v>
      </c>
      <c r="B112" s="269"/>
      <c r="C112" s="269"/>
      <c r="D112" s="269"/>
      <c r="E112" s="269"/>
      <c r="F112" s="270"/>
      <c r="G112" s="45">
        <f>G91</f>
        <v>0</v>
      </c>
      <c r="H112" s="80">
        <f>H91</f>
        <v>0</v>
      </c>
      <c r="I112" s="47">
        <f>I91</f>
        <v>0</v>
      </c>
      <c r="J112" s="48">
        <f t="shared" si="23"/>
        <v>0</v>
      </c>
      <c r="K112" s="180"/>
      <c r="L112" s="185">
        <f>L91</f>
        <v>0</v>
      </c>
      <c r="M112" s="46">
        <f>M91</f>
        <v>0</v>
      </c>
      <c r="N112" s="47">
        <f t="shared" ref="N112" si="24">L112+M112</f>
        <v>0</v>
      </c>
    </row>
    <row r="113" spans="1:14" ht="15" customHeight="1" thickBot="1">
      <c r="A113" s="268" t="str">
        <f>A95</f>
        <v>INVESTERINGSKOSTEN</v>
      </c>
      <c r="B113" s="269"/>
      <c r="C113" s="269"/>
      <c r="D113" s="269"/>
      <c r="E113" s="269"/>
      <c r="F113" s="270"/>
      <c r="G113" s="45">
        <f>H103</f>
        <v>0</v>
      </c>
      <c r="H113" s="80">
        <f>I103</f>
        <v>0</v>
      </c>
      <c r="I113" s="47">
        <f>J103</f>
        <v>0</v>
      </c>
      <c r="J113" s="48">
        <f t="shared" si="23"/>
        <v>0</v>
      </c>
      <c r="K113" s="180"/>
      <c r="L113" s="187">
        <f>L103</f>
        <v>0</v>
      </c>
      <c r="M113" s="188">
        <f>M103</f>
        <v>0</v>
      </c>
      <c r="N113" s="47">
        <f>L113+M113</f>
        <v>0</v>
      </c>
    </row>
    <row r="114" spans="1:14" ht="15" customHeight="1" thickBot="1">
      <c r="A114" s="370" t="s">
        <v>88</v>
      </c>
      <c r="B114" s="371"/>
      <c r="C114" s="371"/>
      <c r="D114" s="371"/>
      <c r="E114" s="371"/>
      <c r="F114" s="372"/>
      <c r="G114" s="81">
        <f>SUM(G109:G113)</f>
        <v>0</v>
      </c>
      <c r="H114" s="82">
        <f>SUM(H109:H113)</f>
        <v>0</v>
      </c>
      <c r="I114" s="83">
        <f>SUM(I109:I113)</f>
        <v>0</v>
      </c>
      <c r="J114" s="84">
        <f>SUM(J109:J113)</f>
        <v>0</v>
      </c>
      <c r="K114" s="180"/>
      <c r="L114" s="189">
        <f>SUM(L109:L113)</f>
        <v>0</v>
      </c>
      <c r="M114" s="189">
        <f t="shared" ref="M114:N114" si="25">SUM(M109:M113)</f>
        <v>0</v>
      </c>
      <c r="N114" s="189">
        <f t="shared" si="25"/>
        <v>0</v>
      </c>
    </row>
    <row r="115" spans="1:14" ht="15" customHeight="1"/>
    <row r="116" spans="1:14" ht="15" customHeight="1" thickBot="1"/>
    <row r="117" spans="1:14" ht="15" customHeight="1" thickBot="1">
      <c r="A117" s="311" t="s">
        <v>89</v>
      </c>
      <c r="B117" s="312"/>
      <c r="C117" s="312"/>
      <c r="D117" s="312"/>
      <c r="E117" s="312"/>
      <c r="F117" s="312"/>
      <c r="G117" s="312"/>
      <c r="H117" s="312"/>
      <c r="I117" s="312"/>
      <c r="J117" s="313"/>
      <c r="L117" s="380" t="s">
        <v>89</v>
      </c>
      <c r="M117" s="381"/>
      <c r="N117" s="382"/>
    </row>
    <row r="118" spans="1:14" ht="15" customHeight="1" thickBot="1">
      <c r="A118" s="10"/>
      <c r="J118" s="11"/>
      <c r="L118" s="244" t="s">
        <v>13</v>
      </c>
      <c r="M118" s="245" t="s">
        <v>14</v>
      </c>
      <c r="N118" s="251" t="s">
        <v>90</v>
      </c>
    </row>
    <row r="119" spans="1:14" ht="15" customHeight="1" thickBot="1">
      <c r="A119" s="284" t="s">
        <v>91</v>
      </c>
      <c r="B119" s="285"/>
      <c r="C119" s="285"/>
      <c r="D119" s="285"/>
      <c r="E119" s="285"/>
      <c r="F119" s="285"/>
      <c r="G119" s="285"/>
      <c r="H119" s="285"/>
      <c r="I119" s="285"/>
      <c r="J119" s="286"/>
    </row>
    <row r="120" spans="1:14" ht="15" customHeight="1" thickBot="1">
      <c r="A120" s="75"/>
      <c r="B120" s="76"/>
      <c r="C120" s="76"/>
      <c r="D120" s="76"/>
      <c r="E120" s="76"/>
      <c r="F120" s="76"/>
      <c r="G120" s="346" t="s">
        <v>92</v>
      </c>
      <c r="H120" s="347"/>
      <c r="I120" s="348"/>
      <c r="J120" s="56" t="s">
        <v>25</v>
      </c>
      <c r="L120" s="377" t="s">
        <v>91</v>
      </c>
      <c r="M120" s="378"/>
      <c r="N120" s="379"/>
    </row>
    <row r="121" spans="1:14" ht="19.899999999999999" customHeight="1">
      <c r="A121" s="341"/>
      <c r="B121" s="342"/>
      <c r="C121" s="323" t="s">
        <v>93</v>
      </c>
      <c r="D121" s="276"/>
      <c r="E121" s="276"/>
      <c r="F121" s="277"/>
      <c r="G121" s="24" t="s">
        <v>28</v>
      </c>
      <c r="H121" s="25" t="s">
        <v>29</v>
      </c>
      <c r="I121" s="26" t="s">
        <v>30</v>
      </c>
      <c r="J121" s="26" t="s">
        <v>94</v>
      </c>
      <c r="K121" s="179"/>
      <c r="L121" s="208"/>
      <c r="M121" s="208"/>
      <c r="N121" s="208"/>
    </row>
    <row r="122" spans="1:14" ht="13.9" customHeight="1">
      <c r="A122" s="268" t="s">
        <v>95</v>
      </c>
      <c r="B122" s="269"/>
      <c r="C122" s="324"/>
      <c r="D122" s="325"/>
      <c r="E122" s="325"/>
      <c r="F122" s="326"/>
      <c r="G122" s="86"/>
      <c r="H122" s="87"/>
      <c r="I122" s="85"/>
      <c r="J122" s="85"/>
      <c r="K122" s="180"/>
      <c r="L122" s="208"/>
      <c r="M122" s="208"/>
      <c r="N122" s="208"/>
    </row>
    <row r="123" spans="1:14" ht="13.9" customHeight="1">
      <c r="A123" s="330" t="s">
        <v>96</v>
      </c>
      <c r="B123" s="331"/>
      <c r="C123" s="327"/>
      <c r="D123" s="328"/>
      <c r="E123" s="328"/>
      <c r="F123" s="329"/>
      <c r="G123" s="114">
        <v>0</v>
      </c>
      <c r="H123" s="111">
        <v>0</v>
      </c>
      <c r="I123" s="115">
        <v>0</v>
      </c>
      <c r="J123" s="48">
        <f>SUM(G123:I123)</f>
        <v>0</v>
      </c>
      <c r="K123" s="180"/>
      <c r="L123" s="216"/>
      <c r="M123" s="216"/>
      <c r="N123" s="217">
        <f>SUM(L123:M123)</f>
        <v>0</v>
      </c>
    </row>
    <row r="124" spans="1:14" ht="13.9" customHeight="1">
      <c r="A124" s="330" t="s">
        <v>97</v>
      </c>
      <c r="B124" s="331"/>
      <c r="C124" s="327"/>
      <c r="D124" s="328"/>
      <c r="E124" s="328"/>
      <c r="F124" s="329"/>
      <c r="G124" s="114">
        <v>0</v>
      </c>
      <c r="H124" s="111">
        <v>0</v>
      </c>
      <c r="I124" s="115">
        <v>0</v>
      </c>
      <c r="J124" s="48">
        <f>SUM(G124:I124)</f>
        <v>0</v>
      </c>
      <c r="K124" s="180"/>
      <c r="L124" s="216"/>
      <c r="M124" s="216"/>
      <c r="N124" s="217">
        <f>SUM(L124:M124)</f>
        <v>0</v>
      </c>
    </row>
    <row r="125" spans="1:14" ht="13.9" customHeight="1">
      <c r="A125" s="268" t="s">
        <v>98</v>
      </c>
      <c r="B125" s="269"/>
      <c r="C125" s="324"/>
      <c r="D125" s="325"/>
      <c r="E125" s="325"/>
      <c r="F125" s="326"/>
      <c r="G125" s="86"/>
      <c r="H125" s="87"/>
      <c r="I125" s="85"/>
      <c r="J125" s="48"/>
      <c r="K125" s="180"/>
      <c r="L125" s="208"/>
      <c r="M125" s="208"/>
      <c r="N125" s="208"/>
    </row>
    <row r="126" spans="1:14" ht="13.9" customHeight="1">
      <c r="A126" s="330" t="s">
        <v>99</v>
      </c>
      <c r="B126" s="331"/>
      <c r="C126" s="327"/>
      <c r="D126" s="328"/>
      <c r="E126" s="328"/>
      <c r="F126" s="329"/>
      <c r="G126" s="114">
        <v>0</v>
      </c>
      <c r="H126" s="111">
        <v>0</v>
      </c>
      <c r="I126" s="115">
        <v>0</v>
      </c>
      <c r="J126" s="48">
        <f>SUM(G126:I126)</f>
        <v>0</v>
      </c>
      <c r="K126" s="180"/>
      <c r="L126" s="216"/>
      <c r="M126" s="216"/>
      <c r="N126" s="217">
        <f>SUM(L126:M126)</f>
        <v>0</v>
      </c>
    </row>
    <row r="127" spans="1:14" ht="13.9" customHeight="1">
      <c r="A127" s="330" t="s">
        <v>100</v>
      </c>
      <c r="B127" s="331"/>
      <c r="C127" s="327"/>
      <c r="D127" s="328"/>
      <c r="E127" s="328"/>
      <c r="F127" s="329"/>
      <c r="G127" s="114">
        <v>0</v>
      </c>
      <c r="H127" s="111">
        <v>0</v>
      </c>
      <c r="I127" s="115">
        <v>0</v>
      </c>
      <c r="J127" s="48">
        <f>SUM(G127:I127)</f>
        <v>0</v>
      </c>
      <c r="K127" s="180"/>
      <c r="L127" s="216"/>
      <c r="M127" s="216"/>
      <c r="N127" s="217">
        <f t="shared" ref="N127:N129" si="26">SUM(L127:M127)</f>
        <v>0</v>
      </c>
    </row>
    <row r="128" spans="1:14" ht="13.9" customHeight="1">
      <c r="A128" s="330" t="s">
        <v>101</v>
      </c>
      <c r="B128" s="331"/>
      <c r="C128" s="327"/>
      <c r="D128" s="328"/>
      <c r="E128" s="328"/>
      <c r="F128" s="329"/>
      <c r="G128" s="114">
        <v>0</v>
      </c>
      <c r="H128" s="111">
        <v>0</v>
      </c>
      <c r="I128" s="115">
        <v>0</v>
      </c>
      <c r="J128" s="48">
        <f>SUM(G128:I128)</f>
        <v>0</v>
      </c>
      <c r="K128" s="180"/>
      <c r="L128" s="216"/>
      <c r="M128" s="216"/>
      <c r="N128" s="217">
        <f t="shared" si="26"/>
        <v>0</v>
      </c>
    </row>
    <row r="129" spans="1:15" ht="13.9" customHeight="1" thickBot="1">
      <c r="A129" s="268" t="s">
        <v>102</v>
      </c>
      <c r="B129" s="269"/>
      <c r="C129" s="327"/>
      <c r="D129" s="328"/>
      <c r="E129" s="328"/>
      <c r="F129" s="329"/>
      <c r="G129" s="114">
        <v>0</v>
      </c>
      <c r="H129" s="111">
        <v>0</v>
      </c>
      <c r="I129" s="115">
        <v>0</v>
      </c>
      <c r="J129" s="48">
        <f>SUM(G129:I129)</f>
        <v>0</v>
      </c>
      <c r="K129" s="180"/>
      <c r="L129" s="218"/>
      <c r="M129" s="218"/>
      <c r="N129" s="217">
        <f t="shared" si="26"/>
        <v>0</v>
      </c>
    </row>
    <row r="130" spans="1:15" ht="13.9" customHeight="1" thickBot="1">
      <c r="A130" s="292" t="s">
        <v>103</v>
      </c>
      <c r="B130" s="293"/>
      <c r="C130" s="293"/>
      <c r="D130" s="293"/>
      <c r="E130" s="293"/>
      <c r="F130" s="294"/>
      <c r="G130" s="70">
        <f>SUM(G122:G129)</f>
        <v>0</v>
      </c>
      <c r="H130" s="50">
        <f t="shared" ref="H130:J130" si="27">SUM(H122:H129)</f>
        <v>0</v>
      </c>
      <c r="I130" s="52">
        <f t="shared" si="27"/>
        <v>0</v>
      </c>
      <c r="J130" s="52">
        <f t="shared" si="27"/>
        <v>0</v>
      </c>
      <c r="K130" s="180"/>
      <c r="L130" s="209">
        <f>SUM(L123:L124,L126:L129)</f>
        <v>0</v>
      </c>
      <c r="M130" s="212">
        <f>SUM(M123:M124,M126:M129)</f>
        <v>0</v>
      </c>
      <c r="N130" s="190">
        <f>N123+N124+N126+N127+N128+N129</f>
        <v>0</v>
      </c>
    </row>
    <row r="131" spans="1:15">
      <c r="A131" s="343" t="s">
        <v>104</v>
      </c>
      <c r="B131" s="344"/>
      <c r="C131" s="344"/>
      <c r="D131" s="344"/>
      <c r="E131" s="344"/>
      <c r="F131" s="344"/>
      <c r="G131" s="344"/>
      <c r="H131" s="344"/>
      <c r="I131" s="344"/>
      <c r="J131" s="345"/>
    </row>
    <row r="132" spans="1:15">
      <c r="A132" s="10"/>
      <c r="J132" s="11"/>
    </row>
    <row r="133" spans="1:15" ht="15" customHeight="1" thickBot="1">
      <c r="A133" s="10"/>
      <c r="J133" s="11"/>
    </row>
    <row r="134" spans="1:15" ht="15" customHeight="1" thickBot="1">
      <c r="A134" s="284" t="s">
        <v>105</v>
      </c>
      <c r="B134" s="285"/>
      <c r="C134" s="285"/>
      <c r="D134" s="285"/>
      <c r="E134" s="285"/>
      <c r="F134" s="285"/>
      <c r="G134" s="285"/>
      <c r="H134" s="285"/>
      <c r="I134" s="285"/>
      <c r="J134" s="286"/>
      <c r="L134" s="377" t="s">
        <v>105</v>
      </c>
      <c r="M134" s="378"/>
      <c r="N134" s="379"/>
    </row>
    <row r="135" spans="1:15" s="3" customFormat="1" ht="15" customHeight="1">
      <c r="A135" s="88"/>
      <c r="B135" s="22"/>
      <c r="C135" s="22"/>
      <c r="D135" s="22"/>
      <c r="E135" s="22"/>
      <c r="F135" s="22"/>
      <c r="G135" s="346" t="s">
        <v>106</v>
      </c>
      <c r="H135" s="347"/>
      <c r="I135" s="348"/>
      <c r="J135" s="56" t="s">
        <v>25</v>
      </c>
      <c r="L135" s="208"/>
      <c r="M135" s="208"/>
      <c r="N135" s="208"/>
    </row>
    <row r="136" spans="1:15" s="3" customFormat="1" ht="19.899999999999999" customHeight="1">
      <c r="A136" s="268"/>
      <c r="B136" s="269"/>
      <c r="C136" s="323" t="s">
        <v>107</v>
      </c>
      <c r="D136" s="276"/>
      <c r="E136" s="276"/>
      <c r="F136" s="277"/>
      <c r="G136" s="24" t="s">
        <v>28</v>
      </c>
      <c r="H136" s="25" t="s">
        <v>29</v>
      </c>
      <c r="I136" s="26" t="s">
        <v>30</v>
      </c>
      <c r="J136" s="26" t="s">
        <v>108</v>
      </c>
      <c r="K136" s="210"/>
      <c r="L136" s="208"/>
      <c r="M136" s="208"/>
      <c r="N136" s="208"/>
    </row>
    <row r="137" spans="1:15" s="3" customFormat="1" ht="13.9" customHeight="1">
      <c r="A137" s="268" t="s">
        <v>109</v>
      </c>
      <c r="B137" s="269"/>
      <c r="C137" s="363"/>
      <c r="D137" s="364"/>
      <c r="E137" s="364"/>
      <c r="F137" s="365"/>
      <c r="G137" s="114">
        <v>0</v>
      </c>
      <c r="H137" s="111">
        <v>0</v>
      </c>
      <c r="I137" s="115">
        <v>0</v>
      </c>
      <c r="J137" s="89">
        <f>SUM(G137:I137)</f>
        <v>0</v>
      </c>
      <c r="K137" s="8"/>
      <c r="L137" s="219"/>
      <c r="M137" s="216"/>
      <c r="N137" s="213">
        <f>SUM(L137:M137)</f>
        <v>0</v>
      </c>
    </row>
    <row r="138" spans="1:15" s="3" customFormat="1" ht="13.9" customHeight="1" thickBot="1">
      <c r="A138" s="268" t="s">
        <v>110</v>
      </c>
      <c r="B138" s="269"/>
      <c r="C138" s="363"/>
      <c r="D138" s="364"/>
      <c r="E138" s="364"/>
      <c r="F138" s="365"/>
      <c r="G138" s="114">
        <v>0</v>
      </c>
      <c r="H138" s="111">
        <v>0</v>
      </c>
      <c r="I138" s="115">
        <v>0</v>
      </c>
      <c r="J138" s="90">
        <f>SUM(G138:I138)</f>
        <v>0</v>
      </c>
      <c r="K138" s="8"/>
      <c r="L138" s="220"/>
      <c r="M138" s="218"/>
      <c r="N138" s="213">
        <f>SUM(L138:M138)</f>
        <v>0</v>
      </c>
    </row>
    <row r="139" spans="1:15" s="3" customFormat="1" ht="13.9" customHeight="1" thickBot="1">
      <c r="A139" s="292" t="s">
        <v>111</v>
      </c>
      <c r="B139" s="293"/>
      <c r="C139" s="293"/>
      <c r="D139" s="293"/>
      <c r="E139" s="293"/>
      <c r="F139" s="294"/>
      <c r="G139" s="70">
        <f>SUM(G137:G138)</f>
        <v>0</v>
      </c>
      <c r="H139" s="50">
        <f t="shared" ref="H139:J139" si="28">SUM(H137:H138)</f>
        <v>0</v>
      </c>
      <c r="I139" s="52">
        <f t="shared" si="28"/>
        <v>0</v>
      </c>
      <c r="J139" s="52">
        <f t="shared" si="28"/>
        <v>0</v>
      </c>
      <c r="K139" s="8"/>
      <c r="L139" s="209">
        <f>SUM(L137:L138)</f>
        <v>0</v>
      </c>
      <c r="M139" s="209">
        <f>SUM(M137:M138)</f>
        <v>0</v>
      </c>
      <c r="N139" s="211">
        <f>N137+N138</f>
        <v>0</v>
      </c>
      <c r="O139" s="8"/>
    </row>
    <row r="140" spans="1:15" s="3" customFormat="1">
      <c r="A140" s="343" t="s">
        <v>112</v>
      </c>
      <c r="B140" s="344"/>
      <c r="C140" s="344"/>
      <c r="D140" s="344"/>
      <c r="E140" s="344"/>
      <c r="F140" s="344"/>
      <c r="G140" s="344"/>
      <c r="H140" s="344"/>
      <c r="I140" s="344"/>
      <c r="J140" s="345"/>
    </row>
    <row r="141" spans="1:15" s="3" customFormat="1">
      <c r="A141" s="8"/>
      <c r="J141" s="9"/>
    </row>
    <row r="142" spans="1:15" s="3" customFormat="1" ht="15" customHeight="1" thickBot="1">
      <c r="A142" s="8"/>
      <c r="J142" s="9"/>
    </row>
    <row r="143" spans="1:15" s="3" customFormat="1" ht="15" customHeight="1" thickBot="1">
      <c r="A143" s="335" t="s">
        <v>113</v>
      </c>
      <c r="B143" s="336"/>
      <c r="C143" s="336"/>
      <c r="D143" s="336"/>
      <c r="E143" s="336"/>
      <c r="F143" s="336"/>
      <c r="G143" s="336"/>
      <c r="H143" s="336"/>
      <c r="I143" s="336"/>
      <c r="J143" s="337"/>
      <c r="K143" s="192"/>
      <c r="L143" s="375" t="s">
        <v>114</v>
      </c>
      <c r="M143" s="376"/>
      <c r="N143" s="337"/>
      <c r="O143" s="8"/>
    </row>
    <row r="144" spans="1:15" s="3" customFormat="1" ht="15" customHeight="1">
      <c r="A144" s="349"/>
      <c r="B144" s="350"/>
      <c r="C144" s="350"/>
      <c r="D144" s="350"/>
      <c r="E144" s="350"/>
      <c r="F144" s="351"/>
      <c r="G144" s="91" t="str">
        <f>G108</f>
        <v>Jaar 1</v>
      </c>
      <c r="H144" s="92" t="str">
        <f>H108</f>
        <v>Jaar 2</v>
      </c>
      <c r="I144" s="93" t="str">
        <f>I108</f>
        <v>Jaar 3</v>
      </c>
      <c r="J144" s="94" t="str">
        <f>J19</f>
        <v>Totaal</v>
      </c>
      <c r="K144" s="192"/>
      <c r="L144" s="208"/>
      <c r="M144" s="221"/>
      <c r="N144" s="208"/>
    </row>
    <row r="145" spans="1:14" s="3" customFormat="1" ht="15" customHeight="1">
      <c r="A145" s="278" t="str">
        <f>A119</f>
        <v>PRIVATE INBRENG</v>
      </c>
      <c r="B145" s="279"/>
      <c r="C145" s="279"/>
      <c r="D145" s="279"/>
      <c r="E145" s="279"/>
      <c r="F145" s="280"/>
      <c r="G145" s="45">
        <f>G130</f>
        <v>0</v>
      </c>
      <c r="H145" s="46">
        <f t="shared" ref="H145:I145" si="29">H130</f>
        <v>0</v>
      </c>
      <c r="I145" s="47">
        <f t="shared" si="29"/>
        <v>0</v>
      </c>
      <c r="J145" s="48">
        <f>SUM(G145:I145)</f>
        <v>0</v>
      </c>
      <c r="K145" s="8"/>
      <c r="L145" s="215"/>
      <c r="M145" s="215"/>
      <c r="N145" s="46">
        <f>N130</f>
        <v>0</v>
      </c>
    </row>
    <row r="146" spans="1:14" s="3" customFormat="1" ht="15" customHeight="1" thickBot="1">
      <c r="A146" s="278" t="str">
        <f>A134</f>
        <v>PUBLIEKE INBRENG</v>
      </c>
      <c r="B146" s="279"/>
      <c r="C146" s="279"/>
      <c r="D146" s="279"/>
      <c r="E146" s="279"/>
      <c r="F146" s="280"/>
      <c r="G146" s="45">
        <f>G139</f>
        <v>0</v>
      </c>
      <c r="H146" s="46">
        <f t="shared" ref="H146:I146" si="30">H139</f>
        <v>0</v>
      </c>
      <c r="I146" s="47">
        <f t="shared" si="30"/>
        <v>0</v>
      </c>
      <c r="J146" s="48">
        <f>SUM(G146:I146)</f>
        <v>0</v>
      </c>
      <c r="K146" s="8"/>
      <c r="L146" s="215"/>
      <c r="M146" s="215"/>
      <c r="N146" s="188">
        <f>N139</f>
        <v>0</v>
      </c>
    </row>
    <row r="147" spans="1:14" s="3" customFormat="1" ht="15" customHeight="1" thickBot="1">
      <c r="A147" s="373" t="s">
        <v>88</v>
      </c>
      <c r="B147" s="374"/>
      <c r="C147" s="374"/>
      <c r="D147" s="374"/>
      <c r="E147" s="374"/>
      <c r="F147" s="374"/>
      <c r="G147" s="95">
        <f>SUM(G145:G146)</f>
        <v>0</v>
      </c>
      <c r="H147" s="50">
        <f t="shared" ref="H147:J147" si="31">SUM(H145:H146)</f>
        <v>0</v>
      </c>
      <c r="I147" s="84">
        <f t="shared" si="31"/>
        <v>0</v>
      </c>
      <c r="J147" s="84">
        <f t="shared" si="31"/>
        <v>0</v>
      </c>
      <c r="K147" s="8"/>
      <c r="L147" s="215"/>
      <c r="M147" s="215"/>
      <c r="N147" s="177">
        <f>N145+N146</f>
        <v>0</v>
      </c>
    </row>
    <row r="148" spans="1:14" s="3" customFormat="1" ht="15" customHeight="1"/>
    <row r="149" spans="1:14" s="3" customFormat="1" ht="15" customHeight="1" thickBot="1"/>
    <row r="150" spans="1:14" s="3" customFormat="1" ht="15" customHeight="1" thickBot="1">
      <c r="A150" s="311" t="s">
        <v>115</v>
      </c>
      <c r="B150" s="312"/>
      <c r="C150" s="312"/>
      <c r="D150" s="312"/>
      <c r="E150" s="312"/>
      <c r="F150" s="312"/>
      <c r="G150" s="312"/>
      <c r="H150" s="312"/>
      <c r="I150" s="312"/>
      <c r="J150" s="313"/>
      <c r="L150" s="380" t="s">
        <v>115</v>
      </c>
      <c r="M150" s="381"/>
      <c r="N150" s="382"/>
    </row>
    <row r="151" spans="1:14" s="3" customFormat="1" ht="15" customHeight="1">
      <c r="A151" s="352"/>
      <c r="B151" s="353"/>
      <c r="C151" s="353"/>
      <c r="D151" s="353"/>
      <c r="E151" s="353"/>
      <c r="F151" s="354"/>
      <c r="G151" s="346" t="s">
        <v>116</v>
      </c>
      <c r="H151" s="347"/>
      <c r="I151" s="348"/>
      <c r="J151" s="56" t="s">
        <v>25</v>
      </c>
      <c r="K151" s="8"/>
      <c r="L151" s="207"/>
      <c r="M151" s="207"/>
      <c r="N151" s="252"/>
    </row>
    <row r="152" spans="1:14" s="3" customFormat="1" ht="15" customHeight="1" thickBot="1">
      <c r="A152" s="352"/>
      <c r="B152" s="353"/>
      <c r="C152" s="353"/>
      <c r="D152" s="353"/>
      <c r="E152" s="353"/>
      <c r="F152" s="354"/>
      <c r="G152" s="24" t="s">
        <v>28</v>
      </c>
      <c r="H152" s="25" t="s">
        <v>29</v>
      </c>
      <c r="I152" s="26" t="s">
        <v>30</v>
      </c>
      <c r="J152" s="21" t="s">
        <v>117</v>
      </c>
      <c r="K152" s="8"/>
      <c r="L152" s="207"/>
      <c r="M152" s="207"/>
      <c r="N152" s="194"/>
    </row>
    <row r="153" spans="1:14" s="3" customFormat="1" ht="15" customHeight="1" thickBot="1">
      <c r="A153" s="268" t="s">
        <v>118</v>
      </c>
      <c r="B153" s="269"/>
      <c r="C153" s="269"/>
      <c r="D153" s="269"/>
      <c r="E153" s="269"/>
      <c r="F153" s="269"/>
      <c r="G153" s="96">
        <f>G114-G147</f>
        <v>0</v>
      </c>
      <c r="H153" s="97">
        <f t="shared" ref="H153" si="32">H114-H147</f>
        <v>0</v>
      </c>
      <c r="I153" s="98">
        <f>I114-I147</f>
        <v>0</v>
      </c>
      <c r="J153" s="99">
        <f>SUM(G153:I153)</f>
        <v>0</v>
      </c>
      <c r="K153" s="8"/>
      <c r="L153" s="207"/>
      <c r="M153" s="207"/>
      <c r="N153" s="222">
        <f>N114-N147</f>
        <v>0</v>
      </c>
    </row>
    <row r="154" spans="1:14" s="3" customFormat="1" ht="15" customHeight="1" thickBot="1">
      <c r="A154" s="361" t="s">
        <v>119</v>
      </c>
      <c r="B154" s="362"/>
      <c r="C154" s="362"/>
      <c r="D154" s="362"/>
      <c r="E154" s="362"/>
      <c r="F154" s="362"/>
      <c r="G154" s="150" t="str">
        <f>IF(ISNUMBER(G153/G114)=TRUE,G153/G114,"-")</f>
        <v>-</v>
      </c>
      <c r="H154" s="150" t="str">
        <f t="shared" ref="H154:I154" si="33">IF(ISNUMBER(H153/H114)=TRUE,H153/H114,"-")</f>
        <v>-</v>
      </c>
      <c r="I154" s="150" t="str">
        <f t="shared" si="33"/>
        <v>-</v>
      </c>
      <c r="J154" s="151" t="str">
        <f>IF(ISNUMBER(J153/J114)=TRUE,J153/J114,"-")</f>
        <v>-</v>
      </c>
      <c r="K154" s="8"/>
      <c r="L154" s="207"/>
      <c r="M154" s="207"/>
      <c r="N154" s="215"/>
    </row>
    <row r="155" spans="1:14" s="3" customFormat="1" ht="37.15" customHeight="1">
      <c r="A155" s="321" t="s">
        <v>120</v>
      </c>
      <c r="B155" s="321"/>
      <c r="C155" s="321"/>
      <c r="D155" s="321"/>
      <c r="E155" s="321"/>
      <c r="F155" s="321"/>
      <c r="G155" s="321"/>
      <c r="H155" s="321"/>
      <c r="I155" s="321"/>
      <c r="J155" s="321"/>
    </row>
    <row r="156" spans="1:14" s="3" customFormat="1"/>
    <row r="157" spans="1:14">
      <c r="J157" s="3"/>
    </row>
  </sheetData>
  <mergeCells count="167">
    <mergeCell ref="L143:N143"/>
    <mergeCell ref="L134:N134"/>
    <mergeCell ref="L150:N150"/>
    <mergeCell ref="L107:N107"/>
    <mergeCell ref="L117:N117"/>
    <mergeCell ref="L120:N120"/>
    <mergeCell ref="L11:N11"/>
    <mergeCell ref="L35:N35"/>
    <mergeCell ref="L51:N52"/>
    <mergeCell ref="L58:N59"/>
    <mergeCell ref="L79:N80"/>
    <mergeCell ref="L95:N96"/>
    <mergeCell ref="L1:N1"/>
    <mergeCell ref="L3:N3"/>
    <mergeCell ref="L4:N4"/>
    <mergeCell ref="L5:N5"/>
    <mergeCell ref="L6:N6"/>
    <mergeCell ref="L7:N7"/>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4:B124"/>
    <mergeCell ref="A150:J150"/>
    <mergeCell ref="A134:J134"/>
    <mergeCell ref="A136:B136"/>
    <mergeCell ref="A137:B137"/>
    <mergeCell ref="A138:B138"/>
    <mergeCell ref="C136:F136"/>
    <mergeCell ref="C137:F137"/>
    <mergeCell ref="C138:F138"/>
    <mergeCell ref="A139:F139"/>
    <mergeCell ref="A126:B126"/>
    <mergeCell ref="A127:B127"/>
    <mergeCell ref="A143:J143"/>
    <mergeCell ref="A130:F130"/>
    <mergeCell ref="A125:B125"/>
    <mergeCell ref="A155:J155"/>
    <mergeCell ref="A140:J140"/>
    <mergeCell ref="G135:I135"/>
    <mergeCell ref="G151:I151"/>
    <mergeCell ref="A144:F144"/>
    <mergeCell ref="A151:F151"/>
    <mergeCell ref="A152:F152"/>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C122:F122"/>
    <mergeCell ref="C123:F123"/>
    <mergeCell ref="C124:F124"/>
    <mergeCell ref="C125:F125"/>
    <mergeCell ref="A128:B128"/>
    <mergeCell ref="A129:B129"/>
    <mergeCell ref="C129:F129"/>
    <mergeCell ref="C81:D81"/>
    <mergeCell ref="C82:D82"/>
    <mergeCell ref="C83:D83"/>
    <mergeCell ref="A91:F91"/>
    <mergeCell ref="C87:D87"/>
    <mergeCell ref="A107:J107"/>
    <mergeCell ref="A103:F103"/>
    <mergeCell ref="A108:F108"/>
    <mergeCell ref="A117:J117"/>
    <mergeCell ref="A100:B100"/>
    <mergeCell ref="A101:B101"/>
    <mergeCell ref="A102:B102"/>
    <mergeCell ref="C86:D86"/>
    <mergeCell ref="C88:D88"/>
    <mergeCell ref="A121:B121"/>
    <mergeCell ref="A123:B123"/>
    <mergeCell ref="A95:J95"/>
    <mergeCell ref="A97:B97"/>
    <mergeCell ref="A98:B98"/>
    <mergeCell ref="A99:B99"/>
    <mergeCell ref="A1:J1"/>
    <mergeCell ref="A3:J3"/>
    <mergeCell ref="A4:B4"/>
    <mergeCell ref="A5:B5"/>
    <mergeCell ref="A6:B6"/>
    <mergeCell ref="A13:J13"/>
    <mergeCell ref="A7:B7"/>
    <mergeCell ref="C4:J4"/>
    <mergeCell ref="C5:J5"/>
    <mergeCell ref="C6:J6"/>
    <mergeCell ref="C7:J7"/>
    <mergeCell ref="A11:J11"/>
    <mergeCell ref="A9:J9"/>
    <mergeCell ref="A47:C47"/>
    <mergeCell ref="A48:J48"/>
    <mergeCell ref="A32:C32"/>
    <mergeCell ref="A33:C33"/>
    <mergeCell ref="A36:C36"/>
    <mergeCell ref="A37:C37"/>
    <mergeCell ref="A90:F90"/>
    <mergeCell ref="A39:C39"/>
    <mergeCell ref="A38:C38"/>
    <mergeCell ref="A40:C40"/>
    <mergeCell ref="A41:C41"/>
    <mergeCell ref="A42:C42"/>
    <mergeCell ref="A43:C43"/>
    <mergeCell ref="A44:C44"/>
    <mergeCell ref="A45:C45"/>
    <mergeCell ref="A46:C46"/>
    <mergeCell ref="C89:D89"/>
    <mergeCell ref="A71:F71"/>
    <mergeCell ref="A53:B53"/>
    <mergeCell ref="A58:J58"/>
    <mergeCell ref="A61:B61"/>
    <mergeCell ref="A79:J79"/>
    <mergeCell ref="G80:I80"/>
    <mergeCell ref="A75:F75"/>
    <mergeCell ref="A74:F74"/>
    <mergeCell ref="A72:F72"/>
    <mergeCell ref="A73:F73"/>
    <mergeCell ref="G59:I59"/>
    <mergeCell ref="A2:J2"/>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1" fitToHeight="0"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tabColor rgb="FF00B050"/>
    <pageSetUpPr fitToPage="1"/>
  </sheetPr>
  <dimension ref="A1:K130"/>
  <sheetViews>
    <sheetView workbookViewId="0"/>
  </sheetViews>
  <sheetFormatPr defaultColWidth="8.71093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7109375" style="1"/>
  </cols>
  <sheetData>
    <row r="1" spans="1:10" s="3" customFormat="1" ht="19.899999999999999" customHeight="1">
      <c r="A1" s="302" t="s">
        <v>121</v>
      </c>
      <c r="B1" s="302"/>
      <c r="C1" s="302"/>
      <c r="D1" s="302"/>
      <c r="E1" s="302"/>
      <c r="F1" s="302"/>
      <c r="G1" s="302"/>
      <c r="H1" s="302"/>
      <c r="I1" s="302"/>
      <c r="J1" s="302"/>
    </row>
    <row r="2" spans="1:10" s="3" customFormat="1" ht="15" customHeight="1" thickBot="1"/>
    <row r="3" spans="1:10" s="3" customFormat="1" ht="15" customHeight="1">
      <c r="A3" s="303" t="s">
        <v>122</v>
      </c>
      <c r="B3" s="304"/>
      <c r="C3" s="304"/>
      <c r="D3" s="304"/>
      <c r="E3" s="304"/>
      <c r="F3" s="304"/>
      <c r="G3" s="304"/>
      <c r="H3" s="304"/>
      <c r="I3" s="304"/>
      <c r="J3" s="305"/>
    </row>
    <row r="4" spans="1:10" s="3" customFormat="1" ht="27" customHeight="1" thickBot="1">
      <c r="A4" s="393" t="s">
        <v>9</v>
      </c>
      <c r="B4" s="394"/>
      <c r="C4" s="395"/>
      <c r="D4" s="396"/>
      <c r="E4" s="396"/>
      <c r="F4" s="396"/>
      <c r="G4" s="396"/>
      <c r="H4" s="396"/>
      <c r="I4" s="396"/>
      <c r="J4" s="397"/>
    </row>
    <row r="5" spans="1:10" s="3" customFormat="1" ht="15" customHeight="1" thickBot="1"/>
    <row r="6" spans="1:10" s="3" customFormat="1" ht="15" customHeight="1">
      <c r="A6" s="311" t="s">
        <v>12</v>
      </c>
      <c r="B6" s="312"/>
      <c r="C6" s="312"/>
      <c r="D6" s="312"/>
      <c r="E6" s="312"/>
      <c r="F6" s="312"/>
      <c r="G6" s="312"/>
      <c r="H6" s="312"/>
      <c r="I6" s="312"/>
      <c r="J6" s="313"/>
    </row>
    <row r="7" spans="1:10" s="3" customFormat="1" ht="15" customHeight="1">
      <c r="A7" s="12"/>
      <c r="B7" s="13"/>
      <c r="C7" s="13"/>
      <c r="D7" s="13"/>
      <c r="E7" s="13"/>
      <c r="F7" s="13"/>
      <c r="G7" s="13"/>
      <c r="H7" s="13"/>
      <c r="I7" s="13"/>
      <c r="J7" s="14"/>
    </row>
    <row r="8" spans="1:10" s="3" customFormat="1" ht="15" customHeight="1">
      <c r="A8" s="284" t="s">
        <v>16</v>
      </c>
      <c r="B8" s="285"/>
      <c r="C8" s="285"/>
      <c r="D8" s="285"/>
      <c r="E8" s="285"/>
      <c r="F8" s="285"/>
      <c r="G8" s="285"/>
      <c r="H8" s="285"/>
      <c r="I8" s="285"/>
      <c r="J8" s="286"/>
    </row>
    <row r="9" spans="1:10" s="3" customFormat="1" ht="15" customHeight="1">
      <c r="A9" s="408" t="s">
        <v>123</v>
      </c>
      <c r="B9" s="409"/>
      <c r="C9" s="409"/>
      <c r="D9" s="409"/>
      <c r="E9" s="409"/>
      <c r="F9" s="409"/>
      <c r="G9" s="409"/>
      <c r="H9" s="409"/>
      <c r="I9" s="409"/>
      <c r="J9" s="410"/>
    </row>
    <row r="10" spans="1:10" s="3" customFormat="1" ht="13.9" customHeight="1">
      <c r="A10" s="398" t="s">
        <v>124</v>
      </c>
      <c r="B10" s="399"/>
      <c r="C10" s="399"/>
      <c r="D10" s="399"/>
      <c r="E10" s="399"/>
      <c r="F10" s="399"/>
      <c r="G10" s="399"/>
      <c r="H10" s="399"/>
      <c r="I10" s="399"/>
      <c r="J10" s="400"/>
    </row>
    <row r="11" spans="1:10" s="3" customFormat="1" ht="13.9" customHeight="1">
      <c r="A11" s="401"/>
      <c r="B11" s="399"/>
      <c r="C11" s="399"/>
      <c r="D11" s="399"/>
      <c r="E11" s="399"/>
      <c r="F11" s="399"/>
      <c r="G11" s="399"/>
      <c r="H11" s="399"/>
      <c r="I11" s="399"/>
      <c r="J11" s="400"/>
    </row>
    <row r="12" spans="1:10" s="3" customFormat="1" ht="13.9" customHeight="1">
      <c r="A12" s="401"/>
      <c r="B12" s="399"/>
      <c r="C12" s="399"/>
      <c r="D12" s="399"/>
      <c r="E12" s="399"/>
      <c r="F12" s="399"/>
      <c r="G12" s="399"/>
      <c r="H12" s="399"/>
      <c r="I12" s="399"/>
      <c r="J12" s="400"/>
    </row>
    <row r="13" spans="1:10" s="3" customFormat="1" ht="13.9" customHeight="1">
      <c r="A13" s="401"/>
      <c r="B13" s="399"/>
      <c r="C13" s="399"/>
      <c r="D13" s="399"/>
      <c r="E13" s="399"/>
      <c r="F13" s="399"/>
      <c r="G13" s="399"/>
      <c r="H13" s="399"/>
      <c r="I13" s="399"/>
      <c r="J13" s="400"/>
    </row>
    <row r="14" spans="1:10" s="3" customFormat="1" ht="13.9" customHeight="1">
      <c r="A14" s="401"/>
      <c r="B14" s="399"/>
      <c r="C14" s="399"/>
      <c r="D14" s="399"/>
      <c r="E14" s="399"/>
      <c r="F14" s="399"/>
      <c r="G14" s="399"/>
      <c r="H14" s="399"/>
      <c r="I14" s="399"/>
      <c r="J14" s="400"/>
    </row>
    <row r="15" spans="1:10" s="3" customFormat="1" ht="13.9" customHeight="1">
      <c r="A15" s="401"/>
      <c r="B15" s="399"/>
      <c r="C15" s="399"/>
      <c r="D15" s="399"/>
      <c r="E15" s="399"/>
      <c r="F15" s="399"/>
      <c r="G15" s="399"/>
      <c r="H15" s="399"/>
      <c r="I15" s="399"/>
      <c r="J15" s="400"/>
    </row>
    <row r="16" spans="1:10" s="3" customFormat="1" ht="13.9" customHeight="1">
      <c r="A16" s="401"/>
      <c r="B16" s="399"/>
      <c r="C16" s="399"/>
      <c r="D16" s="399"/>
      <c r="E16" s="399"/>
      <c r="F16" s="399"/>
      <c r="G16" s="399"/>
      <c r="H16" s="399"/>
      <c r="I16" s="399"/>
      <c r="J16" s="400"/>
    </row>
    <row r="17" spans="1:11" s="3" customFormat="1" ht="13.9" customHeight="1">
      <c r="A17" s="401"/>
      <c r="B17" s="399"/>
      <c r="C17" s="399"/>
      <c r="D17" s="399"/>
      <c r="E17" s="399"/>
      <c r="F17" s="399"/>
      <c r="G17" s="399"/>
      <c r="H17" s="399"/>
      <c r="I17" s="399"/>
      <c r="J17" s="400"/>
    </row>
    <row r="18" spans="1:11" s="3" customFormat="1" ht="15" customHeight="1">
      <c r="A18" s="408" t="s">
        <v>125</v>
      </c>
      <c r="B18" s="409"/>
      <c r="C18" s="409"/>
      <c r="D18" s="409"/>
      <c r="E18" s="409"/>
      <c r="F18" s="409"/>
      <c r="G18" s="409"/>
      <c r="H18" s="409"/>
      <c r="I18" s="409"/>
      <c r="J18" s="410"/>
    </row>
    <row r="19" spans="1:11" s="3" customFormat="1" ht="13.9" customHeight="1">
      <c r="A19" s="411" t="s">
        <v>126</v>
      </c>
      <c r="B19" s="412"/>
      <c r="C19" s="412"/>
      <c r="D19" s="412"/>
      <c r="E19" s="412"/>
      <c r="F19" s="412"/>
      <c r="G19" s="412"/>
      <c r="H19" s="412"/>
      <c r="I19" s="412"/>
      <c r="J19" s="413"/>
    </row>
    <row r="20" spans="1:11" s="3" customFormat="1" ht="13.9" customHeight="1">
      <c r="A20" s="414"/>
      <c r="B20" s="415"/>
      <c r="C20" s="415"/>
      <c r="D20" s="415"/>
      <c r="E20" s="415"/>
      <c r="F20" s="415"/>
      <c r="G20" s="415"/>
      <c r="H20" s="415"/>
      <c r="I20" s="415"/>
      <c r="J20" s="416"/>
    </row>
    <row r="21" spans="1:11" s="3" customFormat="1" ht="13.9" customHeight="1">
      <c r="A21" s="414"/>
      <c r="B21" s="415"/>
      <c r="C21" s="415"/>
      <c r="D21" s="415"/>
      <c r="E21" s="415"/>
      <c r="F21" s="415"/>
      <c r="G21" s="415"/>
      <c r="H21" s="415"/>
      <c r="I21" s="415"/>
      <c r="J21" s="416"/>
    </row>
    <row r="22" spans="1:11" s="3" customFormat="1" ht="13.9" customHeight="1">
      <c r="A22" s="414"/>
      <c r="B22" s="415"/>
      <c r="C22" s="415"/>
      <c r="D22" s="415"/>
      <c r="E22" s="415"/>
      <c r="F22" s="415"/>
      <c r="G22" s="415"/>
      <c r="H22" s="415"/>
      <c r="I22" s="415"/>
      <c r="J22" s="416"/>
    </row>
    <row r="23" spans="1:11" s="3" customFormat="1" ht="13.9" customHeight="1">
      <c r="A23" s="414"/>
      <c r="B23" s="415"/>
      <c r="C23" s="415"/>
      <c r="D23" s="415"/>
      <c r="E23" s="415"/>
      <c r="F23" s="415"/>
      <c r="G23" s="415"/>
      <c r="H23" s="415"/>
      <c r="I23" s="415"/>
      <c r="J23" s="416"/>
    </row>
    <row r="24" spans="1:11" s="3" customFormat="1" ht="13.9" customHeight="1">
      <c r="A24" s="414"/>
      <c r="B24" s="415"/>
      <c r="C24" s="415"/>
      <c r="D24" s="415"/>
      <c r="E24" s="415"/>
      <c r="F24" s="415"/>
      <c r="G24" s="415"/>
      <c r="H24" s="415"/>
      <c r="I24" s="415"/>
      <c r="J24" s="416"/>
    </row>
    <row r="25" spans="1:11" s="3" customFormat="1" ht="13.9" customHeight="1">
      <c r="A25" s="414"/>
      <c r="B25" s="415"/>
      <c r="C25" s="415"/>
      <c r="D25" s="415"/>
      <c r="E25" s="415"/>
      <c r="F25" s="415"/>
      <c r="G25" s="415"/>
      <c r="H25" s="415"/>
      <c r="I25" s="415"/>
      <c r="J25" s="416"/>
    </row>
    <row r="26" spans="1:11" s="3" customFormat="1" ht="13.9" customHeight="1">
      <c r="A26" s="414"/>
      <c r="B26" s="415"/>
      <c r="C26" s="415"/>
      <c r="D26" s="415"/>
      <c r="E26" s="415"/>
      <c r="F26" s="415"/>
      <c r="G26" s="415"/>
      <c r="H26" s="415"/>
      <c r="I26" s="415"/>
      <c r="J26" s="416"/>
    </row>
    <row r="27" spans="1:11" s="3" customFormat="1" ht="13.9" customHeight="1" thickBot="1">
      <c r="A27" s="417"/>
      <c r="B27" s="418"/>
      <c r="C27" s="418"/>
      <c r="D27" s="418"/>
      <c r="E27" s="418"/>
      <c r="F27" s="418"/>
      <c r="G27" s="418"/>
      <c r="H27" s="418"/>
      <c r="I27" s="418"/>
      <c r="J27" s="419"/>
    </row>
    <row r="28" spans="1:11" s="3" customFormat="1" ht="11.65" customHeight="1">
      <c r="A28" s="10"/>
      <c r="B28" s="1"/>
      <c r="C28" s="1"/>
      <c r="D28" s="1"/>
      <c r="E28" s="1"/>
      <c r="F28" s="1"/>
      <c r="G28" s="1"/>
      <c r="H28" s="1"/>
      <c r="I28" s="1"/>
      <c r="J28" s="11"/>
    </row>
    <row r="29" spans="1:11" s="3" customFormat="1" ht="15" customHeight="1">
      <c r="A29" s="10"/>
      <c r="B29" s="1"/>
      <c r="C29" s="1"/>
      <c r="D29" s="1"/>
      <c r="E29" s="1"/>
      <c r="F29" s="1"/>
      <c r="G29" s="1"/>
      <c r="H29" s="1"/>
      <c r="I29" s="1"/>
      <c r="J29" s="11"/>
    </row>
    <row r="30" spans="1:11" s="3" customFormat="1" ht="15" customHeight="1">
      <c r="A30" s="284" t="s">
        <v>43</v>
      </c>
      <c r="B30" s="285"/>
      <c r="C30" s="285"/>
      <c r="D30" s="285"/>
      <c r="E30" s="285"/>
      <c r="F30" s="285"/>
      <c r="G30" s="285"/>
      <c r="H30" s="285"/>
      <c r="I30" s="285"/>
      <c r="J30" s="286"/>
    </row>
    <row r="31" spans="1:11" ht="15" customHeight="1">
      <c r="A31" s="408" t="s">
        <v>127</v>
      </c>
      <c r="B31" s="409"/>
      <c r="C31" s="409"/>
      <c r="D31" s="409"/>
      <c r="E31" s="409"/>
      <c r="F31" s="409"/>
      <c r="G31" s="409"/>
      <c r="H31" s="409"/>
      <c r="I31" s="409"/>
      <c r="J31" s="410"/>
    </row>
    <row r="32" spans="1:11" s="3" customFormat="1" ht="13.9" customHeight="1">
      <c r="A32" s="402" t="s">
        <v>128</v>
      </c>
      <c r="B32" s="403"/>
      <c r="C32" s="403"/>
      <c r="D32" s="403"/>
      <c r="E32" s="403"/>
      <c r="F32" s="403"/>
      <c r="G32" s="403"/>
      <c r="H32" s="403"/>
      <c r="I32" s="403"/>
      <c r="J32" s="404"/>
      <c r="K32" s="5"/>
    </row>
    <row r="33" spans="1:11" s="3" customFormat="1" ht="13.9" customHeight="1">
      <c r="A33" s="402"/>
      <c r="B33" s="403"/>
      <c r="C33" s="403"/>
      <c r="D33" s="403"/>
      <c r="E33" s="403"/>
      <c r="F33" s="403"/>
      <c r="G33" s="403"/>
      <c r="H33" s="403"/>
      <c r="I33" s="403"/>
      <c r="J33" s="404"/>
      <c r="K33" s="5"/>
    </row>
    <row r="34" spans="1:11" s="3" customFormat="1" ht="13.9" customHeight="1">
      <c r="A34" s="402"/>
      <c r="B34" s="403"/>
      <c r="C34" s="403"/>
      <c r="D34" s="403"/>
      <c r="E34" s="403"/>
      <c r="F34" s="403"/>
      <c r="G34" s="403"/>
      <c r="H34" s="403"/>
      <c r="I34" s="403"/>
      <c r="J34" s="404"/>
      <c r="K34" s="5"/>
    </row>
    <row r="35" spans="1:11" s="3" customFormat="1" ht="13.9" customHeight="1" thickBot="1">
      <c r="A35" s="405"/>
      <c r="B35" s="406"/>
      <c r="C35" s="406"/>
      <c r="D35" s="406"/>
      <c r="E35" s="406"/>
      <c r="F35" s="406"/>
      <c r="G35" s="406"/>
      <c r="H35" s="406"/>
      <c r="I35" s="406"/>
      <c r="J35" s="407"/>
      <c r="K35" s="5"/>
    </row>
    <row r="36" spans="1:11" s="3" customFormat="1" ht="11.65" customHeight="1">
      <c r="A36" s="10"/>
      <c r="B36" s="1"/>
      <c r="C36" s="1"/>
      <c r="D36" s="1"/>
      <c r="E36" s="1"/>
      <c r="F36" s="1"/>
      <c r="G36" s="1"/>
      <c r="H36" s="1"/>
      <c r="I36" s="1"/>
      <c r="J36" s="11"/>
      <c r="K36" s="5"/>
    </row>
    <row r="37" spans="1:11" s="3" customFormat="1" ht="15" customHeight="1">
      <c r="A37" s="10"/>
      <c r="B37" s="1"/>
      <c r="C37" s="1"/>
      <c r="D37" s="1"/>
      <c r="E37" s="1"/>
      <c r="F37" s="1"/>
      <c r="G37" s="1"/>
      <c r="H37" s="1"/>
      <c r="I37" s="1"/>
      <c r="J37" s="11"/>
      <c r="K37" s="5"/>
    </row>
    <row r="38" spans="1:11" s="3" customFormat="1" ht="13.9" customHeight="1">
      <c r="A38" s="284" t="s">
        <v>50</v>
      </c>
      <c r="B38" s="285"/>
      <c r="C38" s="285"/>
      <c r="D38" s="285"/>
      <c r="E38" s="285"/>
      <c r="F38" s="285"/>
      <c r="G38" s="285"/>
      <c r="H38" s="285"/>
      <c r="I38" s="285"/>
      <c r="J38" s="286"/>
      <c r="K38" s="5"/>
    </row>
    <row r="39" spans="1:11" s="3" customFormat="1" ht="13.9" customHeight="1">
      <c r="A39" s="390" t="s">
        <v>129</v>
      </c>
      <c r="B39" s="391"/>
      <c r="C39" s="391"/>
      <c r="D39" s="391"/>
      <c r="E39" s="391"/>
      <c r="F39" s="391"/>
      <c r="G39" s="391"/>
      <c r="H39" s="391"/>
      <c r="I39" s="391"/>
      <c r="J39" s="392"/>
    </row>
    <row r="40" spans="1:11" ht="13.9" customHeight="1">
      <c r="A40" s="420" t="s">
        <v>130</v>
      </c>
      <c r="B40" s="421"/>
      <c r="C40" s="421"/>
      <c r="D40" s="421"/>
      <c r="E40" s="421"/>
      <c r="F40" s="421"/>
      <c r="G40" s="421"/>
      <c r="H40" s="421"/>
      <c r="I40" s="421"/>
      <c r="J40" s="422"/>
    </row>
    <row r="41" spans="1:11" ht="13.9" customHeight="1">
      <c r="A41" s="423"/>
      <c r="B41" s="424"/>
      <c r="C41" s="424"/>
      <c r="D41" s="424"/>
      <c r="E41" s="424"/>
      <c r="F41" s="424"/>
      <c r="G41" s="424"/>
      <c r="H41" s="424"/>
      <c r="I41" s="424"/>
      <c r="J41" s="425"/>
    </row>
    <row r="42" spans="1:11" ht="13.9" customHeight="1">
      <c r="A42" s="423"/>
      <c r="B42" s="424"/>
      <c r="C42" s="424"/>
      <c r="D42" s="424"/>
      <c r="E42" s="424"/>
      <c r="F42" s="424"/>
      <c r="G42" s="424"/>
      <c r="H42" s="424"/>
      <c r="I42" s="424"/>
      <c r="J42" s="425"/>
      <c r="K42" s="2"/>
    </row>
    <row r="43" spans="1:11" s="3" customFormat="1" ht="13.9" customHeight="1">
      <c r="A43" s="423"/>
      <c r="B43" s="424"/>
      <c r="C43" s="424"/>
      <c r="D43" s="424"/>
      <c r="E43" s="424"/>
      <c r="F43" s="424"/>
      <c r="G43" s="424"/>
      <c r="H43" s="424"/>
      <c r="I43" s="424"/>
      <c r="J43" s="425"/>
    </row>
    <row r="44" spans="1:11" s="3" customFormat="1" ht="13.9" customHeight="1">
      <c r="A44" s="423"/>
      <c r="B44" s="424"/>
      <c r="C44" s="424"/>
      <c r="D44" s="424"/>
      <c r="E44" s="424"/>
      <c r="F44" s="424"/>
      <c r="G44" s="424"/>
      <c r="H44" s="424"/>
      <c r="I44" s="424"/>
      <c r="J44" s="425"/>
    </row>
    <row r="45" spans="1:11" s="3" customFormat="1" ht="13.9" customHeight="1">
      <c r="A45" s="423"/>
      <c r="B45" s="424"/>
      <c r="C45" s="424"/>
      <c r="D45" s="424"/>
      <c r="E45" s="424"/>
      <c r="F45" s="424"/>
      <c r="G45" s="424"/>
      <c r="H45" s="424"/>
      <c r="I45" s="424"/>
      <c r="J45" s="425"/>
    </row>
    <row r="46" spans="1:11" s="3" customFormat="1" ht="13.9" customHeight="1">
      <c r="A46" s="423"/>
      <c r="B46" s="424"/>
      <c r="C46" s="424"/>
      <c r="D46" s="424"/>
      <c r="E46" s="424"/>
      <c r="F46" s="424"/>
      <c r="G46" s="424"/>
      <c r="H46" s="424"/>
      <c r="I46" s="424"/>
      <c r="J46" s="425"/>
    </row>
    <row r="47" spans="1:11" s="3" customFormat="1" ht="13.9" customHeight="1">
      <c r="A47" s="423"/>
      <c r="B47" s="424"/>
      <c r="C47" s="424"/>
      <c r="D47" s="424"/>
      <c r="E47" s="424"/>
      <c r="F47" s="424"/>
      <c r="G47" s="424"/>
      <c r="H47" s="424"/>
      <c r="I47" s="424"/>
      <c r="J47" s="425"/>
    </row>
    <row r="48" spans="1:11" s="3" customFormat="1" ht="13.9" customHeight="1">
      <c r="A48" s="423"/>
      <c r="B48" s="424"/>
      <c r="C48" s="424"/>
      <c r="D48" s="424"/>
      <c r="E48" s="424"/>
      <c r="F48" s="424"/>
      <c r="G48" s="424"/>
      <c r="H48" s="424"/>
      <c r="I48" s="424"/>
      <c r="J48" s="425"/>
    </row>
    <row r="49" spans="1:10" s="3" customFormat="1" ht="13.9" customHeight="1">
      <c r="A49" s="423"/>
      <c r="B49" s="424"/>
      <c r="C49" s="424"/>
      <c r="D49" s="424"/>
      <c r="E49" s="424"/>
      <c r="F49" s="424"/>
      <c r="G49" s="424"/>
      <c r="H49" s="424"/>
      <c r="I49" s="424"/>
      <c r="J49" s="425"/>
    </row>
    <row r="50" spans="1:10" s="3" customFormat="1" ht="13.9" customHeight="1">
      <c r="A50" s="423"/>
      <c r="B50" s="424"/>
      <c r="C50" s="424"/>
      <c r="D50" s="424"/>
      <c r="E50" s="424"/>
      <c r="F50" s="424"/>
      <c r="G50" s="424"/>
      <c r="H50" s="424"/>
      <c r="I50" s="424"/>
      <c r="J50" s="425"/>
    </row>
    <row r="51" spans="1:10" s="3" customFormat="1" ht="13.9" customHeight="1">
      <c r="A51" s="426"/>
      <c r="B51" s="427"/>
      <c r="C51" s="427"/>
      <c r="D51" s="427"/>
      <c r="E51" s="427"/>
      <c r="F51" s="427"/>
      <c r="G51" s="427"/>
      <c r="H51" s="427"/>
      <c r="I51" s="427"/>
      <c r="J51" s="428"/>
    </row>
    <row r="52" spans="1:10" s="3" customFormat="1" ht="13.9" customHeight="1">
      <c r="A52" s="408" t="s">
        <v>131</v>
      </c>
      <c r="B52" s="409"/>
      <c r="C52" s="409"/>
      <c r="D52" s="409"/>
      <c r="E52" s="409"/>
      <c r="F52" s="409"/>
      <c r="G52" s="409"/>
      <c r="H52" s="409"/>
      <c r="I52" s="409"/>
      <c r="J52" s="410"/>
    </row>
    <row r="53" spans="1:10" s="3" customFormat="1" ht="13.9" customHeight="1">
      <c r="A53" s="402" t="s">
        <v>132</v>
      </c>
      <c r="B53" s="403"/>
      <c r="C53" s="403"/>
      <c r="D53" s="403"/>
      <c r="E53" s="403"/>
      <c r="F53" s="403"/>
      <c r="G53" s="403"/>
      <c r="H53" s="403"/>
      <c r="I53" s="403"/>
      <c r="J53" s="404"/>
    </row>
    <row r="54" spans="1:10" s="3" customFormat="1" ht="13.9" customHeight="1">
      <c r="A54" s="402"/>
      <c r="B54" s="403"/>
      <c r="C54" s="403"/>
      <c r="D54" s="403"/>
      <c r="E54" s="403"/>
      <c r="F54" s="403"/>
      <c r="G54" s="403"/>
      <c r="H54" s="403"/>
      <c r="I54" s="403"/>
      <c r="J54" s="404"/>
    </row>
    <row r="55" spans="1:10" s="3" customFormat="1" ht="13.9" customHeight="1">
      <c r="A55" s="402"/>
      <c r="B55" s="403"/>
      <c r="C55" s="403"/>
      <c r="D55" s="403"/>
      <c r="E55" s="403"/>
      <c r="F55" s="403"/>
      <c r="G55" s="403"/>
      <c r="H55" s="403"/>
      <c r="I55" s="403"/>
      <c r="J55" s="404"/>
    </row>
    <row r="56" spans="1:10" s="3" customFormat="1" ht="13.9" customHeight="1" thickBot="1">
      <c r="A56" s="405"/>
      <c r="B56" s="406"/>
      <c r="C56" s="406"/>
      <c r="D56" s="406"/>
      <c r="E56" s="406"/>
      <c r="F56" s="406"/>
      <c r="G56" s="406"/>
      <c r="H56" s="406"/>
      <c r="I56" s="406"/>
      <c r="J56" s="407"/>
    </row>
    <row r="57" spans="1:10" s="3" customFormat="1" ht="11.65" customHeight="1">
      <c r="A57" s="10"/>
      <c r="B57" s="1"/>
      <c r="C57" s="1"/>
      <c r="D57" s="1"/>
      <c r="E57" s="1"/>
      <c r="F57" s="1"/>
      <c r="G57" s="1"/>
      <c r="H57" s="1"/>
      <c r="I57" s="1"/>
      <c r="J57" s="11"/>
    </row>
    <row r="58" spans="1:10" s="3" customFormat="1" ht="15" customHeight="1">
      <c r="A58" s="10"/>
      <c r="B58" s="1"/>
      <c r="C58" s="1"/>
      <c r="D58" s="1"/>
      <c r="E58" s="1"/>
      <c r="F58" s="1"/>
      <c r="G58" s="1"/>
      <c r="H58" s="1"/>
      <c r="I58" s="1"/>
      <c r="J58" s="11"/>
    </row>
    <row r="59" spans="1:10" s="3" customFormat="1" ht="13.9" customHeight="1">
      <c r="A59" s="284" t="s">
        <v>66</v>
      </c>
      <c r="B59" s="285"/>
      <c r="C59" s="285"/>
      <c r="D59" s="285"/>
      <c r="E59" s="285"/>
      <c r="F59" s="285"/>
      <c r="G59" s="285"/>
      <c r="H59" s="285"/>
      <c r="I59" s="285"/>
      <c r="J59" s="286"/>
    </row>
    <row r="60" spans="1:10" s="3" customFormat="1" ht="13.9" customHeight="1">
      <c r="A60" s="408" t="s">
        <v>133</v>
      </c>
      <c r="B60" s="409"/>
      <c r="C60" s="409"/>
      <c r="D60" s="409"/>
      <c r="E60" s="409"/>
      <c r="F60" s="409"/>
      <c r="G60" s="409"/>
      <c r="H60" s="409"/>
      <c r="I60" s="409"/>
      <c r="J60" s="410"/>
    </row>
    <row r="61" spans="1:10" s="3" customFormat="1" ht="13.9" customHeight="1">
      <c r="A61" s="429" t="s">
        <v>134</v>
      </c>
      <c r="B61" s="430"/>
      <c r="C61" s="430"/>
      <c r="D61" s="430"/>
      <c r="E61" s="430"/>
      <c r="F61" s="430"/>
      <c r="G61" s="430"/>
      <c r="H61" s="430"/>
      <c r="I61" s="430"/>
      <c r="J61" s="431"/>
    </row>
    <row r="62" spans="1:10" s="3" customFormat="1" ht="13.9" customHeight="1">
      <c r="A62" s="432"/>
      <c r="B62" s="433"/>
      <c r="C62" s="433"/>
      <c r="D62" s="433"/>
      <c r="E62" s="433"/>
      <c r="F62" s="433"/>
      <c r="G62" s="433"/>
      <c r="H62" s="433"/>
      <c r="I62" s="433"/>
      <c r="J62" s="434"/>
    </row>
    <row r="63" spans="1:10" s="3" customFormat="1" ht="13.9" customHeight="1">
      <c r="A63" s="432"/>
      <c r="B63" s="433"/>
      <c r="C63" s="433"/>
      <c r="D63" s="433"/>
      <c r="E63" s="433"/>
      <c r="F63" s="433"/>
      <c r="G63" s="433"/>
      <c r="H63" s="433"/>
      <c r="I63" s="433"/>
      <c r="J63" s="434"/>
    </row>
    <row r="64" spans="1:10" s="3" customFormat="1" ht="13.9" customHeight="1">
      <c r="A64" s="432"/>
      <c r="B64" s="433"/>
      <c r="C64" s="433"/>
      <c r="D64" s="433"/>
      <c r="E64" s="433"/>
      <c r="F64" s="433"/>
      <c r="G64" s="433"/>
      <c r="H64" s="433"/>
      <c r="I64" s="433"/>
      <c r="J64" s="434"/>
    </row>
    <row r="65" spans="1:10" s="3" customFormat="1" ht="13.9" customHeight="1">
      <c r="A65" s="432"/>
      <c r="B65" s="433"/>
      <c r="C65" s="433"/>
      <c r="D65" s="433"/>
      <c r="E65" s="433"/>
      <c r="F65" s="433"/>
      <c r="G65" s="433"/>
      <c r="H65" s="433"/>
      <c r="I65" s="433"/>
      <c r="J65" s="434"/>
    </row>
    <row r="66" spans="1:10" s="3" customFormat="1" ht="13.9" customHeight="1">
      <c r="A66" s="432"/>
      <c r="B66" s="433"/>
      <c r="C66" s="433"/>
      <c r="D66" s="433"/>
      <c r="E66" s="433"/>
      <c r="F66" s="433"/>
      <c r="G66" s="433"/>
      <c r="H66" s="433"/>
      <c r="I66" s="433"/>
      <c r="J66" s="434"/>
    </row>
    <row r="67" spans="1:10" s="3" customFormat="1" ht="13.9" customHeight="1">
      <c r="A67" s="432"/>
      <c r="B67" s="433"/>
      <c r="C67" s="433"/>
      <c r="D67" s="433"/>
      <c r="E67" s="433"/>
      <c r="F67" s="433"/>
      <c r="G67" s="433"/>
      <c r="H67" s="433"/>
      <c r="I67" s="433"/>
      <c r="J67" s="434"/>
    </row>
    <row r="68" spans="1:10" s="3" customFormat="1" ht="13.9" customHeight="1">
      <c r="A68" s="432"/>
      <c r="B68" s="433"/>
      <c r="C68" s="433"/>
      <c r="D68" s="433"/>
      <c r="E68" s="433"/>
      <c r="F68" s="433"/>
      <c r="G68" s="433"/>
      <c r="H68" s="433"/>
      <c r="I68" s="433"/>
      <c r="J68" s="434"/>
    </row>
    <row r="69" spans="1:10" s="3" customFormat="1" ht="13.9" customHeight="1">
      <c r="A69" s="432"/>
      <c r="B69" s="433"/>
      <c r="C69" s="433"/>
      <c r="D69" s="433"/>
      <c r="E69" s="433"/>
      <c r="F69" s="433"/>
      <c r="G69" s="433"/>
      <c r="H69" s="433"/>
      <c r="I69" s="433"/>
      <c r="J69" s="434"/>
    </row>
    <row r="70" spans="1:10" s="3" customFormat="1" ht="13.9" customHeight="1">
      <c r="A70" s="432"/>
      <c r="B70" s="433"/>
      <c r="C70" s="433"/>
      <c r="D70" s="433"/>
      <c r="E70" s="433"/>
      <c r="F70" s="433"/>
      <c r="G70" s="433"/>
      <c r="H70" s="433"/>
      <c r="I70" s="433"/>
      <c r="J70" s="434"/>
    </row>
    <row r="71" spans="1:10" s="3" customFormat="1" ht="11.65" customHeight="1">
      <c r="A71" s="10"/>
      <c r="B71" s="1"/>
      <c r="C71" s="1"/>
      <c r="D71" s="1"/>
      <c r="E71" s="1"/>
      <c r="F71" s="1"/>
      <c r="G71" s="101"/>
      <c r="H71" s="101"/>
      <c r="I71" s="101"/>
      <c r="J71" s="102"/>
    </row>
    <row r="72" spans="1:10" s="3" customFormat="1" ht="15" customHeight="1">
      <c r="A72" s="10"/>
      <c r="B72" s="1"/>
      <c r="C72" s="1"/>
      <c r="D72" s="1"/>
      <c r="E72" s="1"/>
      <c r="F72" s="1"/>
      <c r="G72" s="1"/>
      <c r="H72" s="1"/>
      <c r="I72" s="1"/>
      <c r="J72" s="11"/>
    </row>
    <row r="73" spans="1:10" s="3" customFormat="1" ht="13.9" customHeight="1">
      <c r="A73" s="284" t="s">
        <v>77</v>
      </c>
      <c r="B73" s="285"/>
      <c r="C73" s="285"/>
      <c r="D73" s="285"/>
      <c r="E73" s="285"/>
      <c r="F73" s="285"/>
      <c r="G73" s="285"/>
      <c r="H73" s="285"/>
      <c r="I73" s="285"/>
      <c r="J73" s="286"/>
    </row>
    <row r="74" spans="1:10" s="3" customFormat="1" ht="13.9" customHeight="1">
      <c r="A74" s="408" t="s">
        <v>135</v>
      </c>
      <c r="B74" s="409"/>
      <c r="C74" s="409"/>
      <c r="D74" s="409"/>
      <c r="E74" s="409"/>
      <c r="F74" s="409"/>
      <c r="G74" s="409"/>
      <c r="H74" s="409"/>
      <c r="I74" s="409"/>
      <c r="J74" s="410"/>
    </row>
    <row r="75" spans="1:10" ht="15" customHeight="1">
      <c r="A75" s="411" t="s">
        <v>136</v>
      </c>
      <c r="B75" s="412"/>
      <c r="C75" s="412"/>
      <c r="D75" s="412"/>
      <c r="E75" s="412"/>
      <c r="F75" s="412"/>
      <c r="G75" s="412"/>
      <c r="H75" s="412"/>
      <c r="I75" s="412"/>
      <c r="J75" s="413"/>
    </row>
    <row r="76" spans="1:10" ht="15" customHeight="1">
      <c r="A76" s="414"/>
      <c r="B76" s="415"/>
      <c r="C76" s="415"/>
      <c r="D76" s="415"/>
      <c r="E76" s="415"/>
      <c r="F76" s="415"/>
      <c r="G76" s="415"/>
      <c r="H76" s="415"/>
      <c r="I76" s="415"/>
      <c r="J76" s="416"/>
    </row>
    <row r="77" spans="1:10" ht="15" customHeight="1">
      <c r="A77" s="414"/>
      <c r="B77" s="415"/>
      <c r="C77" s="415"/>
      <c r="D77" s="415"/>
      <c r="E77" s="415"/>
      <c r="F77" s="415"/>
      <c r="G77" s="415"/>
      <c r="H77" s="415"/>
      <c r="I77" s="415"/>
      <c r="J77" s="416"/>
    </row>
    <row r="78" spans="1:10" ht="15" customHeight="1">
      <c r="A78" s="414"/>
      <c r="B78" s="415"/>
      <c r="C78" s="415"/>
      <c r="D78" s="415"/>
      <c r="E78" s="415"/>
      <c r="F78" s="415"/>
      <c r="G78" s="415"/>
      <c r="H78" s="415"/>
      <c r="I78" s="415"/>
      <c r="J78" s="416"/>
    </row>
    <row r="79" spans="1:10" ht="15" customHeight="1" thickBot="1">
      <c r="A79" s="417"/>
      <c r="B79" s="418"/>
      <c r="C79" s="418"/>
      <c r="D79" s="418"/>
      <c r="E79" s="418"/>
      <c r="F79" s="418"/>
      <c r="G79" s="418"/>
      <c r="H79" s="418"/>
      <c r="I79" s="418"/>
      <c r="J79" s="419"/>
    </row>
    <row r="80" spans="1:10" ht="15" customHeight="1"/>
    <row r="81" spans="1:10" ht="15" customHeight="1" thickBot="1">
      <c r="A81" s="103"/>
    </row>
    <row r="82" spans="1:10" s="3" customFormat="1" ht="13.9" customHeight="1">
      <c r="A82" s="311" t="s">
        <v>89</v>
      </c>
      <c r="B82" s="312"/>
      <c r="C82" s="312"/>
      <c r="D82" s="312"/>
      <c r="E82" s="312"/>
      <c r="F82" s="312"/>
      <c r="G82" s="312"/>
      <c r="H82" s="312"/>
      <c r="I82" s="312"/>
      <c r="J82" s="313"/>
    </row>
    <row r="83" spans="1:10" s="3" customFormat="1" ht="13.9" customHeight="1">
      <c r="A83" s="10"/>
      <c r="B83" s="1"/>
      <c r="C83" s="1"/>
      <c r="D83" s="1"/>
      <c r="E83" s="1"/>
      <c r="F83" s="1"/>
      <c r="G83" s="1"/>
      <c r="H83" s="1"/>
      <c r="I83" s="1"/>
      <c r="J83" s="11"/>
    </row>
    <row r="84" spans="1:10" s="3" customFormat="1" ht="13.9" customHeight="1">
      <c r="A84" s="284" t="s">
        <v>91</v>
      </c>
      <c r="B84" s="285"/>
      <c r="C84" s="285"/>
      <c r="D84" s="285"/>
      <c r="E84" s="285"/>
      <c r="F84" s="285"/>
      <c r="G84" s="285"/>
      <c r="H84" s="285"/>
      <c r="I84" s="285"/>
      <c r="J84" s="286"/>
    </row>
    <row r="85" spans="1:10" s="3" customFormat="1" ht="13.9" customHeight="1">
      <c r="A85" s="408" t="s">
        <v>137</v>
      </c>
      <c r="B85" s="409"/>
      <c r="C85" s="409"/>
      <c r="D85" s="409"/>
      <c r="E85" s="409"/>
      <c r="F85" s="409"/>
      <c r="G85" s="409"/>
      <c r="H85" s="409"/>
      <c r="I85" s="409"/>
      <c r="J85" s="410"/>
    </row>
    <row r="86" spans="1:10" ht="13.9" customHeight="1">
      <c r="A86" s="411" t="s">
        <v>138</v>
      </c>
      <c r="B86" s="412"/>
      <c r="C86" s="412"/>
      <c r="D86" s="412"/>
      <c r="E86" s="412"/>
      <c r="F86" s="412"/>
      <c r="G86" s="412"/>
      <c r="H86" s="412"/>
      <c r="I86" s="412"/>
      <c r="J86" s="413"/>
    </row>
    <row r="87" spans="1:10" ht="13.9" customHeight="1">
      <c r="A87" s="414"/>
      <c r="B87" s="415"/>
      <c r="C87" s="415"/>
      <c r="D87" s="415"/>
      <c r="E87" s="415"/>
      <c r="F87" s="415"/>
      <c r="G87" s="415"/>
      <c r="H87" s="415"/>
      <c r="I87" s="415"/>
      <c r="J87" s="416"/>
    </row>
    <row r="88" spans="1:10" ht="13.9" customHeight="1">
      <c r="A88" s="414"/>
      <c r="B88" s="415"/>
      <c r="C88" s="415"/>
      <c r="D88" s="415"/>
      <c r="E88" s="415"/>
      <c r="F88" s="415"/>
      <c r="G88" s="415"/>
      <c r="H88" s="415"/>
      <c r="I88" s="415"/>
      <c r="J88" s="416"/>
    </row>
    <row r="89" spans="1:10" ht="13.9" customHeight="1">
      <c r="A89" s="414"/>
      <c r="B89" s="415"/>
      <c r="C89" s="415"/>
      <c r="D89" s="415"/>
      <c r="E89" s="415"/>
      <c r="F89" s="415"/>
      <c r="G89" s="415"/>
      <c r="H89" s="415"/>
      <c r="I89" s="415"/>
      <c r="J89" s="416"/>
    </row>
    <row r="90" spans="1:10" ht="13.9" customHeight="1">
      <c r="A90" s="414"/>
      <c r="B90" s="415"/>
      <c r="C90" s="415"/>
      <c r="D90" s="415"/>
      <c r="E90" s="415"/>
      <c r="F90" s="415"/>
      <c r="G90" s="415"/>
      <c r="H90" s="415"/>
      <c r="I90" s="415"/>
      <c r="J90" s="416"/>
    </row>
    <row r="91" spans="1:10" ht="13.9" customHeight="1">
      <c r="A91" s="414"/>
      <c r="B91" s="415"/>
      <c r="C91" s="415"/>
      <c r="D91" s="415"/>
      <c r="E91" s="415"/>
      <c r="F91" s="415"/>
      <c r="G91" s="415"/>
      <c r="H91" s="415"/>
      <c r="I91" s="415"/>
      <c r="J91" s="416"/>
    </row>
    <row r="92" spans="1:10" ht="13.9" customHeight="1" thickBot="1">
      <c r="A92" s="417"/>
      <c r="B92" s="418"/>
      <c r="C92" s="418"/>
      <c r="D92" s="418"/>
      <c r="E92" s="418"/>
      <c r="F92" s="418"/>
      <c r="G92" s="418"/>
      <c r="H92" s="418"/>
      <c r="I92" s="418"/>
      <c r="J92" s="419"/>
    </row>
    <row r="93" spans="1:10" ht="11.65" customHeight="1">
      <c r="A93" s="10"/>
      <c r="J93" s="11"/>
    </row>
    <row r="94" spans="1:10" ht="15" customHeight="1">
      <c r="A94" s="10"/>
      <c r="J94" s="11"/>
    </row>
    <row r="95" spans="1:10" ht="13.9" customHeight="1">
      <c r="A95" s="284" t="s">
        <v>105</v>
      </c>
      <c r="B95" s="285"/>
      <c r="C95" s="285"/>
      <c r="D95" s="285"/>
      <c r="E95" s="285"/>
      <c r="F95" s="285"/>
      <c r="G95" s="285"/>
      <c r="H95" s="285"/>
      <c r="I95" s="285"/>
      <c r="J95" s="286"/>
    </row>
    <row r="96" spans="1:10" ht="13.9" customHeight="1">
      <c r="A96" s="408" t="s">
        <v>139</v>
      </c>
      <c r="B96" s="409"/>
      <c r="C96" s="409"/>
      <c r="D96" s="409"/>
      <c r="E96" s="409"/>
      <c r="F96" s="409"/>
      <c r="G96" s="409"/>
      <c r="H96" s="409"/>
      <c r="I96" s="409"/>
      <c r="J96" s="410"/>
    </row>
    <row r="97" spans="1:11" ht="15" customHeight="1">
      <c r="A97" s="411" t="s">
        <v>140</v>
      </c>
      <c r="B97" s="412"/>
      <c r="C97" s="412"/>
      <c r="D97" s="412"/>
      <c r="E97" s="412"/>
      <c r="F97" s="412"/>
      <c r="G97" s="412"/>
      <c r="H97" s="412"/>
      <c r="I97" s="412"/>
      <c r="J97" s="413"/>
    </row>
    <row r="98" spans="1:11" ht="15" customHeight="1">
      <c r="A98" s="414"/>
      <c r="B98" s="415"/>
      <c r="C98" s="415"/>
      <c r="D98" s="415"/>
      <c r="E98" s="415"/>
      <c r="F98" s="415"/>
      <c r="G98" s="415"/>
      <c r="H98" s="415"/>
      <c r="I98" s="415"/>
      <c r="J98" s="416"/>
    </row>
    <row r="99" spans="1:11" ht="13.9" customHeight="1">
      <c r="A99" s="414"/>
      <c r="B99" s="415"/>
      <c r="C99" s="415"/>
      <c r="D99" s="415"/>
      <c r="E99" s="415"/>
      <c r="F99" s="415"/>
      <c r="G99" s="415"/>
      <c r="H99" s="415"/>
      <c r="I99" s="415"/>
      <c r="J99" s="416"/>
    </row>
    <row r="100" spans="1:11" ht="13.9" customHeight="1" thickBot="1">
      <c r="A100" s="417"/>
      <c r="B100" s="418"/>
      <c r="C100" s="418"/>
      <c r="D100" s="418"/>
      <c r="E100" s="418"/>
      <c r="F100" s="418"/>
      <c r="G100" s="418"/>
      <c r="H100" s="418"/>
      <c r="I100" s="418"/>
      <c r="J100" s="419"/>
    </row>
    <row r="101" spans="1:11" ht="13.9" customHeight="1"/>
    <row r="102" spans="1:11" ht="13.9" customHeight="1"/>
    <row r="103" spans="1:11" ht="13.9" customHeight="1"/>
    <row r="104" spans="1:11" ht="13.9" customHeight="1"/>
    <row r="107" spans="1:11" ht="15" customHeight="1"/>
    <row r="108" spans="1:11" ht="15" customHeight="1"/>
    <row r="109" spans="1:11" s="3" customFormat="1" ht="15" customHeight="1">
      <c r="A109" s="1"/>
      <c r="B109" s="1"/>
      <c r="C109" s="1"/>
      <c r="D109" s="1"/>
      <c r="E109" s="1"/>
      <c r="F109" s="1"/>
      <c r="G109" s="1"/>
      <c r="H109" s="1"/>
      <c r="I109" s="1"/>
      <c r="J109" s="1"/>
    </row>
    <row r="110" spans="1:11" s="3" customFormat="1" ht="19.899999999999999" customHeight="1">
      <c r="A110" s="1"/>
      <c r="B110" s="1"/>
      <c r="C110" s="1"/>
      <c r="D110" s="1"/>
      <c r="E110" s="1"/>
      <c r="F110" s="1"/>
      <c r="G110" s="1"/>
      <c r="H110" s="1"/>
      <c r="I110" s="1"/>
      <c r="J110" s="1"/>
      <c r="K110" s="4"/>
    </row>
    <row r="111" spans="1:11" s="3" customFormat="1" ht="13.9" customHeight="1">
      <c r="A111" s="1"/>
      <c r="B111" s="1"/>
      <c r="C111" s="1"/>
      <c r="D111" s="1"/>
      <c r="E111" s="1"/>
      <c r="F111" s="1"/>
      <c r="G111" s="1"/>
      <c r="H111" s="1"/>
      <c r="I111" s="1"/>
      <c r="J111" s="1"/>
    </row>
    <row r="112" spans="1:11" s="3" customFormat="1" ht="13.9" customHeight="1">
      <c r="A112" s="1"/>
      <c r="B112" s="1"/>
      <c r="C112" s="1"/>
      <c r="D112" s="1"/>
      <c r="E112" s="1"/>
      <c r="F112" s="1"/>
      <c r="G112" s="1"/>
      <c r="H112" s="1"/>
      <c r="I112" s="1"/>
      <c r="J112" s="1"/>
    </row>
    <row r="113" spans="1:10" s="3" customFormat="1" ht="13.9" customHeight="1">
      <c r="A113" s="1"/>
      <c r="B113" s="1"/>
      <c r="C113" s="1"/>
      <c r="D113" s="1"/>
      <c r="E113" s="1"/>
      <c r="F113" s="1"/>
      <c r="G113" s="1"/>
      <c r="H113" s="1"/>
      <c r="I113" s="1"/>
      <c r="J113" s="1"/>
    </row>
    <row r="114" spans="1:10" s="3" customFormat="1">
      <c r="A114" s="1"/>
      <c r="B114" s="1"/>
      <c r="C114" s="1"/>
      <c r="D114" s="1"/>
      <c r="E114" s="1"/>
      <c r="F114" s="1"/>
      <c r="G114" s="1"/>
      <c r="H114" s="1"/>
      <c r="I114" s="1"/>
      <c r="J114" s="1"/>
    </row>
    <row r="115" spans="1:10" s="3" customFormat="1">
      <c r="A115" s="1"/>
      <c r="B115" s="1"/>
      <c r="C115" s="1"/>
      <c r="D115" s="1"/>
      <c r="E115" s="1"/>
      <c r="F115" s="1"/>
      <c r="G115" s="1"/>
      <c r="H115" s="1"/>
      <c r="I115" s="1"/>
      <c r="J115" s="1"/>
    </row>
    <row r="116" spans="1:10" s="3" customFormat="1" ht="15" customHeight="1">
      <c r="A116" s="1"/>
      <c r="B116" s="1"/>
      <c r="C116" s="1"/>
      <c r="D116" s="1"/>
      <c r="E116" s="1"/>
      <c r="F116" s="1"/>
      <c r="G116" s="1"/>
      <c r="H116" s="1"/>
      <c r="I116" s="1"/>
      <c r="J116" s="1"/>
    </row>
    <row r="117" spans="1:10" s="3" customFormat="1" ht="15" customHeight="1">
      <c r="A117" s="1"/>
      <c r="B117" s="1"/>
      <c r="C117" s="1"/>
      <c r="D117" s="1"/>
      <c r="E117" s="1"/>
      <c r="F117" s="1"/>
      <c r="G117" s="1"/>
      <c r="H117" s="1"/>
      <c r="I117" s="1"/>
      <c r="J117" s="1"/>
    </row>
    <row r="118" spans="1:10" s="3" customFormat="1" ht="15" customHeight="1">
      <c r="A118" s="1"/>
      <c r="B118" s="1"/>
      <c r="C118" s="1"/>
      <c r="D118" s="1"/>
      <c r="E118" s="1"/>
      <c r="F118" s="1"/>
      <c r="G118" s="1"/>
      <c r="H118" s="1"/>
      <c r="I118" s="1"/>
      <c r="J118" s="1"/>
    </row>
    <row r="119" spans="1:10" s="3" customFormat="1" ht="15" customHeight="1">
      <c r="A119" s="1"/>
      <c r="B119" s="1"/>
      <c r="C119" s="1"/>
      <c r="D119" s="1"/>
      <c r="E119" s="1"/>
      <c r="F119" s="1"/>
      <c r="G119" s="1"/>
      <c r="H119" s="1"/>
      <c r="I119" s="1"/>
      <c r="J119" s="1"/>
    </row>
    <row r="120" spans="1:10" s="3" customFormat="1" ht="15" customHeight="1">
      <c r="A120" s="1"/>
      <c r="B120" s="1"/>
      <c r="C120" s="1"/>
      <c r="D120" s="1"/>
      <c r="E120" s="1"/>
      <c r="F120" s="1"/>
      <c r="G120" s="1"/>
      <c r="H120" s="1"/>
      <c r="I120" s="1"/>
      <c r="J120" s="1"/>
    </row>
    <row r="121" spans="1:10" s="3" customFormat="1" ht="15" customHeight="1">
      <c r="A121" s="1"/>
      <c r="B121" s="1"/>
      <c r="C121" s="1"/>
      <c r="D121" s="1"/>
      <c r="E121" s="1"/>
      <c r="F121" s="1"/>
      <c r="G121" s="1"/>
      <c r="H121" s="1"/>
      <c r="I121" s="1"/>
      <c r="J121" s="1"/>
    </row>
    <row r="122" spans="1:10" s="3" customFormat="1" ht="15" customHeight="1">
      <c r="A122" s="1"/>
      <c r="B122" s="1"/>
      <c r="C122" s="1"/>
      <c r="D122" s="1"/>
      <c r="E122" s="1"/>
      <c r="F122" s="1"/>
      <c r="G122" s="1"/>
      <c r="H122" s="1"/>
      <c r="I122" s="1"/>
      <c r="J122" s="1"/>
    </row>
    <row r="123" spans="1:10" s="3" customFormat="1" ht="15" customHeight="1">
      <c r="A123" s="1"/>
      <c r="B123" s="1"/>
      <c r="C123" s="1"/>
      <c r="D123" s="1"/>
      <c r="E123" s="1"/>
      <c r="F123" s="1"/>
      <c r="G123" s="1"/>
      <c r="H123" s="1"/>
      <c r="I123" s="1"/>
      <c r="J123" s="1"/>
    </row>
    <row r="124" spans="1:10" s="3" customFormat="1" ht="15" customHeight="1">
      <c r="A124" s="1"/>
      <c r="B124" s="1"/>
      <c r="C124" s="1"/>
      <c r="D124" s="1"/>
      <c r="E124" s="1"/>
      <c r="F124" s="1"/>
      <c r="G124" s="1"/>
      <c r="H124" s="1"/>
      <c r="I124" s="1"/>
      <c r="J124" s="1"/>
    </row>
    <row r="125" spans="1:10" s="3" customFormat="1" ht="15" customHeight="1">
      <c r="A125" s="1"/>
      <c r="B125" s="1"/>
      <c r="C125" s="1"/>
      <c r="D125" s="1"/>
      <c r="E125" s="1"/>
      <c r="F125" s="1"/>
      <c r="G125" s="1"/>
      <c r="H125" s="1"/>
      <c r="I125" s="1"/>
      <c r="J125" s="1"/>
    </row>
    <row r="126" spans="1:10" s="3" customFormat="1" ht="15" customHeight="1">
      <c r="A126" s="1"/>
      <c r="B126" s="1"/>
      <c r="C126" s="1"/>
      <c r="D126" s="1"/>
      <c r="E126" s="1"/>
      <c r="F126" s="1"/>
      <c r="G126" s="1"/>
      <c r="H126" s="1"/>
      <c r="I126" s="1"/>
      <c r="J126" s="1"/>
    </row>
    <row r="127" spans="1:10" s="3" customFormat="1" ht="15" customHeight="1">
      <c r="A127" s="1"/>
      <c r="B127" s="1"/>
      <c r="C127" s="1"/>
      <c r="D127" s="1"/>
      <c r="E127" s="1"/>
      <c r="F127" s="1"/>
      <c r="G127" s="1"/>
      <c r="H127" s="1"/>
      <c r="I127" s="1"/>
      <c r="J127" s="1"/>
    </row>
    <row r="128" spans="1:10" s="3" customFormat="1" ht="15" customHeight="1">
      <c r="A128" s="1"/>
      <c r="B128" s="1"/>
      <c r="C128" s="1"/>
      <c r="D128" s="1"/>
      <c r="E128" s="1"/>
      <c r="F128" s="1"/>
      <c r="G128" s="1"/>
      <c r="H128" s="1"/>
      <c r="I128" s="1"/>
      <c r="J128" s="1"/>
    </row>
    <row r="129" spans="1:10" s="3" customFormat="1" ht="37.15" customHeight="1">
      <c r="A129" s="1"/>
      <c r="B129" s="1"/>
      <c r="C129" s="1"/>
      <c r="D129" s="1"/>
      <c r="E129" s="1"/>
      <c r="F129" s="1"/>
      <c r="G129" s="1"/>
      <c r="H129" s="1"/>
      <c r="I129" s="1"/>
      <c r="J129" s="1"/>
    </row>
    <row r="130" spans="1:10" s="3" customFormat="1">
      <c r="A130" s="1"/>
      <c r="B130" s="1"/>
      <c r="C130" s="1"/>
      <c r="D130" s="1"/>
      <c r="E130" s="1"/>
      <c r="F130" s="1"/>
      <c r="G130" s="1"/>
      <c r="H130" s="1"/>
      <c r="I130" s="1"/>
      <c r="J130" s="1"/>
    </row>
  </sheetData>
  <sheetProtection algorithmName="SHA-512" hashValue="yro5pg2kl8yU63EzBO0rkMZ4CyUZ9d3SPUId3QodQgwzIMty3E7b0aXHEucT9bjgGRjupfHuMLj01Hq/0PGslQ==" saltValue="Uci+5KcEeGGas5OOtpgZIA==" spinCount="100000" sheet="1" objects="1" scenarios="1" formatRows="0" insertRows="0"/>
  <mergeCells count="31">
    <mergeCell ref="A40:J51"/>
    <mergeCell ref="A85:J85"/>
    <mergeCell ref="A96:J96"/>
    <mergeCell ref="A97:J100"/>
    <mergeCell ref="A95:J95"/>
    <mergeCell ref="A52:J52"/>
    <mergeCell ref="A53:J56"/>
    <mergeCell ref="A60:J60"/>
    <mergeCell ref="A73:J73"/>
    <mergeCell ref="A86:J92"/>
    <mergeCell ref="A82:J82"/>
    <mergeCell ref="A84:J84"/>
    <mergeCell ref="A74:J74"/>
    <mergeCell ref="A59:J59"/>
    <mergeCell ref="A75:J79"/>
    <mergeCell ref="A61:J70"/>
    <mergeCell ref="A1:J1"/>
    <mergeCell ref="A3:J3"/>
    <mergeCell ref="A39:J39"/>
    <mergeCell ref="A38:J38"/>
    <mergeCell ref="A30:J30"/>
    <mergeCell ref="A8:J8"/>
    <mergeCell ref="A4:B4"/>
    <mergeCell ref="C4:J4"/>
    <mergeCell ref="A6:J6"/>
    <mergeCell ref="A10:J17"/>
    <mergeCell ref="A32:J35"/>
    <mergeCell ref="A9:J9"/>
    <mergeCell ref="A31:J31"/>
    <mergeCell ref="A18:J18"/>
    <mergeCell ref="A19:J27"/>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tabColor theme="5"/>
    <pageSetUpPr fitToPage="1"/>
  </sheetPr>
  <dimension ref="A1:P47"/>
  <sheetViews>
    <sheetView topLeftCell="D28" workbookViewId="0">
      <selection activeCell="M15" sqref="M15"/>
    </sheetView>
  </sheetViews>
  <sheetFormatPr defaultColWidth="8.71093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2" width="25.7109375" style="1" customWidth="1"/>
    <col min="13" max="13" width="20.42578125" style="1" customWidth="1"/>
    <col min="14" max="14" width="23.5703125" style="1" customWidth="1"/>
    <col min="15" max="16384" width="8.7109375" style="1"/>
  </cols>
  <sheetData>
    <row r="1" spans="1:14" s="3" customFormat="1" ht="19.899999999999999" customHeight="1">
      <c r="A1" s="302" t="s">
        <v>141</v>
      </c>
      <c r="B1" s="302"/>
      <c r="C1" s="302"/>
      <c r="D1" s="302"/>
      <c r="E1" s="302"/>
      <c r="F1" s="302"/>
      <c r="G1" s="302"/>
      <c r="H1" s="302"/>
      <c r="I1" s="302"/>
      <c r="J1" s="302"/>
      <c r="L1" s="302" t="s">
        <v>142</v>
      </c>
      <c r="M1" s="302"/>
      <c r="N1" s="302"/>
    </row>
    <row r="2" spans="1:14" s="3" customFormat="1" ht="15" customHeight="1">
      <c r="A2" s="435" t="s">
        <v>143</v>
      </c>
      <c r="B2" s="435"/>
      <c r="C2" s="435"/>
      <c r="D2" s="435"/>
      <c r="E2" s="435"/>
      <c r="F2" s="435"/>
      <c r="G2" s="435"/>
      <c r="H2" s="435"/>
      <c r="I2" s="435"/>
      <c r="J2" s="435"/>
    </row>
    <row r="3" spans="1:14" s="3" customFormat="1" ht="15" customHeight="1" thickBot="1"/>
    <row r="4" spans="1:14" s="3" customFormat="1" ht="15" customHeight="1">
      <c r="A4" s="303" t="s">
        <v>4</v>
      </c>
      <c r="B4" s="304"/>
      <c r="C4" s="304"/>
      <c r="D4" s="304"/>
      <c r="E4" s="304"/>
      <c r="F4" s="304"/>
      <c r="G4" s="304"/>
      <c r="H4" s="304"/>
      <c r="I4" s="304"/>
      <c r="J4" s="305"/>
    </row>
    <row r="5" spans="1:14" s="3" customFormat="1" ht="15" customHeight="1">
      <c r="A5" s="278" t="s">
        <v>6</v>
      </c>
      <c r="B5" s="279"/>
      <c r="C5" s="301"/>
      <c r="D5" s="301"/>
      <c r="E5" s="301"/>
      <c r="F5" s="301"/>
      <c r="G5" s="301"/>
      <c r="H5" s="301"/>
      <c r="I5" s="301"/>
      <c r="J5" s="308"/>
    </row>
    <row r="6" spans="1:14" s="3" customFormat="1" ht="15" customHeight="1">
      <c r="A6" s="278" t="s">
        <v>8</v>
      </c>
      <c r="B6" s="279"/>
      <c r="C6" s="301"/>
      <c r="D6" s="301"/>
      <c r="E6" s="301"/>
      <c r="F6" s="301"/>
      <c r="G6" s="301"/>
      <c r="H6" s="301"/>
      <c r="I6" s="301"/>
      <c r="J6" s="308"/>
    </row>
    <row r="7" spans="1:14" s="3" customFormat="1" ht="15" customHeight="1">
      <c r="A7" s="278" t="s">
        <v>144</v>
      </c>
      <c r="B7" s="279"/>
      <c r="C7" s="301"/>
      <c r="D7" s="301"/>
      <c r="E7" s="301"/>
      <c r="F7" s="301"/>
      <c r="G7" s="301"/>
      <c r="H7" s="301"/>
      <c r="I7" s="301"/>
      <c r="J7" s="308"/>
    </row>
    <row r="8" spans="1:14" s="3" customFormat="1" ht="27" customHeight="1" thickBot="1">
      <c r="A8" s="306" t="s">
        <v>10</v>
      </c>
      <c r="B8" s="307"/>
      <c r="C8" s="436"/>
      <c r="D8" s="436"/>
      <c r="E8" s="436"/>
      <c r="F8" s="436"/>
      <c r="G8" s="436"/>
      <c r="H8" s="436"/>
      <c r="I8" s="436"/>
      <c r="J8" s="437"/>
    </row>
    <row r="9" spans="1:14" s="3" customFormat="1" ht="15" customHeight="1" thickBot="1">
      <c r="M9" s="226" t="str">
        <f>IF(L23&gt;=0.6*$N$23,"OK","NIET OK")</f>
        <v>OK</v>
      </c>
      <c r="N9" s="227" t="s">
        <v>145</v>
      </c>
    </row>
    <row r="10" spans="1:14" s="3" customFormat="1" ht="15" customHeight="1" thickBot="1"/>
    <row r="11" spans="1:14" s="3" customFormat="1" ht="15" customHeight="1" thickBot="1">
      <c r="A11" s="335" t="s">
        <v>146</v>
      </c>
      <c r="B11" s="336"/>
      <c r="C11" s="336"/>
      <c r="D11" s="336"/>
      <c r="E11" s="336"/>
      <c r="F11" s="336"/>
      <c r="G11" s="336"/>
      <c r="H11" s="336"/>
      <c r="I11" s="336"/>
      <c r="J11" s="337"/>
      <c r="L11" s="335" t="s">
        <v>12</v>
      </c>
      <c r="M11" s="336"/>
      <c r="N11" s="337"/>
    </row>
    <row r="12" spans="1:14" ht="15" customHeight="1" thickBot="1">
      <c r="A12" s="338"/>
      <c r="B12" s="339"/>
      <c r="C12" s="339"/>
      <c r="D12" s="339"/>
      <c r="E12" s="339"/>
      <c r="F12" s="340"/>
      <c r="G12" s="77" t="s">
        <v>28</v>
      </c>
      <c r="H12" s="78" t="s">
        <v>29</v>
      </c>
      <c r="I12" s="79" t="s">
        <v>30</v>
      </c>
      <c r="J12" s="56" t="s">
        <v>25</v>
      </c>
      <c r="L12" s="172" t="s">
        <v>13</v>
      </c>
      <c r="M12" s="173" t="s">
        <v>14</v>
      </c>
      <c r="N12" s="174" t="s">
        <v>15</v>
      </c>
    </row>
    <row r="13" spans="1:14" ht="15" customHeight="1">
      <c r="A13" s="271" t="s">
        <v>147</v>
      </c>
      <c r="B13" s="272"/>
      <c r="C13" s="272"/>
      <c r="D13" s="272"/>
      <c r="E13" s="272"/>
      <c r="F13" s="438"/>
      <c r="G13" s="110">
        <f>'Begrotingsaanvraag per partner'!G114</f>
        <v>0</v>
      </c>
      <c r="H13" s="124">
        <f>'Begrotingsaanvraag per partner'!H114</f>
        <v>0</v>
      </c>
      <c r="I13" s="112">
        <f>'Begrotingsaanvraag per partner'!I114</f>
        <v>0</v>
      </c>
      <c r="J13" s="48">
        <f t="shared" ref="J13:J22" si="0">SUM(G13:I13)</f>
        <v>0</v>
      </c>
      <c r="L13" s="242">
        <f>'Begrotingsaanvraag per partner'!L114</f>
        <v>0</v>
      </c>
      <c r="M13" s="243">
        <f>'Begrotingsaanvraag per partner'!M114</f>
        <v>0</v>
      </c>
      <c r="N13" s="198">
        <f>L13+M13</f>
        <v>0</v>
      </c>
    </row>
    <row r="14" spans="1:14" ht="15" customHeight="1">
      <c r="A14" s="271" t="s">
        <v>148</v>
      </c>
      <c r="B14" s="272"/>
      <c r="C14" s="272"/>
      <c r="D14" s="272"/>
      <c r="E14" s="272"/>
      <c r="F14" s="438"/>
      <c r="G14" s="110">
        <v>0</v>
      </c>
      <c r="H14" s="124">
        <v>0</v>
      </c>
      <c r="I14" s="112">
        <v>0</v>
      </c>
      <c r="J14" s="48">
        <f t="shared" si="0"/>
        <v>0</v>
      </c>
      <c r="L14" s="228"/>
      <c r="M14" s="229"/>
      <c r="N14" s="198">
        <f>L14+M14</f>
        <v>0</v>
      </c>
    </row>
    <row r="15" spans="1:14" ht="15" customHeight="1">
      <c r="A15" s="271" t="s">
        <v>149</v>
      </c>
      <c r="B15" s="272"/>
      <c r="C15" s="272"/>
      <c r="D15" s="272"/>
      <c r="E15" s="272"/>
      <c r="F15" s="438"/>
      <c r="G15" s="110">
        <v>0</v>
      </c>
      <c r="H15" s="124">
        <v>0</v>
      </c>
      <c r="I15" s="112">
        <v>0</v>
      </c>
      <c r="J15" s="48">
        <f t="shared" si="0"/>
        <v>0</v>
      </c>
      <c r="L15" s="228"/>
      <c r="M15" s="229"/>
      <c r="N15" s="198">
        <f>L15+M15</f>
        <v>0</v>
      </c>
    </row>
    <row r="16" spans="1:14" ht="15" customHeight="1">
      <c r="A16" s="271" t="s">
        <v>150</v>
      </c>
      <c r="B16" s="272"/>
      <c r="C16" s="272"/>
      <c r="D16" s="272"/>
      <c r="E16" s="272"/>
      <c r="F16" s="438"/>
      <c r="G16" s="110">
        <v>0</v>
      </c>
      <c r="H16" s="124">
        <v>0</v>
      </c>
      <c r="I16" s="112">
        <v>0</v>
      </c>
      <c r="J16" s="48">
        <f t="shared" si="0"/>
        <v>0</v>
      </c>
      <c r="L16" s="228"/>
      <c r="M16" s="230"/>
      <c r="N16" s="198">
        <f t="shared" ref="N16:N22" si="1">L16+M16</f>
        <v>0</v>
      </c>
    </row>
    <row r="17" spans="1:16" ht="15" customHeight="1">
      <c r="A17" s="271" t="s">
        <v>151</v>
      </c>
      <c r="B17" s="272"/>
      <c r="C17" s="272"/>
      <c r="D17" s="272"/>
      <c r="E17" s="272"/>
      <c r="F17" s="438"/>
      <c r="G17" s="110">
        <v>0</v>
      </c>
      <c r="H17" s="124">
        <v>0</v>
      </c>
      <c r="I17" s="112">
        <v>0</v>
      </c>
      <c r="J17" s="48">
        <f t="shared" si="0"/>
        <v>0</v>
      </c>
      <c r="L17" s="228"/>
      <c r="M17" s="229"/>
      <c r="N17" s="200">
        <f t="shared" si="1"/>
        <v>0</v>
      </c>
    </row>
    <row r="18" spans="1:16" ht="15" customHeight="1">
      <c r="A18" s="271" t="s">
        <v>152</v>
      </c>
      <c r="B18" s="272"/>
      <c r="C18" s="272"/>
      <c r="D18" s="272"/>
      <c r="E18" s="272"/>
      <c r="F18" s="438"/>
      <c r="G18" s="110">
        <v>0</v>
      </c>
      <c r="H18" s="124">
        <v>0</v>
      </c>
      <c r="I18" s="112">
        <v>0</v>
      </c>
      <c r="J18" s="48">
        <f t="shared" si="0"/>
        <v>0</v>
      </c>
      <c r="K18" s="180"/>
      <c r="L18" s="231"/>
      <c r="M18" s="231"/>
      <c r="N18" s="199">
        <f t="shared" si="1"/>
        <v>0</v>
      </c>
    </row>
    <row r="19" spans="1:16" ht="15" customHeight="1">
      <c r="A19" s="271" t="s">
        <v>153</v>
      </c>
      <c r="B19" s="272"/>
      <c r="C19" s="272"/>
      <c r="D19" s="272"/>
      <c r="E19" s="272"/>
      <c r="F19" s="438"/>
      <c r="G19" s="110">
        <v>0</v>
      </c>
      <c r="H19" s="124">
        <v>0</v>
      </c>
      <c r="I19" s="112">
        <v>0</v>
      </c>
      <c r="J19" s="48">
        <f t="shared" si="0"/>
        <v>0</v>
      </c>
      <c r="K19" s="180"/>
      <c r="L19" s="229"/>
      <c r="M19" s="229"/>
      <c r="N19" s="198">
        <f t="shared" si="1"/>
        <v>0</v>
      </c>
    </row>
    <row r="20" spans="1:16" ht="15" customHeight="1">
      <c r="A20" s="271" t="s">
        <v>154</v>
      </c>
      <c r="B20" s="272"/>
      <c r="C20" s="272"/>
      <c r="D20" s="272"/>
      <c r="E20" s="272"/>
      <c r="F20" s="438"/>
      <c r="G20" s="110">
        <v>0</v>
      </c>
      <c r="H20" s="124">
        <v>0</v>
      </c>
      <c r="I20" s="112">
        <v>0</v>
      </c>
      <c r="J20" s="48">
        <f t="shared" si="0"/>
        <v>0</v>
      </c>
      <c r="K20" s="180"/>
      <c r="L20" s="232"/>
      <c r="M20" s="232"/>
      <c r="N20" s="195">
        <f t="shared" si="1"/>
        <v>0</v>
      </c>
    </row>
    <row r="21" spans="1:16" ht="15" customHeight="1">
      <c r="A21" s="271" t="s">
        <v>155</v>
      </c>
      <c r="B21" s="272"/>
      <c r="C21" s="272"/>
      <c r="D21" s="272"/>
      <c r="E21" s="272"/>
      <c r="F21" s="438"/>
      <c r="G21" s="110">
        <v>0</v>
      </c>
      <c r="H21" s="124">
        <v>0</v>
      </c>
      <c r="I21" s="112">
        <v>0</v>
      </c>
      <c r="J21" s="48">
        <f t="shared" si="0"/>
        <v>0</v>
      </c>
      <c r="K21" s="180"/>
      <c r="L21" s="229"/>
      <c r="M21" s="229"/>
      <c r="N21" s="200">
        <f t="shared" si="1"/>
        <v>0</v>
      </c>
    </row>
    <row r="22" spans="1:16" ht="15" customHeight="1" thickBot="1">
      <c r="A22" s="271" t="s">
        <v>156</v>
      </c>
      <c r="B22" s="272"/>
      <c r="C22" s="272"/>
      <c r="D22" s="272"/>
      <c r="E22" s="272"/>
      <c r="F22" s="438"/>
      <c r="G22" s="110">
        <v>0</v>
      </c>
      <c r="H22" s="124">
        <v>0</v>
      </c>
      <c r="I22" s="112">
        <v>0</v>
      </c>
      <c r="J22" s="48">
        <f t="shared" si="0"/>
        <v>0</v>
      </c>
      <c r="K22" s="180"/>
      <c r="L22" s="233"/>
      <c r="M22" s="233"/>
      <c r="N22" s="196">
        <f t="shared" si="1"/>
        <v>0</v>
      </c>
    </row>
    <row r="23" spans="1:16" ht="15" customHeight="1" thickBot="1">
      <c r="A23" s="370" t="s">
        <v>88</v>
      </c>
      <c r="B23" s="371"/>
      <c r="C23" s="371"/>
      <c r="D23" s="371"/>
      <c r="E23" s="371"/>
      <c r="F23" s="372"/>
      <c r="G23" s="81">
        <f>SUM(G13:G22)</f>
        <v>0</v>
      </c>
      <c r="H23" s="82">
        <f>SUM(H13:H22)</f>
        <v>0</v>
      </c>
      <c r="I23" s="83">
        <f>SUM(I13:I22)</f>
        <v>0</v>
      </c>
      <c r="J23" s="84">
        <f>SUM(J13:J22)</f>
        <v>0</v>
      </c>
      <c r="L23" s="224">
        <f>SUM(L13:L22)</f>
        <v>0</v>
      </c>
      <c r="M23" s="225">
        <f>SUM(M13:M22)</f>
        <v>0</v>
      </c>
      <c r="N23" s="223">
        <f>SUM(N13:N22)</f>
        <v>0</v>
      </c>
    </row>
    <row r="24" spans="1:16" ht="15" customHeight="1">
      <c r="M24" s="440"/>
      <c r="N24" s="440"/>
    </row>
    <row r="25" spans="1:16" ht="15" customHeight="1" thickBot="1"/>
    <row r="26" spans="1:16" s="3" customFormat="1" ht="15" customHeight="1" thickBot="1">
      <c r="A26" s="335" t="s">
        <v>157</v>
      </c>
      <c r="B26" s="336"/>
      <c r="C26" s="336"/>
      <c r="D26" s="336"/>
      <c r="E26" s="336"/>
      <c r="F26" s="336"/>
      <c r="G26" s="336"/>
      <c r="H26" s="336"/>
      <c r="I26" s="336"/>
      <c r="J26" s="337"/>
      <c r="L26" s="335" t="s">
        <v>158</v>
      </c>
      <c r="M26" s="336"/>
      <c r="N26" s="336"/>
      <c r="P26" s="193"/>
    </row>
    <row r="27" spans="1:16" s="3" customFormat="1" ht="15" customHeight="1" thickBot="1">
      <c r="A27" s="349"/>
      <c r="B27" s="350"/>
      <c r="C27" s="350"/>
      <c r="D27" s="350"/>
      <c r="E27" s="350"/>
      <c r="F27" s="351"/>
      <c r="G27" s="91" t="str">
        <f>G12</f>
        <v>Jaar 1</v>
      </c>
      <c r="H27" s="92" t="str">
        <f>H12</f>
        <v>Jaar 2</v>
      </c>
      <c r="I27" s="93" t="str">
        <f>I12</f>
        <v>Jaar 3</v>
      </c>
      <c r="J27" s="94" t="str">
        <f>J12</f>
        <v>Totaal</v>
      </c>
      <c r="L27" s="201"/>
      <c r="M27" s="201"/>
      <c r="N27" s="201" t="s">
        <v>15</v>
      </c>
    </row>
    <row r="28" spans="1:16" s="3" customFormat="1" ht="15" customHeight="1">
      <c r="A28" s="300" t="str">
        <f t="shared" ref="A28:A37" si="2">A13</f>
        <v xml:space="preserve">Hoofdaanvrager: </v>
      </c>
      <c r="B28" s="301"/>
      <c r="C28" s="301"/>
      <c r="D28" s="301"/>
      <c r="E28" s="301"/>
      <c r="F28" s="439"/>
      <c r="G28" s="110">
        <f>'Begrotingsaanvraag per partner'!G147</f>
        <v>0</v>
      </c>
      <c r="H28" s="111">
        <f>'Begrotingsaanvraag per partner'!H147</f>
        <v>0</v>
      </c>
      <c r="I28" s="112">
        <f>'Begrotingsaanvraag per partner'!I147</f>
        <v>0</v>
      </c>
      <c r="J28" s="48">
        <f>SUM(G28:I28)</f>
        <v>0</v>
      </c>
      <c r="L28" s="234">
        <f>'Begrotingsaanvraag per partner'!L147</f>
        <v>0</v>
      </c>
      <c r="M28" s="235">
        <f>'Begrotingsaanvraag per partner'!M147</f>
        <v>0</v>
      </c>
      <c r="N28" s="197">
        <f>L28+M28</f>
        <v>0</v>
      </c>
    </row>
    <row r="29" spans="1:16" s="3" customFormat="1" ht="15" customHeight="1">
      <c r="A29" s="271" t="str">
        <f t="shared" si="2"/>
        <v xml:space="preserve">Partner 1: </v>
      </c>
      <c r="B29" s="272"/>
      <c r="C29" s="272"/>
      <c r="D29" s="272"/>
      <c r="E29" s="272"/>
      <c r="F29" s="438"/>
      <c r="G29" s="110">
        <v>0</v>
      </c>
      <c r="H29" s="111">
        <v>0</v>
      </c>
      <c r="I29" s="112">
        <v>0</v>
      </c>
      <c r="J29" s="48">
        <f t="shared" ref="J29:J31" si="3">SUM(G29:I29)</f>
        <v>0</v>
      </c>
      <c r="L29" s="236"/>
      <c r="M29" s="237"/>
      <c r="N29" s="198">
        <f>L29+M29</f>
        <v>0</v>
      </c>
    </row>
    <row r="30" spans="1:16" s="3" customFormat="1" ht="15" customHeight="1">
      <c r="A30" s="271" t="str">
        <f t="shared" si="2"/>
        <v>Partner 2:</v>
      </c>
      <c r="B30" s="272"/>
      <c r="C30" s="272"/>
      <c r="D30" s="272"/>
      <c r="E30" s="272"/>
      <c r="F30" s="438"/>
      <c r="G30" s="110">
        <v>0</v>
      </c>
      <c r="H30" s="111">
        <v>0</v>
      </c>
      <c r="I30" s="112">
        <v>0</v>
      </c>
      <c r="J30" s="48">
        <f t="shared" si="3"/>
        <v>0</v>
      </c>
      <c r="L30" s="236"/>
      <c r="M30" s="237"/>
      <c r="N30" s="198">
        <f t="shared" ref="N30:N37" si="4">L30+M30</f>
        <v>0</v>
      </c>
    </row>
    <row r="31" spans="1:16" s="3" customFormat="1" ht="15" customHeight="1">
      <c r="A31" s="271" t="str">
        <f t="shared" si="2"/>
        <v>Partner 3:</v>
      </c>
      <c r="B31" s="272"/>
      <c r="C31" s="272"/>
      <c r="D31" s="272"/>
      <c r="E31" s="272"/>
      <c r="F31" s="438"/>
      <c r="G31" s="110">
        <v>0</v>
      </c>
      <c r="H31" s="111">
        <v>0</v>
      </c>
      <c r="I31" s="112">
        <v>0</v>
      </c>
      <c r="J31" s="48">
        <f t="shared" si="3"/>
        <v>0</v>
      </c>
      <c r="L31" s="236"/>
      <c r="M31" s="237"/>
      <c r="N31" s="198">
        <f t="shared" si="4"/>
        <v>0</v>
      </c>
    </row>
    <row r="32" spans="1:16" s="3" customFormat="1" ht="15" customHeight="1">
      <c r="A32" s="300" t="str">
        <f t="shared" si="2"/>
        <v>Partner 4:</v>
      </c>
      <c r="B32" s="301"/>
      <c r="C32" s="301"/>
      <c r="D32" s="301"/>
      <c r="E32" s="301"/>
      <c r="F32" s="439"/>
      <c r="G32" s="110">
        <v>0</v>
      </c>
      <c r="H32" s="111">
        <v>0</v>
      </c>
      <c r="I32" s="112">
        <v>0</v>
      </c>
      <c r="J32" s="48">
        <f>SUM(G32:I32)</f>
        <v>0</v>
      </c>
      <c r="L32" s="236"/>
      <c r="M32" s="237"/>
      <c r="N32" s="198">
        <f t="shared" si="4"/>
        <v>0</v>
      </c>
    </row>
    <row r="33" spans="1:14" s="3" customFormat="1" ht="15" customHeight="1">
      <c r="A33" s="271" t="str">
        <f t="shared" si="2"/>
        <v>Partner 5:</v>
      </c>
      <c r="B33" s="272"/>
      <c r="C33" s="272"/>
      <c r="D33" s="272"/>
      <c r="E33" s="272"/>
      <c r="F33" s="438"/>
      <c r="G33" s="114">
        <v>0</v>
      </c>
      <c r="H33" s="111">
        <v>0</v>
      </c>
      <c r="I33" s="115">
        <v>0</v>
      </c>
      <c r="J33" s="48">
        <f>SUM(G33:I33)</f>
        <v>0</v>
      </c>
      <c r="L33" s="236"/>
      <c r="M33" s="237"/>
      <c r="N33" s="202">
        <f t="shared" si="4"/>
        <v>0</v>
      </c>
    </row>
    <row r="34" spans="1:14" s="3" customFormat="1" ht="15" customHeight="1">
      <c r="A34" s="271" t="str">
        <f t="shared" si="2"/>
        <v>Partner 6:</v>
      </c>
      <c r="B34" s="272"/>
      <c r="C34" s="272"/>
      <c r="D34" s="272"/>
      <c r="E34" s="272"/>
      <c r="F34" s="438"/>
      <c r="G34" s="114">
        <v>0</v>
      </c>
      <c r="H34" s="111">
        <v>0</v>
      </c>
      <c r="I34" s="115">
        <v>0</v>
      </c>
      <c r="J34" s="48">
        <f t="shared" ref="J34:J37" si="5">SUM(G34:I34)</f>
        <v>0</v>
      </c>
      <c r="L34" s="236"/>
      <c r="M34" s="237"/>
      <c r="N34" s="198">
        <f t="shared" si="4"/>
        <v>0</v>
      </c>
    </row>
    <row r="35" spans="1:14" s="3" customFormat="1" ht="15" customHeight="1">
      <c r="A35" s="271" t="str">
        <f t="shared" si="2"/>
        <v>Partner 7:</v>
      </c>
      <c r="B35" s="272"/>
      <c r="C35" s="272"/>
      <c r="D35" s="272"/>
      <c r="E35" s="272"/>
      <c r="F35" s="438"/>
      <c r="G35" s="114">
        <v>0</v>
      </c>
      <c r="H35" s="111">
        <v>0</v>
      </c>
      <c r="I35" s="115">
        <v>0</v>
      </c>
      <c r="J35" s="48">
        <f t="shared" si="5"/>
        <v>0</v>
      </c>
      <c r="L35" s="236"/>
      <c r="M35" s="237"/>
      <c r="N35" s="195">
        <f t="shared" si="4"/>
        <v>0</v>
      </c>
    </row>
    <row r="36" spans="1:14" s="3" customFormat="1" ht="15" customHeight="1">
      <c r="A36" s="271" t="str">
        <f t="shared" si="2"/>
        <v>Partner 8:</v>
      </c>
      <c r="B36" s="272"/>
      <c r="C36" s="272"/>
      <c r="D36" s="272"/>
      <c r="E36" s="272"/>
      <c r="F36" s="438"/>
      <c r="G36" s="114">
        <v>0</v>
      </c>
      <c r="H36" s="111">
        <v>0</v>
      </c>
      <c r="I36" s="115">
        <v>0</v>
      </c>
      <c r="J36" s="48">
        <f t="shared" si="5"/>
        <v>0</v>
      </c>
      <c r="L36" s="236"/>
      <c r="M36" s="237"/>
      <c r="N36" s="198">
        <f t="shared" si="4"/>
        <v>0</v>
      </c>
    </row>
    <row r="37" spans="1:14" s="3" customFormat="1" ht="15" customHeight="1" thickBot="1">
      <c r="A37" s="271" t="str">
        <f t="shared" si="2"/>
        <v>Partner 9:</v>
      </c>
      <c r="B37" s="272"/>
      <c r="C37" s="272"/>
      <c r="D37" s="272"/>
      <c r="E37" s="272"/>
      <c r="F37" s="438"/>
      <c r="G37" s="114">
        <v>0</v>
      </c>
      <c r="H37" s="111">
        <v>0</v>
      </c>
      <c r="I37" s="115">
        <v>0</v>
      </c>
      <c r="J37" s="48">
        <f t="shared" si="5"/>
        <v>0</v>
      </c>
      <c r="L37" s="238"/>
      <c r="M37" s="239"/>
      <c r="N37" s="196">
        <f t="shared" si="4"/>
        <v>0</v>
      </c>
    </row>
    <row r="38" spans="1:14" s="3" customFormat="1" ht="15" customHeight="1" thickBot="1">
      <c r="A38" s="373" t="s">
        <v>88</v>
      </c>
      <c r="B38" s="374"/>
      <c r="C38" s="374"/>
      <c r="D38" s="374"/>
      <c r="E38" s="374"/>
      <c r="F38" s="374"/>
      <c r="G38" s="95">
        <f>SUM(G28:G37)</f>
        <v>0</v>
      </c>
      <c r="H38" s="125">
        <f>SUM(H28:H37)</f>
        <v>0</v>
      </c>
      <c r="I38" s="84">
        <f>SUM(I28:I37)</f>
        <v>0</v>
      </c>
      <c r="J38" s="84">
        <f>SUM(J28:J37)</f>
        <v>0</v>
      </c>
      <c r="L38" s="241">
        <f>SUM(L28:L37)</f>
        <v>0</v>
      </c>
      <c r="M38" s="241">
        <f>SUM(M28:M37)</f>
        <v>0</v>
      </c>
      <c r="N38" s="240">
        <f>SUM(N28:N37)</f>
        <v>0</v>
      </c>
    </row>
    <row r="39" spans="1:14" s="3" customFormat="1" ht="15" customHeight="1"/>
    <row r="40" spans="1:14" s="3" customFormat="1" ht="15" customHeight="1" thickBot="1"/>
    <row r="41" spans="1:14" s="3" customFormat="1" ht="15" customHeight="1" thickBot="1">
      <c r="A41" s="311" t="s">
        <v>115</v>
      </c>
      <c r="B41" s="312"/>
      <c r="C41" s="312"/>
      <c r="D41" s="312"/>
      <c r="E41" s="312"/>
      <c r="F41" s="312"/>
      <c r="G41" s="312"/>
      <c r="H41" s="312"/>
      <c r="I41" s="312"/>
      <c r="J41" s="313"/>
      <c r="K41" s="192"/>
      <c r="L41" s="380" t="s">
        <v>115</v>
      </c>
      <c r="M41" s="381"/>
      <c r="N41" s="382"/>
    </row>
    <row r="42" spans="1:14" s="3" customFormat="1" ht="15" customHeight="1">
      <c r="A42" s="352"/>
      <c r="B42" s="353"/>
      <c r="C42" s="353"/>
      <c r="D42" s="353"/>
      <c r="E42" s="353"/>
      <c r="F42" s="354"/>
      <c r="G42" s="346" t="s">
        <v>116</v>
      </c>
      <c r="H42" s="347"/>
      <c r="I42" s="348"/>
      <c r="J42" s="56" t="s">
        <v>25</v>
      </c>
      <c r="K42" s="8"/>
      <c r="L42" s="253"/>
      <c r="M42" s="254"/>
      <c r="N42" s="245" t="s">
        <v>25</v>
      </c>
    </row>
    <row r="43" spans="1:14" s="3" customFormat="1" ht="15" customHeight="1" thickBot="1">
      <c r="A43" s="352"/>
      <c r="B43" s="353"/>
      <c r="C43" s="353"/>
      <c r="D43" s="353"/>
      <c r="E43" s="353"/>
      <c r="F43" s="354"/>
      <c r="G43" s="24" t="s">
        <v>28</v>
      </c>
      <c r="H43" s="25" t="s">
        <v>29</v>
      </c>
      <c r="I43" s="26" t="s">
        <v>30</v>
      </c>
      <c r="J43" s="21" t="s">
        <v>117</v>
      </c>
      <c r="K43" s="8"/>
      <c r="L43" s="207"/>
      <c r="M43" s="207"/>
      <c r="N43" s="255"/>
    </row>
    <row r="44" spans="1:14" s="3" customFormat="1" ht="15" customHeight="1" thickBot="1">
      <c r="A44" s="268" t="s">
        <v>118</v>
      </c>
      <c r="B44" s="269"/>
      <c r="C44" s="269"/>
      <c r="D44" s="269"/>
      <c r="E44" s="269"/>
      <c r="F44" s="269"/>
      <c r="G44" s="96">
        <f>G23-G38</f>
        <v>0</v>
      </c>
      <c r="H44" s="97">
        <f>H23-H38</f>
        <v>0</v>
      </c>
      <c r="I44" s="98">
        <f>I23-I38</f>
        <v>0</v>
      </c>
      <c r="J44" s="99">
        <f>SUM(G44:I44)</f>
        <v>0</v>
      </c>
      <c r="K44" s="8"/>
      <c r="L44" s="207"/>
      <c r="M44" s="207"/>
      <c r="N44" s="177">
        <f>N23-N38</f>
        <v>0</v>
      </c>
    </row>
    <row r="45" spans="1:14" s="3" customFormat="1" ht="15" customHeight="1" thickBot="1">
      <c r="A45" s="361" t="s">
        <v>119</v>
      </c>
      <c r="B45" s="362"/>
      <c r="C45" s="362"/>
      <c r="D45" s="362"/>
      <c r="E45" s="362"/>
      <c r="F45" s="362"/>
      <c r="G45" s="150" t="str">
        <f>IF(ISNUMBER(G44/G23)=TRUE,G44/G23,"-")</f>
        <v>-</v>
      </c>
      <c r="H45" s="150" t="str">
        <f t="shared" ref="H45:I45" si="6">IF(ISNUMBER(H44/H23)=TRUE,H44/H23,"-")</f>
        <v>-</v>
      </c>
      <c r="I45" s="150" t="str">
        <f t="shared" si="6"/>
        <v>-</v>
      </c>
      <c r="J45" s="151" t="str">
        <f>IF(ISNUMBER(J44/J23)=TRUE,J44/J23,"-")</f>
        <v>-</v>
      </c>
      <c r="K45" s="8"/>
      <c r="N45" s="256" t="str">
        <f>IF(ISNUMBER(N44/N23)=TRUE,N44/N23,"-")</f>
        <v>-</v>
      </c>
    </row>
    <row r="46" spans="1:14" s="3" customFormat="1"/>
    <row r="47" spans="1:14">
      <c r="J47" s="3"/>
    </row>
  </sheetData>
  <sheetProtection insertRows="0"/>
  <mergeCells count="48">
    <mergeCell ref="M24:N24"/>
    <mergeCell ref="L1:N1"/>
    <mergeCell ref="L11:N11"/>
    <mergeCell ref="L26:N26"/>
    <mergeCell ref="L41:N41"/>
    <mergeCell ref="A42:F42"/>
    <mergeCell ref="G42:I42"/>
    <mergeCell ref="A16:F16"/>
    <mergeCell ref="A23:F23"/>
    <mergeCell ref="A17:F17"/>
    <mergeCell ref="A26:J26"/>
    <mergeCell ref="A27:F27"/>
    <mergeCell ref="A28:F28"/>
    <mergeCell ref="A18:F18"/>
    <mergeCell ref="A19:F19"/>
    <mergeCell ref="A20:F20"/>
    <mergeCell ref="A22:F22"/>
    <mergeCell ref="A34:F34"/>
    <mergeCell ref="A35:F35"/>
    <mergeCell ref="A36:F36"/>
    <mergeCell ref="A12:F12"/>
    <mergeCell ref="A43:F43"/>
    <mergeCell ref="A44:F44"/>
    <mergeCell ref="A45:F45"/>
    <mergeCell ref="A41:J41"/>
    <mergeCell ref="A29:F29"/>
    <mergeCell ref="A30:F30"/>
    <mergeCell ref="A31:F31"/>
    <mergeCell ref="A32:F32"/>
    <mergeCell ref="A38:F38"/>
    <mergeCell ref="A33:F33"/>
    <mergeCell ref="A37:F37"/>
    <mergeCell ref="A13:F13"/>
    <mergeCell ref="A14:F14"/>
    <mergeCell ref="A15:F15"/>
    <mergeCell ref="A21:F21"/>
    <mergeCell ref="A7:B7"/>
    <mergeCell ref="C7:J7"/>
    <mergeCell ref="A8:B8"/>
    <mergeCell ref="C8:J8"/>
    <mergeCell ref="A11:J11"/>
    <mergeCell ref="A1:J1"/>
    <mergeCell ref="A4:J4"/>
    <mergeCell ref="A5:B5"/>
    <mergeCell ref="C5:J5"/>
    <mergeCell ref="A6:B6"/>
    <mergeCell ref="C6:J6"/>
    <mergeCell ref="A2:J2"/>
  </mergeCells>
  <conditionalFormatting sqref="L24">
    <cfRule type="cellIs" dxfId="2" priority="3" operator="greaterThanOrEqual">
      <formula>"0,60*$N$23"</formula>
    </cfRule>
  </conditionalFormatting>
  <conditionalFormatting sqref="M9">
    <cfRule type="containsText" dxfId="1" priority="1" operator="containsText" text="NIET OK">
      <formula>NOT(ISERROR(SEARCH("NIET OK",M9)))</formula>
    </cfRule>
    <cfRule type="cellIs" dxfId="0" priority="2" operator="equal">
      <formula>"OK"</formula>
    </cfRule>
  </conditionalFormatting>
  <pageMargins left="0.7" right="0.7" top="0.75" bottom="0.75" header="0.3" footer="0.3"/>
  <pageSetup paperSize="9" scale="97" fitToHeight="0" orientation="landscape" horizontalDpi="300" verticalDpi="300" r:id="rId1"/>
  <ignoredErrors>
    <ignoredError sqref="G13:I13 G28:I28" unlocked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sheetPr>
    <tabColor rgb="FF00B050"/>
  </sheetPr>
  <dimension ref="A1:J20"/>
  <sheetViews>
    <sheetView tabSelected="1" workbookViewId="0">
      <selection activeCell="L17" sqref="L17"/>
    </sheetView>
  </sheetViews>
  <sheetFormatPr defaultRowHeight="14.45"/>
  <cols>
    <col min="1" max="1" width="30.7109375" customWidth="1"/>
    <col min="2" max="2" width="12.7109375" customWidth="1"/>
    <col min="3" max="6" width="10.7109375" customWidth="1"/>
    <col min="7" max="10" width="12.7109375" customWidth="1"/>
  </cols>
  <sheetData>
    <row r="1" spans="1:10" ht="17.45">
      <c r="A1" s="302" t="s">
        <v>159</v>
      </c>
      <c r="B1" s="302"/>
      <c r="C1" s="302"/>
      <c r="D1" s="302"/>
      <c r="E1" s="302"/>
      <c r="F1" s="302"/>
      <c r="G1" s="302"/>
      <c r="H1" s="302"/>
      <c r="I1" s="302"/>
      <c r="J1" s="302"/>
    </row>
    <row r="2" spans="1:10" ht="15" thickBot="1"/>
    <row r="3" spans="1:10" ht="14.65" customHeight="1">
      <c r="A3" s="441" t="s">
        <v>160</v>
      </c>
      <c r="B3" s="442"/>
      <c r="C3" s="442"/>
      <c r="D3" s="442"/>
      <c r="E3" s="442"/>
      <c r="F3" s="442"/>
      <c r="G3" s="442"/>
      <c r="H3" s="442"/>
      <c r="I3" s="442"/>
      <c r="J3" s="443"/>
    </row>
    <row r="4" spans="1:10" ht="14.65" customHeight="1" thickBot="1">
      <c r="A4" s="444"/>
      <c r="B4" s="445"/>
      <c r="C4" s="445"/>
      <c r="D4" s="445"/>
      <c r="E4" s="445"/>
      <c r="F4" s="445"/>
      <c r="G4" s="445"/>
      <c r="H4" s="445"/>
      <c r="I4" s="445"/>
      <c r="J4" s="446"/>
    </row>
    <row r="5" spans="1:10" ht="15" thickBot="1">
      <c r="A5" s="137"/>
      <c r="B5" s="137"/>
      <c r="C5" s="137"/>
      <c r="D5" s="137"/>
      <c r="E5" s="137"/>
      <c r="F5" s="137"/>
      <c r="G5" s="137"/>
      <c r="H5" s="137"/>
      <c r="I5" s="137"/>
      <c r="J5" s="137"/>
    </row>
    <row r="6" spans="1:10" ht="14.65" customHeight="1">
      <c r="A6" s="441" t="s">
        <v>161</v>
      </c>
      <c r="B6" s="442"/>
      <c r="C6" s="442"/>
      <c r="D6" s="442"/>
      <c r="E6" s="442"/>
      <c r="F6" s="442"/>
      <c r="G6" s="442"/>
      <c r="H6" s="442"/>
      <c r="I6" s="442"/>
      <c r="J6" s="443"/>
    </row>
    <row r="7" spans="1:10">
      <c r="A7" s="452"/>
      <c r="B7" s="260"/>
      <c r="C7" s="260"/>
      <c r="D7" s="260"/>
      <c r="E7" s="260"/>
      <c r="F7" s="260"/>
      <c r="G7" s="260"/>
      <c r="H7" s="260"/>
      <c r="I7" s="260"/>
      <c r="J7" s="453"/>
    </row>
    <row r="8" spans="1:10">
      <c r="A8" s="452"/>
      <c r="B8" s="260"/>
      <c r="C8" s="260"/>
      <c r="D8" s="260"/>
      <c r="E8" s="260"/>
      <c r="F8" s="260"/>
      <c r="G8" s="260"/>
      <c r="H8" s="260"/>
      <c r="I8" s="260"/>
      <c r="J8" s="453"/>
    </row>
    <row r="9" spans="1:10">
      <c r="A9" s="452"/>
      <c r="B9" s="260"/>
      <c r="C9" s="260"/>
      <c r="D9" s="260"/>
      <c r="E9" s="260"/>
      <c r="F9" s="260"/>
      <c r="G9" s="260"/>
      <c r="H9" s="260"/>
      <c r="I9" s="260"/>
      <c r="J9" s="453"/>
    </row>
    <row r="10" spans="1:10">
      <c r="A10" s="452"/>
      <c r="B10" s="260"/>
      <c r="C10" s="260"/>
      <c r="D10" s="260"/>
      <c r="E10" s="260"/>
      <c r="F10" s="260"/>
      <c r="G10" s="260"/>
      <c r="H10" s="260"/>
      <c r="I10" s="260"/>
      <c r="J10" s="453"/>
    </row>
    <row r="11" spans="1:10" ht="13.15" customHeight="1">
      <c r="A11" s="452"/>
      <c r="B11" s="260"/>
      <c r="C11" s="260"/>
      <c r="D11" s="260"/>
      <c r="E11" s="260"/>
      <c r="F11" s="260"/>
      <c r="G11" s="260"/>
      <c r="H11" s="260"/>
      <c r="I11" s="260"/>
      <c r="J11" s="453"/>
    </row>
    <row r="12" spans="1:10" ht="13.15" customHeight="1" thickBot="1">
      <c r="A12" s="444"/>
      <c r="B12" s="445"/>
      <c r="C12" s="445"/>
      <c r="D12" s="445"/>
      <c r="E12" s="445"/>
      <c r="F12" s="445"/>
      <c r="G12" s="445"/>
      <c r="H12" s="445"/>
      <c r="I12" s="445"/>
      <c r="J12" s="446"/>
    </row>
    <row r="13" spans="1:10" ht="15" thickBot="1"/>
    <row r="14" spans="1:10">
      <c r="A14" s="384" t="s">
        <v>162</v>
      </c>
      <c r="B14" s="385"/>
      <c r="C14" s="385"/>
      <c r="D14" s="385"/>
      <c r="E14" s="385"/>
      <c r="F14" s="385"/>
      <c r="G14" s="385"/>
      <c r="H14" s="385"/>
      <c r="I14" s="385"/>
      <c r="J14" s="386"/>
    </row>
    <row r="15" spans="1:10" ht="28.9" customHeight="1">
      <c r="A15" s="138" t="s">
        <v>163</v>
      </c>
      <c r="B15" s="139" t="s">
        <v>164</v>
      </c>
      <c r="C15" s="447" t="s">
        <v>165</v>
      </c>
      <c r="D15" s="447"/>
      <c r="E15" s="448" t="s">
        <v>166</v>
      </c>
      <c r="F15" s="448"/>
      <c r="G15" s="449" t="s">
        <v>167</v>
      </c>
      <c r="H15" s="450"/>
      <c r="I15" s="449" t="s">
        <v>168</v>
      </c>
      <c r="J15" s="451"/>
    </row>
    <row r="16" spans="1:10" ht="15" customHeight="1">
      <c r="A16" s="140" t="s">
        <v>169</v>
      </c>
      <c r="B16" s="141">
        <v>0</v>
      </c>
      <c r="C16" s="454">
        <v>1</v>
      </c>
      <c r="D16" s="455"/>
      <c r="E16" s="454">
        <v>1</v>
      </c>
      <c r="F16" s="455"/>
      <c r="G16" s="456">
        <v>12</v>
      </c>
      <c r="H16" s="457"/>
      <c r="I16" s="458">
        <f>IF(B16&gt;G16,"FOUT",(B16*C16*E16))</f>
        <v>0</v>
      </c>
      <c r="J16" s="459"/>
    </row>
    <row r="17" spans="1:10" ht="15" customHeight="1">
      <c r="A17" s="152" t="s">
        <v>170</v>
      </c>
      <c r="B17" s="142"/>
      <c r="C17" s="460"/>
      <c r="D17" s="461"/>
      <c r="E17" s="460"/>
      <c r="F17" s="461"/>
      <c r="G17" s="462"/>
      <c r="H17" s="463"/>
      <c r="I17" s="464"/>
      <c r="J17" s="465"/>
    </row>
    <row r="18" spans="1:10">
      <c r="A18" s="143" t="s">
        <v>171</v>
      </c>
      <c r="B18" s="141">
        <v>0</v>
      </c>
      <c r="C18" s="454">
        <v>1</v>
      </c>
      <c r="D18" s="455"/>
      <c r="E18" s="454">
        <v>1</v>
      </c>
      <c r="F18" s="455"/>
      <c r="G18" s="456">
        <v>12</v>
      </c>
      <c r="H18" s="457"/>
      <c r="I18" s="458">
        <f>IF((B18/B19)*12&gt;G18,"FOUT",((B18/B19)*C18*E18*12))</f>
        <v>0</v>
      </c>
      <c r="J18" s="459"/>
    </row>
    <row r="19" spans="1:10" ht="15" thickBot="1">
      <c r="A19" s="144" t="s">
        <v>172</v>
      </c>
      <c r="B19" s="145">
        <v>210</v>
      </c>
      <c r="C19" s="146"/>
      <c r="D19" s="146"/>
      <c r="E19" s="146"/>
      <c r="F19" s="146"/>
      <c r="G19" s="147"/>
      <c r="H19" s="147"/>
      <c r="I19" s="148"/>
      <c r="J19" s="149"/>
    </row>
    <row r="20" spans="1:10" ht="316.14999999999998" customHeight="1" thickBot="1">
      <c r="A20" s="466" t="s">
        <v>173</v>
      </c>
      <c r="B20" s="467"/>
      <c r="C20" s="467"/>
      <c r="D20" s="467"/>
      <c r="E20" s="467"/>
      <c r="F20" s="467"/>
      <c r="G20" s="467"/>
      <c r="H20" s="467"/>
      <c r="I20" s="467"/>
      <c r="J20" s="468"/>
    </row>
  </sheetData>
  <sheetProtection algorithmName="SHA-512" hashValue="Cuwthqy0ypo+uKyZOZ94zXp08LUlFvJbd31evPk8+qhLMSU954xuPPmkY4+FWjodH9uIw7XXHaAV+/8lh/93/w==" saltValue="vmpwZZMNh2rAnE0B7opqDA==" spinCount="100000" sheet="1" objects="1" scenarios="1"/>
  <mergeCells count="21">
    <mergeCell ref="C18:D18"/>
    <mergeCell ref="E18:F18"/>
    <mergeCell ref="G18:H18"/>
    <mergeCell ref="I18:J18"/>
    <mergeCell ref="A20:J20"/>
    <mergeCell ref="C16:D16"/>
    <mergeCell ref="E16:F16"/>
    <mergeCell ref="G16:H16"/>
    <mergeCell ref="I16:J16"/>
    <mergeCell ref="C17:D17"/>
    <mergeCell ref="E17:F17"/>
    <mergeCell ref="G17:H17"/>
    <mergeCell ref="I17:J17"/>
    <mergeCell ref="A1:J1"/>
    <mergeCell ref="A3:J4"/>
    <mergeCell ref="A14:J14"/>
    <mergeCell ref="C15:D15"/>
    <mergeCell ref="E15:F15"/>
    <mergeCell ref="G15:H15"/>
    <mergeCell ref="I15:J15"/>
    <mergeCell ref="A6:J12"/>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593E1D554BF41AB22EA121E027C00" ma:contentTypeVersion="10" ma:contentTypeDescription="Een nieuw document maken." ma:contentTypeScope="" ma:versionID="db682a9fb4cc55e8fd749230bfe95047">
  <xsd:schema xmlns:xsd="http://www.w3.org/2001/XMLSchema" xmlns:xs="http://www.w3.org/2001/XMLSchema" xmlns:p="http://schemas.microsoft.com/office/2006/metadata/properties" xmlns:ns2="f415ef79-f200-4e46-a7ec-9d2859529768" xmlns:ns3="499fc824-1943-4517-84e8-11a09e8982e1" targetNamespace="http://schemas.microsoft.com/office/2006/metadata/properties" ma:root="true" ma:fieldsID="856642ee60a2f6ae1218192c18e3056e" ns2:_="" ns3:_="">
    <xsd:import namespace="f415ef79-f200-4e46-a7ec-9d2859529768"/>
    <xsd:import namespace="499fc824-1943-4517-84e8-11a09e8982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15ef79-f200-4e46-a7ec-9d28595297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9fc824-1943-4517-84e8-11a09e8982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c59824c-0386-41fa-97d4-d683b6fcf450}" ma:internalName="TaxCatchAll" ma:showField="CatchAllData" ma:web="499fc824-1943-4517-84e8-11a09e8982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99fc824-1943-4517-84e8-11a09e8982e1"/>
    <lcf76f155ced4ddcb4097134ff3c332f xmlns="f415ef79-f200-4e46-a7ec-9d28595297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1F9E69-50F7-4426-981B-3348B4475F1A}"/>
</file>

<file path=customXml/itemProps2.xml><?xml version="1.0" encoding="utf-8"?>
<ds:datastoreItem xmlns:ds="http://schemas.openxmlformats.org/officeDocument/2006/customXml" ds:itemID="{3E5FD017-310B-4FA5-A109-E215217534ED}"/>
</file>

<file path=customXml/itemProps3.xml><?xml version="1.0" encoding="utf-8"?>
<ds:datastoreItem xmlns:ds="http://schemas.openxmlformats.org/officeDocument/2006/customXml" ds:itemID="{BD516A21-84A6-41C4-9112-1DF0C8B82DEB}"/>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Dumon Delphine</cp:lastModifiedBy>
  <cp:revision/>
  <dcterms:created xsi:type="dcterms:W3CDTF">2020-04-23T12:14:38Z</dcterms:created>
  <dcterms:modified xsi:type="dcterms:W3CDTF">2025-08-28T13:58:28Z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0x01010084F593E1D554BF41AB22EA121E027C00</vt:lpwstr>
  </property>
  <property fmtid="{D5CDD505-2E9C-101B-9397-08002B2CF9AE}" pid="3" name="_docset_NoMedatataSyncRequired">
    <vt:lpwstr>False</vt:lpwstr>
  </property>
  <property fmtid="{D5CDD505-2E9C-101B-9397-08002B2CF9AE}" pid="4" name="Werking">
    <vt:lpwstr>STEM</vt:lpwstr>
  </property>
  <property fmtid="{D5CDD505-2E9C-101B-9397-08002B2CF9AE}" pid="5" name="WerkingMM">
    <vt:lpwstr/>
  </property>
  <property fmtid="{D5CDD505-2E9C-101B-9397-08002B2CF9AE}" pid="6" name="MediaServiceImageTags">
    <vt:lpwstr/>
  </property>
</Properties>
</file>