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https://vlaamseoverheid.sharepoint.com/sites/VLAIO-SP-GIS/Bezettingstabellen/Bezettingstabel_2025/"/>
    </mc:Choice>
  </mc:AlternateContent>
  <xr:revisionPtr revIDLastSave="40" documentId="13_ncr:1_{E868B34E-19C9-4687-921B-39831177067A}" xr6:coauthVersionLast="47" xr6:coauthVersionMax="47" xr10:uidLastSave="{0CE58FEC-2B52-4201-86C8-00FADD49E8BC}"/>
  <bookViews>
    <workbookView xWindow="-108" yWindow="-108" windowWidth="23256" windowHeight="12456" xr2:uid="{00000000-000D-0000-FFFF-FFFF00000000}"/>
  </bookViews>
  <sheets>
    <sheet name="Bezettingstabel"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 i="1" l="1"/>
  <c r="S10" i="1" s="1"/>
  <c r="R9" i="1"/>
  <c r="S9" i="1" s="1"/>
  <c r="R8" i="1"/>
  <c r="S8" i="1" s="1"/>
  <c r="R7" i="1"/>
  <c r="S7" i="1" s="1"/>
  <c r="R6" i="1"/>
  <c r="S6" i="1" s="1"/>
  <c r="R11" i="1" l="1"/>
  <c r="B21" i="1"/>
  <c r="C11" i="1" l="1"/>
  <c r="D11" i="1"/>
  <c r="E11" i="1"/>
  <c r="F11" i="1"/>
  <c r="G11" i="1"/>
  <c r="H11" i="1"/>
  <c r="I11" i="1"/>
  <c r="J11" i="1"/>
  <c r="K11" i="1"/>
  <c r="L11" i="1"/>
  <c r="M11" i="1"/>
  <c r="N11" i="1"/>
  <c r="O11" i="1"/>
  <c r="P11" i="1"/>
  <c r="Q11" i="1"/>
  <c r="B11" i="1"/>
  <c r="S11" i="1" l="1"/>
  <c r="B14" i="1"/>
  <c r="B16" i="1" s="1"/>
  <c r="B23" i="1" s="1"/>
  <c r="C14" i="1" l="1"/>
</calcChain>
</file>

<file path=xl/sharedStrings.xml><?xml version="1.0" encoding="utf-8"?>
<sst xmlns="http://schemas.openxmlformats.org/spreadsheetml/2006/main" count="42" uniqueCount="39">
  <si>
    <t>Infrastructuur</t>
  </si>
  <si>
    <t>Bebouwd</t>
  </si>
  <si>
    <t>Onbebouwd</t>
  </si>
  <si>
    <t>Bezet</t>
  </si>
  <si>
    <t>Leegstand</t>
  </si>
  <si>
    <t>In (her)ontwikkeling</t>
  </si>
  <si>
    <t>Actief aanbod</t>
  </si>
  <si>
    <t>Gronden in gebruik door bedrijf</t>
  </si>
  <si>
    <t>Reservegrond bedrijf</t>
  </si>
  <si>
    <t>Reservegrond projectontwikkelaar</t>
  </si>
  <si>
    <t>In ontwikkeling</t>
  </si>
  <si>
    <t>Tijdelijk niet realiseerbaar</t>
  </si>
  <si>
    <t>Economische functie</t>
  </si>
  <si>
    <t>Afwijkende functie</t>
  </si>
  <si>
    <t>Door beperkingen</t>
  </si>
  <si>
    <t>Door afwijkend gebruik</t>
  </si>
  <si>
    <t>Onbekende redenen</t>
  </si>
  <si>
    <t>Provincie</t>
  </si>
  <si>
    <t>Van korte duur</t>
  </si>
  <si>
    <t>Van middellange duur</t>
  </si>
  <si>
    <t>Van lange duur</t>
  </si>
  <si>
    <t>Niet realiseerbaar</t>
  </si>
  <si>
    <t>Totaal</t>
  </si>
  <si>
    <t>Bezettingsgraad (%)</t>
  </si>
  <si>
    <t>Antwerpen</t>
  </si>
  <si>
    <t>Limburg</t>
  </si>
  <si>
    <t>Oost-Vlaanderen</t>
  </si>
  <si>
    <t>Vlaams Brabant</t>
  </si>
  <si>
    <t>West-Vlaanderen</t>
  </si>
  <si>
    <t>Vlaanderen</t>
  </si>
  <si>
    <t>Buiten poorten</t>
  </si>
  <si>
    <t>Oppervlakte (ha)</t>
  </si>
  <si>
    <t>Totaal gekarteerd (zie tabel):</t>
  </si>
  <si>
    <t>Niet gekarteerd t.o.v. RWO:</t>
  </si>
  <si>
    <t>Totaal:</t>
  </si>
  <si>
    <t>Binnen poorten (geen details)</t>
  </si>
  <si>
    <t>Totaal gekarteerd:</t>
  </si>
  <si>
    <t>Totaal Vlaanderen:</t>
  </si>
  <si>
    <r>
      <rPr>
        <b/>
        <i/>
        <sz val="11"/>
        <color rgb="FFFF0000"/>
        <rFont val="Calibri"/>
        <family val="2"/>
      </rPr>
      <t xml:space="preserve">Opmerking: </t>
    </r>
    <r>
      <rPr>
        <i/>
        <sz val="11"/>
        <color rgb="FFFF0000"/>
        <rFont val="Calibri"/>
        <family val="2"/>
      </rPr>
      <t>De vergelijking met de ruimteboekhouding van Departement Omgeving is voor de versie van januari gebaseerd op de versie van 2024. Van zodra de ruimteboekhouding van 2025 beschibaar is, worden deze cijfers geactualiseerd (mei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</si>
</sst>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i/>
      <sz val="11"/>
      <color rgb="FFFF0000"/>
      <name val="Calibri"/>
      <family val="2"/>
    </font>
    <font>
      <b/>
      <i/>
      <sz val="11"/>
      <color rgb="FFFF0000"/>
      <name val="Calibri"/>
      <family val="2"/>
    </font>
  </fonts>
  <fills count="44">
    <fill>
      <patternFill patternType="none"/>
    </fill>
    <fill>
      <patternFill patternType="gray125"/>
    </fill>
    <fill>
      <patternFill patternType="solid">
        <fgColor theme="7" tint="0.599963377788628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bgColor indexed="64"/>
      </patternFill>
    </fill>
    <fill>
      <patternFill patternType="solid">
        <fgColor theme="7"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rgb="FF92D050"/>
        <bgColor indexed="64"/>
      </patternFill>
    </fill>
  </fills>
  <borders count="30">
    <border>
      <left/>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bottom/>
      <diagonal/>
    </border>
    <border>
      <left/>
      <right style="medium">
        <color auto="1"/>
      </right>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42">
    <xf numFmtId="0" fontId="0" fillId="0" borderId="0"/>
    <xf numFmtId="0" fontId="5" fillId="0" borderId="0" applyNumberFormat="0" applyFill="0" applyBorder="0" applyAlignment="0" applyProtection="0"/>
    <xf numFmtId="0" fontId="6" fillId="0" borderId="13" applyNumberFormat="0" applyFill="0" applyAlignment="0" applyProtection="0"/>
    <xf numFmtId="0" fontId="7" fillId="0" borderId="14" applyNumberFormat="0" applyFill="0" applyAlignment="0" applyProtection="0"/>
    <xf numFmtId="0" fontId="8" fillId="0" borderId="15" applyNumberFormat="0" applyFill="0" applyAlignment="0" applyProtection="0"/>
    <xf numFmtId="0" fontId="8" fillId="0" borderId="0" applyNumberFormat="0" applyFill="0" applyBorder="0" applyAlignment="0" applyProtection="0"/>
    <xf numFmtId="0" fontId="9" fillId="9" borderId="0" applyNumberFormat="0" applyBorder="0" applyAlignment="0" applyProtection="0"/>
    <xf numFmtId="0" fontId="10" fillId="10" borderId="0" applyNumberFormat="0" applyBorder="0" applyAlignment="0" applyProtection="0"/>
    <xf numFmtId="0" fontId="11" fillId="11" borderId="0" applyNumberFormat="0" applyBorder="0" applyAlignment="0" applyProtection="0"/>
    <xf numFmtId="0" fontId="12" fillId="12" borderId="16" applyNumberFormat="0" applyAlignment="0" applyProtection="0"/>
    <xf numFmtId="0" fontId="13" fillId="13" borderId="17" applyNumberFormat="0" applyAlignment="0" applyProtection="0"/>
    <xf numFmtId="0" fontId="14" fillId="13" borderId="16" applyNumberFormat="0" applyAlignment="0" applyProtection="0"/>
    <xf numFmtId="0" fontId="15" fillId="0" borderId="18" applyNumberFormat="0" applyFill="0" applyAlignment="0" applyProtection="0"/>
    <xf numFmtId="0" fontId="16" fillId="14" borderId="19" applyNumberFormat="0" applyAlignment="0" applyProtection="0"/>
    <xf numFmtId="0" fontId="17" fillId="0" borderId="0" applyNumberFormat="0" applyFill="0" applyBorder="0" applyAlignment="0" applyProtection="0"/>
    <xf numFmtId="0" fontId="4" fillId="15" borderId="20" applyNumberFormat="0" applyFont="0" applyAlignment="0" applyProtection="0"/>
    <xf numFmtId="0" fontId="18" fillId="0" borderId="0" applyNumberFormat="0" applyFill="0" applyBorder="0" applyAlignment="0" applyProtection="0"/>
    <xf numFmtId="0" fontId="3" fillId="0" borderId="21" applyNumberFormat="0" applyFill="0" applyAlignment="0" applyProtection="0"/>
    <xf numFmtId="0" fontId="19"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19" fillId="39" borderId="0" applyNumberFormat="0" applyBorder="0" applyAlignment="0" applyProtection="0"/>
  </cellStyleXfs>
  <cellXfs count="60">
    <xf numFmtId="0" fontId="0" fillId="0" borderId="0" xfId="0"/>
    <xf numFmtId="0" fontId="0" fillId="0" borderId="6" xfId="0" applyBorder="1"/>
    <xf numFmtId="0" fontId="0" fillId="0" borderId="9" xfId="0" applyBorder="1"/>
    <xf numFmtId="0" fontId="1" fillId="0" borderId="0" xfId="0" applyFont="1" applyAlignment="1">
      <alignment horizontal="center"/>
    </xf>
    <xf numFmtId="0" fontId="0" fillId="5" borderId="7" xfId="0" applyFill="1" applyBorder="1"/>
    <xf numFmtId="0" fontId="0" fillId="5" borderId="8" xfId="0" applyFill="1" applyBorder="1"/>
    <xf numFmtId="0" fontId="0" fillId="5" borderId="9" xfId="0" applyFill="1" applyBorder="1"/>
    <xf numFmtId="0" fontId="2" fillId="7" borderId="1" xfId="0" applyFont="1" applyFill="1" applyBorder="1" applyAlignment="1">
      <alignment wrapText="1"/>
    </xf>
    <xf numFmtId="1" fontId="0" fillId="0" borderId="0" xfId="0" applyNumberFormat="1" applyAlignment="1">
      <alignment horizontal="center"/>
    </xf>
    <xf numFmtId="0" fontId="3" fillId="0" borderId="6" xfId="0" applyFont="1" applyBorder="1"/>
    <xf numFmtId="1" fontId="3" fillId="8" borderId="8" xfId="0" applyNumberFormat="1" applyFont="1" applyFill="1" applyBorder="1" applyAlignment="1">
      <alignment horizontal="center"/>
    </xf>
    <xf numFmtId="1" fontId="3" fillId="8" borderId="6" xfId="0" applyNumberFormat="1" applyFont="1" applyFill="1" applyBorder="1" applyAlignment="1">
      <alignment horizontal="center"/>
    </xf>
    <xf numFmtId="0" fontId="3" fillId="8" borderId="8" xfId="0" applyFont="1" applyFill="1" applyBorder="1" applyAlignment="1">
      <alignment horizontal="center"/>
    </xf>
    <xf numFmtId="0" fontId="2" fillId="7" borderId="9" xfId="0" applyFont="1" applyFill="1" applyBorder="1"/>
    <xf numFmtId="0" fontId="2" fillId="7" borderId="5" xfId="0" applyFont="1" applyFill="1" applyBorder="1"/>
    <xf numFmtId="0" fontId="0" fillId="0" borderId="8" xfId="0" applyBorder="1"/>
    <xf numFmtId="0" fontId="0" fillId="41" borderId="2" xfId="0" applyFill="1" applyBorder="1"/>
    <xf numFmtId="0" fontId="0" fillId="41" borderId="5" xfId="0" applyFill="1" applyBorder="1"/>
    <xf numFmtId="0" fontId="0" fillId="41" borderId="4" xfId="0" applyFill="1" applyBorder="1"/>
    <xf numFmtId="0" fontId="0" fillId="2" borderId="5" xfId="0" applyFill="1" applyBorder="1" applyAlignment="1">
      <alignment wrapText="1"/>
    </xf>
    <xf numFmtId="0" fontId="0" fillId="2" borderId="4" xfId="0" applyFill="1" applyBorder="1" applyAlignment="1">
      <alignment wrapText="1"/>
    </xf>
    <xf numFmtId="0" fontId="0" fillId="7" borderId="8" xfId="0" applyFill="1" applyBorder="1"/>
    <xf numFmtId="0" fontId="0" fillId="7" borderId="7" xfId="0" applyFill="1" applyBorder="1"/>
    <xf numFmtId="0" fontId="0" fillId="7" borderId="9" xfId="0" applyFill="1" applyBorder="1"/>
    <xf numFmtId="0" fontId="0" fillId="7" borderId="11" xfId="0" applyFill="1" applyBorder="1"/>
    <xf numFmtId="0" fontId="0" fillId="7" borderId="12" xfId="0" applyFill="1" applyBorder="1"/>
    <xf numFmtId="0" fontId="3" fillId="8" borderId="6" xfId="0" applyFont="1" applyFill="1" applyBorder="1" applyAlignment="1">
      <alignment horizontal="center"/>
    </xf>
    <xf numFmtId="0" fontId="0" fillId="40" borderId="6" xfId="0" applyFill="1" applyBorder="1" applyAlignment="1">
      <alignment horizontal="center"/>
    </xf>
    <xf numFmtId="0" fontId="2" fillId="3" borderId="9" xfId="0" applyFont="1" applyFill="1" applyBorder="1" applyAlignment="1">
      <alignment horizontal="center"/>
    </xf>
    <xf numFmtId="0" fontId="2" fillId="3" borderId="4" xfId="0" applyFont="1" applyFill="1" applyBorder="1" applyAlignment="1">
      <alignment horizontal="center"/>
    </xf>
    <xf numFmtId="0" fontId="0" fillId="6" borderId="2" xfId="0" applyFill="1" applyBorder="1" applyAlignment="1">
      <alignment horizontal="center" wrapText="1"/>
    </xf>
    <xf numFmtId="0" fontId="2" fillId="6" borderId="1" xfId="0" applyFont="1" applyFill="1" applyBorder="1" applyAlignment="1">
      <alignment horizontal="center" wrapText="1"/>
    </xf>
    <xf numFmtId="0" fontId="0" fillId="4" borderId="4" xfId="0" applyFill="1" applyBorder="1" applyAlignment="1">
      <alignment horizontal="center"/>
    </xf>
    <xf numFmtId="0" fontId="0" fillId="5" borderId="1" xfId="0" applyFill="1" applyBorder="1" applyAlignment="1">
      <alignment horizontal="center"/>
    </xf>
    <xf numFmtId="0" fontId="0" fillId="5" borderId="5" xfId="0" applyFill="1" applyBorder="1" applyAlignment="1">
      <alignment horizontal="center"/>
    </xf>
    <xf numFmtId="0" fontId="0" fillId="5" borderId="2" xfId="0" applyFill="1" applyBorder="1" applyAlignment="1">
      <alignment horizontal="center"/>
    </xf>
    <xf numFmtId="0" fontId="0" fillId="41" borderId="3" xfId="0" applyFill="1" applyBorder="1" applyAlignment="1">
      <alignment horizontal="center"/>
    </xf>
    <xf numFmtId="0" fontId="3" fillId="42" borderId="6" xfId="0" applyFont="1" applyFill="1" applyBorder="1" applyAlignment="1">
      <alignment horizontal="center"/>
    </xf>
    <xf numFmtId="1" fontId="3" fillId="42" borderId="6" xfId="0" applyNumberFormat="1" applyFont="1" applyFill="1" applyBorder="1" applyAlignment="1">
      <alignment horizontal="center"/>
    </xf>
    <xf numFmtId="0" fontId="3" fillId="0" borderId="0" xfId="0" applyFont="1" applyAlignment="1">
      <alignment horizontal="center"/>
    </xf>
    <xf numFmtId="1" fontId="3" fillId="0" borderId="0" xfId="0" applyNumberFormat="1" applyFont="1" applyAlignment="1">
      <alignment horizontal="center"/>
    </xf>
    <xf numFmtId="164" fontId="3" fillId="8" borderId="6" xfId="0" applyNumberFormat="1" applyFont="1" applyFill="1" applyBorder="1" applyAlignment="1">
      <alignment horizontal="center"/>
    </xf>
    <xf numFmtId="0" fontId="0" fillId="43" borderId="6" xfId="0" applyFill="1" applyBorder="1"/>
    <xf numFmtId="0" fontId="0" fillId="43" borderId="6" xfId="0" applyFill="1" applyBorder="1" applyAlignment="1">
      <alignment horizontal="center"/>
    </xf>
    <xf numFmtId="164" fontId="3" fillId="8" borderId="9" xfId="0" applyNumberFormat="1" applyFont="1" applyFill="1" applyBorder="1" applyAlignment="1">
      <alignment horizontal="center"/>
    </xf>
    <xf numFmtId="0" fontId="0" fillId="0" borderId="10" xfId="0" applyBorder="1"/>
    <xf numFmtId="0" fontId="0" fillId="0" borderId="3" xfId="0" applyBorder="1"/>
    <xf numFmtId="0" fontId="3" fillId="0" borderId="1" xfId="0" applyFont="1" applyBorder="1"/>
    <xf numFmtId="1" fontId="3" fillId="0" borderId="10" xfId="0" applyNumberFormat="1" applyFont="1" applyBorder="1" applyAlignment="1">
      <alignment horizontal="center"/>
    </xf>
    <xf numFmtId="1" fontId="3" fillId="0" borderId="6" xfId="0" applyNumberFormat="1" applyFont="1" applyBorder="1" applyAlignment="1">
      <alignment horizontal="center"/>
    </xf>
    <xf numFmtId="1" fontId="3" fillId="8" borderId="6" xfId="0" applyNumberFormat="1" applyFont="1" applyFill="1" applyBorder="1" applyAlignment="1">
      <alignment horizontal="center" vertical="top"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0" xfId="0" applyFont="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S23"/>
  <sheetViews>
    <sheetView tabSelected="1" topLeftCell="A6" workbookViewId="0">
      <pane xSplit="1" topLeftCell="B1" activePane="topRight" state="frozen"/>
      <selection pane="topRight" activeCell="B14" sqref="B14"/>
    </sheetView>
  </sheetViews>
  <sheetFormatPr defaultRowHeight="14.4" x14ac:dyDescent="0.3"/>
  <cols>
    <col min="1" max="1" width="40.6640625" bestFit="1" customWidth="1"/>
    <col min="2" max="2" width="16.6640625" bestFit="1" customWidth="1"/>
    <col min="3" max="3" width="19.5546875" bestFit="1" customWidth="1"/>
    <col min="4" max="4" width="18.33203125" bestFit="1" customWidth="1"/>
    <col min="5" max="5" width="10" bestFit="1" customWidth="1"/>
    <col min="6" max="6" width="19.44140625" bestFit="1" customWidth="1"/>
    <col min="7" max="7" width="13.44140625" bestFit="1" customWidth="1"/>
    <col min="8" max="8" width="29.6640625" bestFit="1" customWidth="1"/>
    <col min="9" max="9" width="20" bestFit="1" customWidth="1"/>
    <col min="10" max="10" width="32.33203125" bestFit="1" customWidth="1"/>
    <col min="11" max="11" width="14.6640625" bestFit="1" customWidth="1"/>
    <col min="12" max="12" width="24.6640625" bestFit="1" customWidth="1"/>
    <col min="13" max="13" width="22.33203125" bestFit="1" customWidth="1"/>
    <col min="14" max="15" width="19.6640625" bestFit="1" customWidth="1"/>
    <col min="16" max="16" width="22.33203125" bestFit="1" customWidth="1"/>
    <col min="17" max="17" width="19.6640625" bestFit="1" customWidth="1"/>
    <col min="18" max="18" width="8.33203125" customWidth="1"/>
    <col min="19" max="19" width="18.33203125" customWidth="1"/>
  </cols>
  <sheetData>
    <row r="1" spans="1:19" ht="15" thickBot="1" x14ac:dyDescent="0.35"/>
    <row r="2" spans="1:19" ht="15" thickBot="1" x14ac:dyDescent="0.35">
      <c r="A2" s="45"/>
      <c r="B2" s="15" t="s">
        <v>0</v>
      </c>
      <c r="C2" s="21" t="s">
        <v>1</v>
      </c>
      <c r="D2" s="22"/>
      <c r="E2" s="22"/>
      <c r="F2" s="23"/>
      <c r="G2" s="22" t="s">
        <v>2</v>
      </c>
      <c r="H2" s="22"/>
      <c r="I2" s="22"/>
      <c r="J2" s="22"/>
      <c r="K2" s="22"/>
      <c r="L2" s="24"/>
      <c r="M2" s="24"/>
      <c r="N2" s="24"/>
      <c r="O2" s="24"/>
      <c r="P2" s="24"/>
      <c r="Q2" s="25"/>
    </row>
    <row r="3" spans="1:19" ht="15" thickBot="1" x14ac:dyDescent="0.35">
      <c r="A3" s="46"/>
      <c r="B3" s="1"/>
      <c r="C3" s="19" t="s">
        <v>3</v>
      </c>
      <c r="D3" s="20"/>
      <c r="E3" s="30" t="s">
        <v>4</v>
      </c>
      <c r="F3" s="31" t="s">
        <v>5</v>
      </c>
      <c r="G3" s="32" t="s">
        <v>6</v>
      </c>
      <c r="H3" s="33" t="s">
        <v>7</v>
      </c>
      <c r="I3" s="33" t="s">
        <v>8</v>
      </c>
      <c r="J3" s="34" t="s">
        <v>9</v>
      </c>
      <c r="K3" s="35" t="s">
        <v>10</v>
      </c>
      <c r="L3" s="5" t="s">
        <v>11</v>
      </c>
      <c r="M3" s="4"/>
      <c r="N3" s="4"/>
      <c r="O3" s="4"/>
      <c r="P3" s="4"/>
      <c r="Q3" s="6"/>
    </row>
    <row r="4" spans="1:19" ht="15" thickBot="1" x14ac:dyDescent="0.35">
      <c r="A4" s="46"/>
      <c r="B4" s="1"/>
      <c r="C4" s="28" t="s">
        <v>12</v>
      </c>
      <c r="D4" s="29" t="s">
        <v>13</v>
      </c>
      <c r="E4" s="7"/>
      <c r="F4" s="1"/>
      <c r="G4" s="2"/>
      <c r="H4" s="1"/>
      <c r="I4" s="1"/>
      <c r="K4" s="1"/>
      <c r="L4" s="16" t="s">
        <v>14</v>
      </c>
      <c r="M4" s="17"/>
      <c r="N4" s="17"/>
      <c r="O4" s="18"/>
      <c r="P4" s="36" t="s">
        <v>15</v>
      </c>
      <c r="Q4" s="36" t="s">
        <v>16</v>
      </c>
    </row>
    <row r="5" spans="1:19" ht="15" thickBot="1" x14ac:dyDescent="0.35">
      <c r="A5" s="47" t="s">
        <v>17</v>
      </c>
      <c r="B5" s="1"/>
      <c r="C5" s="13"/>
      <c r="D5" s="14"/>
      <c r="E5" s="7"/>
      <c r="F5" s="1"/>
      <c r="G5" s="2"/>
      <c r="H5" s="1"/>
      <c r="I5" s="1"/>
      <c r="J5" s="1"/>
      <c r="K5" s="1"/>
      <c r="L5" s="27" t="s">
        <v>18</v>
      </c>
      <c r="M5" s="27" t="s">
        <v>19</v>
      </c>
      <c r="N5" s="27" t="s">
        <v>20</v>
      </c>
      <c r="O5" s="27" t="s">
        <v>21</v>
      </c>
      <c r="P5" s="1"/>
      <c r="Q5" s="1"/>
      <c r="R5" s="43" t="s">
        <v>22</v>
      </c>
      <c r="S5" s="42" t="s">
        <v>23</v>
      </c>
    </row>
    <row r="6" spans="1:19" ht="15" thickBot="1" x14ac:dyDescent="0.35">
      <c r="A6" t="s">
        <v>24</v>
      </c>
      <c r="B6" s="8">
        <v>1322.18</v>
      </c>
      <c r="C6" s="8">
        <v>7765.11</v>
      </c>
      <c r="D6" s="8">
        <v>445.58</v>
      </c>
      <c r="E6" s="8">
        <v>232.96</v>
      </c>
      <c r="F6" s="8">
        <v>10.46</v>
      </c>
      <c r="G6" s="8">
        <v>46.93</v>
      </c>
      <c r="H6" s="8">
        <v>199.97</v>
      </c>
      <c r="I6" s="8">
        <v>183.86</v>
      </c>
      <c r="J6" s="8">
        <v>54.83</v>
      </c>
      <c r="K6" s="8">
        <v>78.88</v>
      </c>
      <c r="L6" s="8">
        <v>60.92</v>
      </c>
      <c r="M6" s="8">
        <v>22.15</v>
      </c>
      <c r="N6" s="8">
        <v>224.36</v>
      </c>
      <c r="O6" s="8">
        <v>19.61</v>
      </c>
      <c r="P6" s="8">
        <v>233.46</v>
      </c>
      <c r="Q6" s="8">
        <v>232.03</v>
      </c>
      <c r="R6" s="48">
        <f>SUM(B6:Q6)</f>
        <v>11133.289999999997</v>
      </c>
      <c r="S6" s="41">
        <f t="shared" ref="S6:S10" si="0">(B6+C6+D6+E6+F6+H6)/R6*100</f>
        <v>89.607474520110401</v>
      </c>
    </row>
    <row r="7" spans="1:19" ht="15" thickBot="1" x14ac:dyDescent="0.35">
      <c r="A7" t="s">
        <v>25</v>
      </c>
      <c r="B7" s="8">
        <v>1440.14</v>
      </c>
      <c r="C7" s="8">
        <v>6454.48</v>
      </c>
      <c r="D7" s="8">
        <v>229.17</v>
      </c>
      <c r="E7" s="8">
        <v>298</v>
      </c>
      <c r="F7" s="8">
        <v>0</v>
      </c>
      <c r="G7" s="8">
        <v>299.87</v>
      </c>
      <c r="H7" s="8">
        <v>890.81</v>
      </c>
      <c r="I7" s="8">
        <v>271.62</v>
      </c>
      <c r="J7" s="8">
        <v>54.38</v>
      </c>
      <c r="K7" s="8">
        <v>0.25</v>
      </c>
      <c r="L7" s="8">
        <v>181.13</v>
      </c>
      <c r="M7" s="8">
        <v>32.54</v>
      </c>
      <c r="N7" s="8">
        <v>262.7</v>
      </c>
      <c r="O7" s="8">
        <v>54.18</v>
      </c>
      <c r="P7" s="8">
        <v>214.45</v>
      </c>
      <c r="Q7" s="8">
        <v>352.06</v>
      </c>
      <c r="R7" s="48">
        <f t="shared" ref="R7:R10" si="1">SUM(B7:Q7)</f>
        <v>11035.780000000002</v>
      </c>
      <c r="S7" s="41">
        <f t="shared" si="0"/>
        <v>84.385516927666174</v>
      </c>
    </row>
    <row r="8" spans="1:19" ht="15" thickBot="1" x14ac:dyDescent="0.35">
      <c r="A8" t="s">
        <v>26</v>
      </c>
      <c r="B8" s="8">
        <v>1092.79</v>
      </c>
      <c r="C8" s="8">
        <v>5808.72</v>
      </c>
      <c r="D8" s="8">
        <v>452.57</v>
      </c>
      <c r="E8" s="8">
        <v>255.21</v>
      </c>
      <c r="F8" s="8">
        <v>0</v>
      </c>
      <c r="G8" s="8">
        <v>66.400000000000006</v>
      </c>
      <c r="H8" s="8">
        <v>163.25</v>
      </c>
      <c r="I8" s="8">
        <v>169.55</v>
      </c>
      <c r="J8" s="8">
        <v>11.97</v>
      </c>
      <c r="K8" s="8">
        <v>123.01</v>
      </c>
      <c r="L8" s="8">
        <v>83.9</v>
      </c>
      <c r="M8" s="8">
        <v>48.79</v>
      </c>
      <c r="N8" s="8">
        <v>165.39</v>
      </c>
      <c r="O8" s="8">
        <v>29.37</v>
      </c>
      <c r="P8" s="8">
        <v>157.72</v>
      </c>
      <c r="Q8" s="8">
        <v>190.97</v>
      </c>
      <c r="R8" s="48">
        <f t="shared" si="1"/>
        <v>8819.61</v>
      </c>
      <c r="S8" s="41">
        <f t="shared" si="0"/>
        <v>88.127933094547259</v>
      </c>
    </row>
    <row r="9" spans="1:19" ht="15" thickBot="1" x14ac:dyDescent="0.35">
      <c r="A9" t="s">
        <v>27</v>
      </c>
      <c r="B9" s="8">
        <v>750.66</v>
      </c>
      <c r="C9" s="8">
        <v>3666.65</v>
      </c>
      <c r="D9" s="8">
        <v>244.89</v>
      </c>
      <c r="E9" s="8">
        <v>141.97999999999999</v>
      </c>
      <c r="F9" s="8">
        <v>0.59</v>
      </c>
      <c r="G9" s="8">
        <v>63.36</v>
      </c>
      <c r="H9" s="8">
        <v>163.75</v>
      </c>
      <c r="I9" s="8">
        <v>206.29</v>
      </c>
      <c r="J9" s="8">
        <v>133.94</v>
      </c>
      <c r="K9" s="8">
        <v>27.52</v>
      </c>
      <c r="L9" s="8">
        <v>48.14</v>
      </c>
      <c r="M9" s="8">
        <v>45.5</v>
      </c>
      <c r="N9" s="8">
        <v>297.75</v>
      </c>
      <c r="O9" s="8">
        <v>19.309999999999999</v>
      </c>
      <c r="P9" s="8">
        <v>44.79</v>
      </c>
      <c r="Q9" s="8">
        <v>36.590000000000003</v>
      </c>
      <c r="R9" s="48">
        <f t="shared" si="1"/>
        <v>5891.7100000000009</v>
      </c>
      <c r="S9" s="41">
        <f t="shared" si="0"/>
        <v>84.330695163203885</v>
      </c>
    </row>
    <row r="10" spans="1:19" ht="15" thickBot="1" x14ac:dyDescent="0.35">
      <c r="A10" t="s">
        <v>28</v>
      </c>
      <c r="B10" s="8">
        <v>1095.82</v>
      </c>
      <c r="C10" s="8">
        <v>7690.45</v>
      </c>
      <c r="D10" s="8">
        <v>455.8</v>
      </c>
      <c r="E10" s="8">
        <v>301.51</v>
      </c>
      <c r="F10" s="8">
        <v>6.1</v>
      </c>
      <c r="G10" s="8">
        <v>54.78</v>
      </c>
      <c r="H10" s="8">
        <v>254.44</v>
      </c>
      <c r="I10" s="8">
        <v>279.26</v>
      </c>
      <c r="J10" s="8">
        <v>44.07</v>
      </c>
      <c r="K10" s="8">
        <v>121.9</v>
      </c>
      <c r="L10" s="8">
        <v>237.62</v>
      </c>
      <c r="M10" s="8">
        <v>26.42</v>
      </c>
      <c r="N10" s="8">
        <v>116.29</v>
      </c>
      <c r="O10" s="8">
        <v>12.82</v>
      </c>
      <c r="P10" s="8">
        <v>126.48</v>
      </c>
      <c r="Q10" s="8">
        <v>164.5</v>
      </c>
      <c r="R10" s="49">
        <f t="shared" si="1"/>
        <v>10988.260000000002</v>
      </c>
      <c r="S10" s="41">
        <f t="shared" si="0"/>
        <v>89.22358954010916</v>
      </c>
    </row>
    <row r="11" spans="1:19" ht="15" thickBot="1" x14ac:dyDescent="0.35">
      <c r="A11" s="9" t="s">
        <v>29</v>
      </c>
      <c r="B11" s="50">
        <f>SUM(B6:B10)</f>
        <v>5701.59</v>
      </c>
      <c r="C11" s="50">
        <f t="shared" ref="C11:Q11" si="2">SUM(C6:C10)</f>
        <v>31385.410000000003</v>
      </c>
      <c r="D11" s="50">
        <f t="shared" si="2"/>
        <v>1828.01</v>
      </c>
      <c r="E11" s="50">
        <f t="shared" si="2"/>
        <v>1229.6600000000001</v>
      </c>
      <c r="F11" s="50">
        <f t="shared" si="2"/>
        <v>17.149999999999999</v>
      </c>
      <c r="G11" s="50">
        <f t="shared" si="2"/>
        <v>531.34</v>
      </c>
      <c r="H11" s="50">
        <f t="shared" si="2"/>
        <v>1672.22</v>
      </c>
      <c r="I11" s="50">
        <f t="shared" si="2"/>
        <v>1110.58</v>
      </c>
      <c r="J11" s="50">
        <f t="shared" si="2"/>
        <v>299.19</v>
      </c>
      <c r="K11" s="50">
        <f t="shared" si="2"/>
        <v>351.56</v>
      </c>
      <c r="L11" s="50">
        <f t="shared" si="2"/>
        <v>611.71</v>
      </c>
      <c r="M11" s="50">
        <f t="shared" si="2"/>
        <v>175.39999999999998</v>
      </c>
      <c r="N11" s="50">
        <f t="shared" si="2"/>
        <v>1066.49</v>
      </c>
      <c r="O11" s="50">
        <f t="shared" si="2"/>
        <v>135.29</v>
      </c>
      <c r="P11" s="50">
        <f t="shared" si="2"/>
        <v>776.9</v>
      </c>
      <c r="Q11" s="50">
        <f t="shared" si="2"/>
        <v>976.15000000000009</v>
      </c>
      <c r="R11" s="11">
        <f>SUM(R6:R10)</f>
        <v>47868.65</v>
      </c>
      <c r="S11" s="44">
        <f>(B11+C11+D11+E11+F11+H11)/R11*100</f>
        <v>87.393398393311713</v>
      </c>
    </row>
    <row r="12" spans="1:19" ht="15" thickBot="1" x14ac:dyDescent="0.35">
      <c r="B12" s="8"/>
      <c r="C12" s="8"/>
      <c r="D12" s="8"/>
      <c r="E12" s="8"/>
      <c r="F12" s="8"/>
      <c r="G12" s="8"/>
      <c r="H12" s="8"/>
      <c r="I12" s="8"/>
      <c r="J12" s="8"/>
      <c r="K12" s="8"/>
      <c r="L12" s="8"/>
      <c r="M12" s="8"/>
      <c r="N12" s="8"/>
    </row>
    <row r="13" spans="1:19" ht="15" thickBot="1" x14ac:dyDescent="0.35">
      <c r="A13" s="37" t="s">
        <v>30</v>
      </c>
      <c r="B13" s="38" t="s">
        <v>31</v>
      </c>
      <c r="C13" s="38" t="s">
        <v>23</v>
      </c>
      <c r="D13" s="8"/>
      <c r="E13" s="8"/>
      <c r="F13" s="8"/>
      <c r="G13" s="8"/>
      <c r="H13" s="8"/>
      <c r="I13" s="8"/>
      <c r="J13" s="8"/>
      <c r="K13" s="8"/>
      <c r="L13" s="8"/>
      <c r="M13" s="8"/>
      <c r="N13" s="8"/>
    </row>
    <row r="14" spans="1:19" ht="15" thickBot="1" x14ac:dyDescent="0.35">
      <c r="A14" s="10" t="s">
        <v>32</v>
      </c>
      <c r="B14" s="11">
        <f>SUM(B11:Q11)</f>
        <v>47868.650000000009</v>
      </c>
      <c r="C14" s="41">
        <f>(B11+C11+D11+E11+F11+H11)/B14*100</f>
        <v>87.393398393311699</v>
      </c>
      <c r="H14" s="3"/>
    </row>
    <row r="15" spans="1:19" ht="15" thickBot="1" x14ac:dyDescent="0.35">
      <c r="A15" s="12" t="s">
        <v>33</v>
      </c>
      <c r="B15" s="26">
        <v>2990</v>
      </c>
    </row>
    <row r="16" spans="1:19" ht="15" thickBot="1" x14ac:dyDescent="0.35">
      <c r="A16" s="26" t="s">
        <v>34</v>
      </c>
      <c r="B16" s="11">
        <f>SUM(B14:B15)</f>
        <v>50858.650000000009</v>
      </c>
    </row>
    <row r="17" spans="1:7" ht="15" thickBot="1" x14ac:dyDescent="0.35">
      <c r="A17" s="39"/>
      <c r="B17" s="40"/>
      <c r="D17" s="51" t="s">
        <v>38</v>
      </c>
      <c r="E17" s="52"/>
      <c r="F17" s="52"/>
      <c r="G17" s="53"/>
    </row>
    <row r="18" spans="1:7" ht="15" thickBot="1" x14ac:dyDescent="0.35">
      <c r="A18" s="37" t="s">
        <v>35</v>
      </c>
      <c r="B18" s="40"/>
      <c r="D18" s="54"/>
      <c r="E18" s="55"/>
      <c r="F18" s="55"/>
      <c r="G18" s="56"/>
    </row>
    <row r="19" spans="1:7" ht="15" thickBot="1" x14ac:dyDescent="0.35">
      <c r="A19" s="26" t="s">
        <v>36</v>
      </c>
      <c r="B19" s="26">
        <v>13656</v>
      </c>
      <c r="D19" s="54"/>
      <c r="E19" s="55"/>
      <c r="F19" s="55"/>
      <c r="G19" s="56"/>
    </row>
    <row r="20" spans="1:7" ht="15" thickBot="1" x14ac:dyDescent="0.35">
      <c r="A20" s="26" t="s">
        <v>33</v>
      </c>
      <c r="B20" s="26">
        <v>2221</v>
      </c>
      <c r="D20" s="57"/>
      <c r="E20" s="58"/>
      <c r="F20" s="58"/>
      <c r="G20" s="59"/>
    </row>
    <row r="21" spans="1:7" ht="15" thickBot="1" x14ac:dyDescent="0.35">
      <c r="A21" s="26" t="s">
        <v>34</v>
      </c>
      <c r="B21" s="11">
        <f>SUM(B19:B20)</f>
        <v>15877</v>
      </c>
    </row>
    <row r="22" spans="1:7" ht="15" thickBot="1" x14ac:dyDescent="0.35"/>
    <row r="23" spans="1:7" ht="15" thickBot="1" x14ac:dyDescent="0.35">
      <c r="A23" s="37" t="s">
        <v>37</v>
      </c>
      <c r="B23" s="38">
        <f>B16+B21</f>
        <v>66735.650000000009</v>
      </c>
    </row>
  </sheetData>
  <mergeCells count="1">
    <mergeCell ref="D17:G20"/>
  </mergeCells>
  <pageMargins left="0.70866141732283472" right="0.70866141732283472" top="0.74803149606299213" bottom="0.74803149606299213" header="0.31496062992125984" footer="0.31496062992125984"/>
  <pageSetup paperSize="8" scale="51"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06ec732-2d80-4b24-87af-80ab85db3e04">
      <Terms xmlns="http://schemas.microsoft.com/office/infopath/2007/PartnerControls"/>
    </lcf76f155ced4ddcb4097134ff3c332f>
    <TaxCatchAll xmlns="b34cf048-79eb-4317-b7ba-a1c40732deb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224FF2093E7CC4EA1A9163A16CA0249" ma:contentTypeVersion="11" ma:contentTypeDescription="Een nieuw document maken." ma:contentTypeScope="" ma:versionID="a221e5a7b17443a94946b347ea291424">
  <xsd:schema xmlns:xsd="http://www.w3.org/2001/XMLSchema" xmlns:xs="http://www.w3.org/2001/XMLSchema" xmlns:p="http://schemas.microsoft.com/office/2006/metadata/properties" xmlns:ns2="d06ec732-2d80-4b24-87af-80ab85db3e04" xmlns:ns3="b34cf048-79eb-4317-b7ba-a1c40732debe" targetNamespace="http://schemas.microsoft.com/office/2006/metadata/properties" ma:root="true" ma:fieldsID="457a3d13228e2eb68950fef3a1abe03e" ns2:_="" ns3:_="">
    <xsd:import namespace="d06ec732-2d80-4b24-87af-80ab85db3e04"/>
    <xsd:import namespace="b34cf048-79eb-4317-b7ba-a1c40732deb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ec732-2d80-4b24-87af-80ab85db3e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4cf048-79eb-4317-b7ba-a1c40732deb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f66ad09-a126-4c67-a043-5a425e51d391}" ma:internalName="TaxCatchAll" ma:showField="CatchAllData" ma:web="b34cf048-79eb-4317-b7ba-a1c40732de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6DE88D-C74C-4934-A5F7-2092D6DBB6E1}">
  <ds:schemaRefs>
    <ds:schemaRef ds:uri="http://schemas.microsoft.com/sharepoint/v3/contenttype/forms"/>
  </ds:schemaRefs>
</ds:datastoreItem>
</file>

<file path=customXml/itemProps2.xml><?xml version="1.0" encoding="utf-8"?>
<ds:datastoreItem xmlns:ds="http://schemas.openxmlformats.org/officeDocument/2006/customXml" ds:itemID="{6E614DC1-E05C-4F2F-90E1-58495925094B}">
  <ds:schemaRefs>
    <ds:schemaRef ds:uri="http://purl.org/dc/dcmitype/"/>
    <ds:schemaRef ds:uri="d06ec732-2d80-4b24-87af-80ab85db3e04"/>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 ds:uri="b34cf048-79eb-4317-b7ba-a1c40732deb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E884ECC9-CC9C-477B-BF00-606269320C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6ec732-2d80-4b24-87af-80ab85db3e04"/>
    <ds:schemaRef ds:uri="b34cf048-79eb-4317-b7ba-a1c40732de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Bezettingstabel</vt:lpstr>
    </vt:vector>
  </TitlesOfParts>
  <Manager/>
  <Company>VLAO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idris.peiren</dc:creator>
  <cp:keywords/>
  <dc:description/>
  <cp:lastModifiedBy>Peiren Idris</cp:lastModifiedBy>
  <cp:revision/>
  <dcterms:created xsi:type="dcterms:W3CDTF">2010-11-26T13:48:20Z</dcterms:created>
  <dcterms:modified xsi:type="dcterms:W3CDTF">2025-01-31T18:13:03Z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0x010100F224FF2093E7CC4EA1A9163A16CA0249</vt:lpwstr>
  </property>
  <property fmtid="{D5CDD505-2E9C-101B-9397-08002B2CF9AE}" pid="3" name="Order">
    <vt:r8>100</vt:r8>
  </property>
  <property fmtid="{D5CDD505-2E9C-101B-9397-08002B2CF9AE}" pid="4" name="MediaServiceImageTags">
    <vt:lpwstr/>
  </property>
</Properties>
</file>