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pia_dewinter_vlaio_be/Documents/KMOGSBrexitVeerkrachtsubsidie/"/>
    </mc:Choice>
  </mc:AlternateContent>
  <xr:revisionPtr revIDLastSave="10" documentId="13_ncr:1_{C46476D1-8743-46AB-BA25-BFACD837CC14}" xr6:coauthVersionLast="45" xr6:coauthVersionMax="46" xr10:uidLastSave="{CD73E89D-9852-4AE4-B448-8E0142A82DE4}"/>
  <bookViews>
    <workbookView xWindow="-110" yWindow="-110" windowWidth="19420" windowHeight="10420" xr2:uid="{43D3BBC0-A5CF-4ECC-8A0F-7AAB50B85477}"/>
  </bookViews>
  <sheets>
    <sheet name="Template" sheetId="3" r:id="rId1"/>
    <sheet name="voorbeel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" i="3" l="1"/>
  <c r="Q20" i="3"/>
  <c r="Q21" i="3"/>
  <c r="Q22" i="3"/>
  <c r="Q17" i="3"/>
  <c r="Q18" i="3"/>
  <c r="Q23" i="3"/>
  <c r="Q24" i="3"/>
  <c r="Q25" i="3"/>
  <c r="Q26" i="3"/>
  <c r="Q30" i="3"/>
  <c r="Q29" i="3"/>
  <c r="Q28" i="3"/>
  <c r="Q27" i="3"/>
  <c r="Q16" i="3"/>
  <c r="Q15" i="3"/>
  <c r="Q14" i="3"/>
  <c r="Q29" i="2"/>
  <c r="Q28" i="2"/>
  <c r="Q30" i="2" s="1"/>
  <c r="Q27" i="2"/>
  <c r="Q26" i="2"/>
  <c r="Q25" i="2"/>
  <c r="Q31" i="3" l="1"/>
  <c r="Q33" i="3" s="1"/>
  <c r="Q35" i="3" s="1"/>
  <c r="Q32" i="2"/>
  <c r="Q34" i="2" s="1"/>
</calcChain>
</file>

<file path=xl/sharedStrings.xml><?xml version="1.0" encoding="utf-8"?>
<sst xmlns="http://schemas.openxmlformats.org/spreadsheetml/2006/main" count="82" uniqueCount="57">
  <si>
    <t>VOORBEELD</t>
  </si>
  <si>
    <r>
      <rPr>
        <b/>
        <i/>
        <sz val="11"/>
        <color theme="1"/>
        <rFont val="Calibri"/>
        <family val="2"/>
        <scheme val="minor"/>
      </rPr>
      <t>Mieke</t>
    </r>
    <r>
      <rPr>
        <sz val="11"/>
        <color theme="1"/>
        <rFont val="Calibri"/>
        <family val="2"/>
        <scheme val="minor"/>
      </rPr>
      <t>: zij werkt voltijds en heeft een bruto-maandloon van € 5.000. Gedurende de eerste 6 maanden werkt ze gemiddeld 1 dag per week op het project (20% VTE), de volgende 2 maanden is dit gemiddeld 0,5 dagen per week (10% VTE)</t>
    </r>
  </si>
  <si>
    <t>--&gt; bruto-maandloon = € 5.000 (zoals vermeld in arbeidscontract, zonder RSZ-bijdrage werkgever en extralegale voordelen)</t>
  </si>
  <si>
    <r>
      <t>Jan</t>
    </r>
    <r>
      <rPr>
        <sz val="11"/>
        <color theme="1"/>
        <rFont val="Calibri"/>
        <family val="2"/>
        <scheme val="minor"/>
      </rPr>
      <t>: hij werkt 80% en heeft een bruto-maandloon van € 3.500. Hij werkt gedurende 10 maanden gemiddeld 2,5 dagen per week op het project (50% VTE)</t>
    </r>
  </si>
  <si>
    <t>--&gt; bruto-maandloon = € 3.500/80% =  € 4.375</t>
  </si>
  <si>
    <r>
      <t xml:space="preserve">De </t>
    </r>
    <r>
      <rPr>
        <b/>
        <sz val="11"/>
        <color theme="1"/>
        <rFont val="Calibri"/>
        <family val="2"/>
        <scheme val="minor"/>
      </rPr>
      <t>personeelskost</t>
    </r>
    <r>
      <rPr>
        <sz val="11"/>
        <color theme="1"/>
        <rFont val="Calibri"/>
        <family val="2"/>
        <scheme val="minor"/>
      </rPr>
      <t xml:space="preserve"> bedraagt € 46.084,50</t>
    </r>
  </si>
  <si>
    <r>
      <t xml:space="preserve">Het </t>
    </r>
    <r>
      <rPr>
        <b/>
        <sz val="11"/>
        <color theme="1"/>
        <rFont val="Calibri"/>
        <family val="2"/>
        <scheme val="minor"/>
      </rPr>
      <t>forfait voor overhead- en werkingskosten</t>
    </r>
    <r>
      <rPr>
        <sz val="11"/>
        <color theme="1"/>
        <rFont val="Calibri"/>
        <family val="2"/>
        <scheme val="minor"/>
      </rPr>
      <t xml:space="preserve"> bedraagt 20% van de personeelskost = € 9.216,90</t>
    </r>
  </si>
  <si>
    <r>
      <t xml:space="preserve">Het </t>
    </r>
    <r>
      <rPr>
        <b/>
        <sz val="11"/>
        <color theme="1"/>
        <rFont val="Calibri"/>
        <family val="2"/>
        <scheme val="minor"/>
      </rPr>
      <t>totaal eigen kosten</t>
    </r>
    <r>
      <rPr>
        <sz val="11"/>
        <color theme="1"/>
        <rFont val="Calibri"/>
        <family val="2"/>
        <scheme val="minor"/>
      </rPr>
      <t xml:space="preserve"> bedraagt bijgevolg € 55.301,40</t>
    </r>
  </si>
  <si>
    <r>
      <t xml:space="preserve">De </t>
    </r>
    <r>
      <rPr>
        <b/>
        <sz val="11"/>
        <color theme="1"/>
        <rFont val="Calibri"/>
        <family val="2"/>
        <scheme val="minor"/>
      </rPr>
      <t>subsidie voor de eigen kosten</t>
    </r>
    <r>
      <rPr>
        <sz val="11"/>
        <color theme="1"/>
        <rFont val="Calibri"/>
        <family val="2"/>
        <scheme val="minor"/>
      </rPr>
      <t xml:space="preserve"> bedraagt 50%, met een maximum van € 25.000. Bovendien mag deze subsidie niet groter zijn dan de subsidie voor de kosten van de externe dienstverlener(s)</t>
    </r>
  </si>
  <si>
    <r>
      <t>Vb1</t>
    </r>
    <r>
      <rPr>
        <sz val="11"/>
        <color theme="1"/>
        <rFont val="Calibri"/>
        <family val="2"/>
        <scheme val="minor"/>
      </rPr>
      <t xml:space="preserve">: de kost van de externe dienstverlener(s) bedraagt € 60.000 </t>
    </r>
  </si>
  <si>
    <t>--&gt; subsidie externe kosten = € 25.000 (50% van de kost, met een maximum van € 25.000)</t>
  </si>
  <si>
    <t>--&gt; subsidie voor eigen kosten = € 25.000 (50% van de kost, met een maximum van € 25.000 en niet groter dan subsidie externe kosten)</t>
  </si>
  <si>
    <r>
      <t>Vb2</t>
    </r>
    <r>
      <rPr>
        <sz val="11"/>
        <color theme="1"/>
        <rFont val="Calibri"/>
        <family val="2"/>
        <scheme val="minor"/>
      </rPr>
      <t>: de kost van de externe dienstverlener(s) bedraagt € 30.000</t>
    </r>
    <r>
      <rPr>
        <b/>
        <i/>
        <sz val="11"/>
        <color theme="1"/>
        <rFont val="Calibri"/>
        <family val="2"/>
        <scheme val="minor"/>
      </rPr>
      <t xml:space="preserve"> </t>
    </r>
  </si>
  <si>
    <t>--&gt; subsidie externe kosten = € 15.000 (50% van de kost)</t>
  </si>
  <si>
    <t>--&gt; subsidie voor eigen kosten = € 15.000 (50% van de kost en niet groter dan de subsidie externe kosten)</t>
  </si>
  <si>
    <r>
      <t xml:space="preserve">Personeelskosten </t>
    </r>
    <r>
      <rPr>
        <b/>
        <vertAlign val="superscript"/>
        <sz val="14"/>
        <color theme="0"/>
        <rFont val="Calibri"/>
        <family val="2"/>
        <scheme val="minor"/>
      </rPr>
      <t>(1)</t>
    </r>
  </si>
  <si>
    <t>Naam</t>
  </si>
  <si>
    <t>Functie</t>
  </si>
  <si>
    <r>
      <t xml:space="preserve">Bruto-maandloon (€) 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</si>
  <si>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 xml:space="preserve">TOESLAG 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</si>
  <si>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 xml:space="preserve">Tijdsbesteding (% van VTE)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</si>
  <si>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Kost (€)</t>
  </si>
  <si>
    <t>Maand 1</t>
  </si>
  <si>
    <t>Maand 2</t>
  </si>
  <si>
    <t>Maand 3</t>
  </si>
  <si>
    <t>Maand 4</t>
  </si>
  <si>
    <t>Maand 5</t>
  </si>
  <si>
    <t>Maand 6</t>
  </si>
  <si>
    <t>Maand 7</t>
  </si>
  <si>
    <t>Maand 8</t>
  </si>
  <si>
    <t>Maand 9</t>
  </si>
  <si>
    <t>Maand 10</t>
  </si>
  <si>
    <t>Maand 11</t>
  </si>
  <si>
    <t>Maand 12</t>
  </si>
  <si>
    <t>Mieke</t>
  </si>
  <si>
    <t>COO</t>
  </si>
  <si>
    <t>Jan</t>
  </si>
  <si>
    <t>Verantwoordelijke IT</t>
  </si>
  <si>
    <t>Subtotaal</t>
  </si>
  <si>
    <r>
      <t xml:space="preserve">Forfait voor overhead- en werkingskosten </t>
    </r>
    <r>
      <rPr>
        <b/>
        <vertAlign val="superscript"/>
        <sz val="14"/>
        <color theme="0"/>
        <rFont val="Calibri"/>
        <family val="2"/>
        <scheme val="minor"/>
      </rPr>
      <t>(5)</t>
    </r>
  </si>
  <si>
    <t xml:space="preserve">Totaal eigen kosten </t>
  </si>
  <si>
    <t>TOELICHTING</t>
  </si>
  <si>
    <r>
      <t xml:space="preserve">(2) </t>
    </r>
    <r>
      <rPr>
        <sz val="11"/>
        <color theme="1"/>
        <rFont val="Calibri"/>
        <family val="2"/>
        <scheme val="minor"/>
      </rPr>
      <t>Bruto-maandloon van de werknemer, uitgedrukt als een 100% tewerkstelling. Indien de werknemer niet voltijds tewerkgesteld is binnen je onderneming, deel je het bruto-maandloon zoals opgenomen in de arbeidsovereenkomst door het tewerkstellingspercentage</t>
    </r>
  </si>
  <si>
    <r>
      <t xml:space="preserve">(3) </t>
    </r>
    <r>
      <rPr>
        <sz val="11"/>
        <color theme="1"/>
        <rFont val="Calibri"/>
        <family val="2"/>
        <scheme val="minor"/>
      </rPr>
      <t>Vaste toeslag waarin vakantiegeld, eindejaarspremie, de wettelijk verplichte werkgeversbijdragen, de bijdrage van de werkgever voor maaltijdcheques, de bijdragen voor een groepsverzekering, het extralegale penioen of andere extralegale voordelen zijn opgenomen</t>
    </r>
    <r>
      <rPr>
        <vertAlign val="super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bijvoorbeeld: voor een bruto-maandloon van € 4.000 met een 80% tewerkstelling, vul je hier € 5.000 in (€ 4.000 / 80% = € 5.000)</t>
    </r>
  </si>
  <si>
    <r>
      <t>(4)</t>
    </r>
    <r>
      <rPr>
        <sz val="11"/>
        <color theme="1"/>
        <rFont val="Calibri"/>
        <family val="2"/>
        <scheme val="minor"/>
      </rPr>
      <t xml:space="preserve"> Tijdsbesteding van de werknemer op het project gedurende de eerste 12 maanden, uitgedrukt als % van een voltijds equivalent</t>
    </r>
  </si>
  <si>
    <r>
      <t xml:space="preserve">(5) </t>
    </r>
    <r>
      <rPr>
        <sz val="11"/>
        <color theme="1"/>
        <rFont val="Calibri"/>
        <family val="2"/>
        <scheme val="minor"/>
      </rPr>
      <t>Automatisch toegekend forfaitair bedrag voor overhead- en werkingskosten, ten belope van 20% van de personeelskosten</t>
    </r>
  </si>
  <si>
    <t>Template eigen kosten</t>
  </si>
  <si>
    <t>INFO</t>
  </si>
  <si>
    <r>
      <t xml:space="preserve">(2) </t>
    </r>
    <r>
      <rPr>
        <sz val="11"/>
        <color theme="1"/>
        <rFont val="Calibri"/>
        <family val="2"/>
        <scheme val="minor"/>
      </rPr>
      <t>Bruto-maandloon van de werknemer, uitgedrukt als een 100% tewerkstelling. Indien de werknemer niet voltijds tewerkgesteld is binnen je onderneming, deel je het bruto-maandloon zoals opgenomen in de arbeidsovereenkomst door het tewerkstellingspercentage - bijvoorbeeld: voor een bruto-maandloon van € 4.000 met een 80% tewerkstelling, vul je hier € 5.000 in (€ 4.000 / 80% = € 5.000)</t>
    </r>
  </si>
  <si>
    <r>
      <t xml:space="preserve">(3) </t>
    </r>
    <r>
      <rPr>
        <sz val="11"/>
        <color theme="1"/>
        <rFont val="Calibri"/>
        <family val="2"/>
        <scheme val="minor"/>
      </rPr>
      <t>Vaste toeslag waarin vakantiegeld, eindejaarspremie, de wettelijk verplichte werkgeversbijdragen, de bijdrage van de werkgever voor maaltijdcheques, de bijdragen voor een groepsverzekering, het extralegale penioen of andere extralegale voordelen zijn opgenomen</t>
    </r>
  </si>
  <si>
    <t>Dit bestand moet je toevoegen aan je aanvraag wanneer je eigen kosten wil inbrengen in het project. Gelieve dit bestand als Excel-file op te laden bij je aanvraag en niet als pdf.</t>
  </si>
  <si>
    <t>Brexit Veerkrachtsubsidie</t>
  </si>
  <si>
    <r>
      <t xml:space="preserve">(1) </t>
    </r>
    <r>
      <rPr>
        <sz val="11"/>
        <color theme="1"/>
        <rFont val="Calibri"/>
        <family val="2"/>
        <scheme val="minor"/>
      </rPr>
      <t>Er kunnen kosten ingediend worden voor personeelsleden die ingeschreven zijn op de loonlijst van je onderneming en nieuw aan te werven personeel dat op de loonlijst komt</t>
    </r>
  </si>
  <si>
    <t>Er zijn 2 personeelsleden betrokken bij het heroriënteringstraject:</t>
  </si>
  <si>
    <r>
      <t xml:space="preserve">(1) </t>
    </r>
    <r>
      <rPr>
        <sz val="11"/>
        <color theme="1"/>
        <rFont val="Calibri"/>
        <family val="2"/>
        <scheme val="minor"/>
      </rPr>
      <t>Er kunnen kosten ingediend worden voor personeelsleden die ingeschreven zijn op de loonlijst van je onderneming en/of nieuw aan te werven personeel dat op de loonlijst komt</t>
    </r>
  </si>
  <si>
    <t>Let op: de schijven worden ten laatste aangevraagd op 14 november 2023. Aanvragen na 14 november 2022 hebben minder dan 12 maanden om het project uit te voeren.</t>
  </si>
  <si>
    <t>Enkel de witte velden moeten ingevuld worden. De grijze velden zijn ofwel informatief ofwel berekende velden die niet aanpasbaar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</si>
</sst>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4" borderId="20" xfId="0" applyFill="1" applyBorder="1"/>
    <xf numFmtId="4" fontId="0" fillId="4" borderId="20" xfId="0" applyNumberFormat="1" applyFill="1" applyBorder="1"/>
    <xf numFmtId="164" fontId="0" fillId="2" borderId="20" xfId="0" applyNumberFormat="1" applyFill="1" applyBorder="1"/>
    <xf numFmtId="9" fontId="0" fillId="4" borderId="21" xfId="0" applyNumberFormat="1" applyFill="1" applyBorder="1"/>
    <xf numFmtId="9" fontId="0" fillId="4" borderId="22" xfId="0" applyNumberFormat="1" applyFill="1" applyBorder="1"/>
    <xf numFmtId="9" fontId="0" fillId="4" borderId="23" xfId="0" applyNumberFormat="1" applyFill="1" applyBorder="1"/>
    <xf numFmtId="4" fontId="0" fillId="2" borderId="20" xfId="0" applyNumberFormat="1" applyFill="1" applyBorder="1"/>
    <xf numFmtId="0" fontId="0" fillId="4" borderId="24" xfId="0" applyFill="1" applyBorder="1"/>
    <xf numFmtId="4" fontId="0" fillId="4" borderId="24" xfId="0" applyNumberFormat="1" applyFill="1" applyBorder="1"/>
    <xf numFmtId="164" fontId="0" fillId="2" borderId="24" xfId="0" applyNumberFormat="1" applyFill="1" applyBorder="1"/>
    <xf numFmtId="9" fontId="0" fillId="4" borderId="25" xfId="0" applyNumberFormat="1" applyFill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4" fontId="0" fillId="2" borderId="24" xfId="0" applyNumberFormat="1" applyFill="1" applyBorder="1"/>
    <xf numFmtId="0" fontId="0" fillId="4" borderId="16" xfId="0" applyFill="1" applyBorder="1"/>
    <xf numFmtId="4" fontId="0" fillId="4" borderId="16" xfId="0" applyNumberFormat="1" applyFill="1" applyBorder="1"/>
    <xf numFmtId="164" fontId="0" fillId="2" borderId="16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4" borderId="30" xfId="0" applyNumberFormat="1" applyFill="1" applyBorder="1"/>
    <xf numFmtId="4" fontId="0" fillId="2" borderId="16" xfId="0" applyNumberFormat="1" applyFill="1" applyBorder="1"/>
    <xf numFmtId="4" fontId="0" fillId="0" borderId="0" xfId="0" applyNumberFormat="1"/>
    <xf numFmtId="4" fontId="0" fillId="2" borderId="31" xfId="0" applyNumberFormat="1" applyFill="1" applyBorder="1"/>
    <xf numFmtId="4" fontId="6" fillId="2" borderId="31" xfId="0" applyNumberFormat="1" applyFont="1" applyFill="1" applyBorder="1"/>
    <xf numFmtId="0" fontId="6" fillId="0" borderId="0" xfId="0" applyFont="1"/>
    <xf numFmtId="0" fontId="0" fillId="4" borderId="0" xfId="0" applyFill="1"/>
    <xf numFmtId="0" fontId="0" fillId="4" borderId="20" xfId="0" applyFill="1" applyBorder="1" applyProtection="1">
      <protection locked="0"/>
    </xf>
    <xf numFmtId="4" fontId="0" fillId="4" borderId="20" xfId="0" applyNumberFormat="1" applyFill="1" applyBorder="1" applyProtection="1">
      <protection locked="0"/>
    </xf>
    <xf numFmtId="9" fontId="0" fillId="4" borderId="21" xfId="0" applyNumberFormat="1" applyFill="1" applyBorder="1" applyProtection="1">
      <protection locked="0"/>
    </xf>
    <xf numFmtId="9" fontId="0" fillId="4" borderId="22" xfId="0" applyNumberFormat="1" applyFill="1" applyBorder="1" applyProtection="1">
      <protection locked="0"/>
    </xf>
    <xf numFmtId="9" fontId="0" fillId="4" borderId="23" xfId="0" applyNumberFormat="1" applyFill="1" applyBorder="1" applyProtection="1">
      <protection locked="0"/>
    </xf>
    <xf numFmtId="0" fontId="0" fillId="4" borderId="24" xfId="0" applyFill="1" applyBorder="1" applyProtection="1">
      <protection locked="0"/>
    </xf>
    <xf numFmtId="4" fontId="0" fillId="4" borderId="24" xfId="0" applyNumberFormat="1" applyFill="1" applyBorder="1" applyProtection="1">
      <protection locked="0"/>
    </xf>
    <xf numFmtId="9" fontId="0" fillId="4" borderId="25" xfId="0" applyNumberFormat="1" applyFill="1" applyBorder="1" applyProtection="1">
      <protection locked="0"/>
    </xf>
    <xf numFmtId="9" fontId="0" fillId="4" borderId="26" xfId="0" applyNumberFormat="1" applyFill="1" applyBorder="1" applyProtection="1">
      <protection locked="0"/>
    </xf>
    <xf numFmtId="9" fontId="0" fillId="4" borderId="27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0" fontId="0" fillId="2" borderId="37" xfId="0" quotePrefix="1" applyFill="1" applyBorder="1" applyAlignment="1">
      <alignment vertical="center"/>
    </xf>
    <xf numFmtId="0" fontId="7" fillId="2" borderId="38" xfId="0" quotePrefix="1" applyFont="1" applyFill="1" applyBorder="1" applyAlignment="1">
      <alignment vertical="center"/>
    </xf>
    <xf numFmtId="0" fontId="7" fillId="2" borderId="39" xfId="0" quotePrefix="1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 wrapText="1"/>
    </xf>
    <xf numFmtId="0" fontId="7" fillId="2" borderId="0" xfId="0" quotePrefix="1" applyFont="1" applyFill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35" xfId="0" quotePrefix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7" fillId="2" borderId="36" xfId="0" quotePrefix="1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4" xfId="0" quotePrefix="1" applyFill="1" applyBorder="1" applyAlignment="1">
      <alignment vertical="center"/>
    </xf>
    <xf numFmtId="0" fontId="0" fillId="2" borderId="0" xfId="0" quotePrefix="1" applyFill="1" applyAlignment="1">
      <alignment vertical="center"/>
    </xf>
    <xf numFmtId="0" fontId="0" fillId="2" borderId="5" xfId="0" quotePrefix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0" fillId="2" borderId="6" xfId="0" quotePrefix="1" applyFill="1" applyBorder="1"/>
    <xf numFmtId="0" fontId="0" fillId="2" borderId="7" xfId="0" quotePrefix="1" applyFill="1" applyBorder="1"/>
    <xf numFmtId="0" fontId="0" fillId="2" borderId="8" xfId="0" quotePrefix="1" applyFill="1" applyBorder="1"/>
    <xf numFmtId="0" fontId="0" fillId="2" borderId="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0" fillId="2" borderId="4" xfId="0" quotePrefix="1" applyFill="1" applyBorder="1"/>
    <xf numFmtId="0" fontId="0" fillId="2" borderId="0" xfId="0" quotePrefix="1" applyFill="1"/>
    <xf numFmtId="0" fontId="0" fillId="2" borderId="5" xfId="0" quotePrefix="1" applyFill="1" applyBorder="1"/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/>
    </xf>
    <xf numFmtId="0" fontId="7" fillId="2" borderId="0" xfId="0" quotePrefix="1" applyFont="1" applyFill="1" applyAlignment="1">
      <alignment vertical="center"/>
    </xf>
    <xf numFmtId="0" fontId="7" fillId="2" borderId="5" xfId="0" quotePrefix="1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E976-720D-4840-A6F8-22FC5DA2CA67}">
  <dimension ref="A1:Q42"/>
  <sheetViews>
    <sheetView tabSelected="1" workbookViewId="0">
      <selection activeCell="E13" sqref="E13"/>
    </sheetView>
  </sheetViews>
  <sheetFormatPr defaultColWidth="8.81640625" defaultRowHeight="14.5" x14ac:dyDescent="0.35"/>
  <cols>
    <col min="1" max="3" width="20.7265625" customWidth="1"/>
    <col min="4" max="4" width="12.7265625" customWidth="1"/>
    <col min="17" max="17" width="18" bestFit="1" customWidth="1"/>
  </cols>
  <sheetData>
    <row r="1" spans="1:17" ht="15.5" x14ac:dyDescent="0.35">
      <c r="A1" s="29" t="s">
        <v>51</v>
      </c>
    </row>
    <row r="2" spans="1:17" ht="15.5" x14ac:dyDescent="0.35">
      <c r="A2" s="29" t="s">
        <v>46</v>
      </c>
    </row>
    <row r="3" spans="1:17" ht="15.5" x14ac:dyDescent="0.35">
      <c r="A3" s="29"/>
    </row>
    <row r="4" spans="1:17" x14ac:dyDescent="0.35">
      <c r="A4" s="1"/>
    </row>
    <row r="5" spans="1:17" x14ac:dyDescent="0.35">
      <c r="A5" s="64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6"/>
    </row>
    <row r="6" spans="1:17" s="30" customFormat="1" ht="14.5" customHeight="1" x14ac:dyDescent="0.35">
      <c r="A6" s="67" t="s">
        <v>50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</row>
    <row r="7" spans="1:17" ht="16.5" x14ac:dyDescent="0.35">
      <c r="A7" s="70" t="s">
        <v>56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17" ht="16.5" x14ac:dyDescent="0.35">
      <c r="A8" s="43" t="s">
        <v>55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5"/>
    </row>
    <row r="9" spans="1:17" ht="16" thickBot="1" x14ac:dyDescent="0.4">
      <c r="A9" s="29"/>
    </row>
    <row r="10" spans="1:17" ht="30" customHeight="1" thickBot="1" x14ac:dyDescent="0.4">
      <c r="A10" s="55" t="s">
        <v>15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7"/>
    </row>
    <row r="11" spans="1:17" ht="15" thickBot="1" x14ac:dyDescent="0.4">
      <c r="A11" s="1"/>
    </row>
    <row r="12" spans="1:17" ht="16.5" x14ac:dyDescent="0.35">
      <c r="A12" s="73" t="s">
        <v>16</v>
      </c>
      <c r="B12" s="73" t="s">
        <v>17</v>
      </c>
      <c r="C12" s="73" t="s">
        <v>18</v>
      </c>
      <c r="D12" s="73" t="s">
        <v>19</v>
      </c>
      <c r="E12" s="75" t="s">
        <v>20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7"/>
      <c r="Q12" s="73" t="s">
        <v>21</v>
      </c>
    </row>
    <row r="13" spans="1:17" ht="15" thickBot="1" x14ac:dyDescent="0.4">
      <c r="A13" s="74"/>
      <c r="B13" s="74"/>
      <c r="C13" s="74"/>
      <c r="D13" s="74"/>
      <c r="E13" s="2" t="s">
        <v>22</v>
      </c>
      <c r="F13" s="3" t="s">
        <v>23</v>
      </c>
      <c r="G13" s="3" t="s">
        <v>24</v>
      </c>
      <c r="H13" s="3" t="s">
        <v>25</v>
      </c>
      <c r="I13" s="3" t="s">
        <v>26</v>
      </c>
      <c r="J13" s="3" t="s">
        <v>27</v>
      </c>
      <c r="K13" s="3" t="s">
        <v>28</v>
      </c>
      <c r="L13" s="3" t="s">
        <v>29</v>
      </c>
      <c r="M13" s="3" t="s">
        <v>30</v>
      </c>
      <c r="N13" s="3" t="s">
        <v>31</v>
      </c>
      <c r="O13" s="3" t="s">
        <v>32</v>
      </c>
      <c r="P13" s="4" t="s">
        <v>33</v>
      </c>
      <c r="Q13" s="74"/>
    </row>
    <row r="14" spans="1:17" x14ac:dyDescent="0.35">
      <c r="A14" s="31"/>
      <c r="B14" s="31"/>
      <c r="C14" s="32"/>
      <c r="D14" s="7">
        <v>1.5960000000000001</v>
      </c>
      <c r="E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5"/>
      <c r="Q14" s="11">
        <f>C14*D14*SUM(E14:P14)</f>
        <v>0</v>
      </c>
    </row>
    <row r="15" spans="1:17" x14ac:dyDescent="0.35">
      <c r="A15" s="36"/>
      <c r="B15" s="36"/>
      <c r="C15" s="37"/>
      <c r="D15" s="14">
        <v>1.5960000000000001</v>
      </c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/>
      <c r="Q15" s="18">
        <f t="shared" ref="Q15:Q30" si="0">C15*D15*SUM(E15:P15)</f>
        <v>0</v>
      </c>
    </row>
    <row r="16" spans="1:17" x14ac:dyDescent="0.35">
      <c r="A16" s="36"/>
      <c r="B16" s="36"/>
      <c r="C16" s="37"/>
      <c r="D16" s="14">
        <v>1.5960000000000001</v>
      </c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/>
      <c r="Q16" s="18">
        <f t="shared" si="0"/>
        <v>0</v>
      </c>
    </row>
    <row r="17" spans="1:17" x14ac:dyDescent="0.35">
      <c r="A17" s="36"/>
      <c r="B17" s="36"/>
      <c r="C17" s="37"/>
      <c r="D17" s="14">
        <v>1.5960000000000001</v>
      </c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/>
      <c r="Q17" s="18">
        <f t="shared" si="0"/>
        <v>0</v>
      </c>
    </row>
    <row r="18" spans="1:17" x14ac:dyDescent="0.35">
      <c r="A18" s="36"/>
      <c r="B18" s="36"/>
      <c r="C18" s="37"/>
      <c r="D18" s="14">
        <v>1.5960000000000001</v>
      </c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/>
      <c r="Q18" s="18">
        <f t="shared" si="0"/>
        <v>0</v>
      </c>
    </row>
    <row r="19" spans="1:17" x14ac:dyDescent="0.35">
      <c r="A19" s="36"/>
      <c r="B19" s="36"/>
      <c r="C19" s="37"/>
      <c r="D19" s="14">
        <v>1.5960000000000001</v>
      </c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18">
        <f t="shared" si="0"/>
        <v>0</v>
      </c>
    </row>
    <row r="20" spans="1:17" x14ac:dyDescent="0.35">
      <c r="A20" s="36"/>
      <c r="B20" s="36"/>
      <c r="C20" s="37"/>
      <c r="D20" s="14">
        <v>1.5960000000000001</v>
      </c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18">
        <f t="shared" si="0"/>
        <v>0</v>
      </c>
    </row>
    <row r="21" spans="1:17" x14ac:dyDescent="0.35">
      <c r="A21" s="36"/>
      <c r="B21" s="36"/>
      <c r="C21" s="37"/>
      <c r="D21" s="14">
        <v>1.5960000000000001</v>
      </c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18">
        <f t="shared" si="0"/>
        <v>0</v>
      </c>
    </row>
    <row r="22" spans="1:17" x14ac:dyDescent="0.35">
      <c r="A22" s="36"/>
      <c r="B22" s="36"/>
      <c r="C22" s="37"/>
      <c r="D22" s="14">
        <v>1.5960000000000001</v>
      </c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  <c r="Q22" s="18">
        <f t="shared" si="0"/>
        <v>0</v>
      </c>
    </row>
    <row r="23" spans="1:17" x14ac:dyDescent="0.35">
      <c r="A23" s="36"/>
      <c r="B23" s="36"/>
      <c r="C23" s="37"/>
      <c r="D23" s="14">
        <v>1.5960000000000001</v>
      </c>
      <c r="E23" s="38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40"/>
      <c r="Q23" s="18">
        <f t="shared" si="0"/>
        <v>0</v>
      </c>
    </row>
    <row r="24" spans="1:17" x14ac:dyDescent="0.35">
      <c r="A24" s="36"/>
      <c r="B24" s="36"/>
      <c r="C24" s="37"/>
      <c r="D24" s="14">
        <v>1.5960000000000001</v>
      </c>
      <c r="E24" s="38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  <c r="Q24" s="18">
        <f t="shared" si="0"/>
        <v>0</v>
      </c>
    </row>
    <row r="25" spans="1:17" x14ac:dyDescent="0.35">
      <c r="A25" s="36"/>
      <c r="B25" s="36"/>
      <c r="C25" s="37"/>
      <c r="D25" s="14">
        <v>1.5960000000000001</v>
      </c>
      <c r="E25" s="38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40"/>
      <c r="Q25" s="18">
        <f t="shared" si="0"/>
        <v>0</v>
      </c>
    </row>
    <row r="26" spans="1:17" x14ac:dyDescent="0.35">
      <c r="A26" s="36"/>
      <c r="B26" s="36"/>
      <c r="C26" s="37"/>
      <c r="D26" s="14">
        <v>1.5960000000000001</v>
      </c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0"/>
      <c r="Q26" s="18">
        <f t="shared" si="0"/>
        <v>0</v>
      </c>
    </row>
    <row r="27" spans="1:17" x14ac:dyDescent="0.35">
      <c r="A27" s="36"/>
      <c r="B27" s="36"/>
      <c r="C27" s="37"/>
      <c r="D27" s="14">
        <v>1.5960000000000001</v>
      </c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18">
        <f>C27*D27*SUM(E27:P27)</f>
        <v>0</v>
      </c>
    </row>
    <row r="28" spans="1:17" x14ac:dyDescent="0.35">
      <c r="A28" s="36"/>
      <c r="B28" s="36"/>
      <c r="C28" s="37"/>
      <c r="D28" s="14">
        <v>1.5960000000000001</v>
      </c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/>
      <c r="Q28" s="18">
        <f t="shared" si="0"/>
        <v>0</v>
      </c>
    </row>
    <row r="29" spans="1:17" x14ac:dyDescent="0.35">
      <c r="A29" s="36"/>
      <c r="B29" s="36"/>
      <c r="C29" s="37"/>
      <c r="D29" s="14">
        <v>1.5960000000000001</v>
      </c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40"/>
      <c r="Q29" s="18">
        <f t="shared" si="0"/>
        <v>0</v>
      </c>
    </row>
    <row r="30" spans="1:17" ht="15" thickBot="1" x14ac:dyDescent="0.4">
      <c r="A30" s="41"/>
      <c r="B30" s="41"/>
      <c r="C30" s="42"/>
      <c r="D30" s="21">
        <v>1.5960000000000001</v>
      </c>
      <c r="E30" s="38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/>
      <c r="Q30" s="25">
        <f t="shared" si="0"/>
        <v>0</v>
      </c>
    </row>
    <row r="31" spans="1:17" ht="21" customHeight="1" thickBot="1" x14ac:dyDescent="0.4">
      <c r="A31" s="52" t="s">
        <v>38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4"/>
      <c r="Q31" s="25">
        <f>SUM(Q14:Q30)</f>
        <v>0</v>
      </c>
    </row>
    <row r="32" spans="1:17" ht="15" thickBot="1" x14ac:dyDescent="0.4">
      <c r="Q32" s="26"/>
    </row>
    <row r="33" spans="1:17" ht="30" customHeight="1" thickBot="1" x14ac:dyDescent="0.4">
      <c r="A33" s="55" t="s">
        <v>39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  <c r="Q33" s="27">
        <f>Q31*0.2</f>
        <v>0</v>
      </c>
    </row>
    <row r="34" spans="1:17" ht="15" customHeight="1" thickBot="1" x14ac:dyDescent="0.4">
      <c r="Q34" s="26"/>
    </row>
    <row r="35" spans="1:17" ht="30" customHeight="1" thickBot="1" x14ac:dyDescent="0.4">
      <c r="A35" s="55" t="s">
        <v>40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7"/>
      <c r="Q35" s="28">
        <f>Q31+Q33</f>
        <v>0</v>
      </c>
    </row>
    <row r="36" spans="1:17" ht="15" thickBot="1" x14ac:dyDescent="0.4"/>
    <row r="37" spans="1:17" x14ac:dyDescent="0.35">
      <c r="A37" s="58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0"/>
    </row>
    <row r="38" spans="1:17" ht="16.5" x14ac:dyDescent="0.35">
      <c r="A38" s="61" t="s">
        <v>52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ht="32.5" customHeight="1" x14ac:dyDescent="0.35">
      <c r="A39" s="61" t="s">
        <v>48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3"/>
    </row>
    <row r="40" spans="1:17" ht="32.5" customHeight="1" x14ac:dyDescent="0.35">
      <c r="A40" s="46" t="s">
        <v>49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8"/>
    </row>
    <row r="41" spans="1:17" ht="16.5" x14ac:dyDescent="0.35">
      <c r="A41" s="46" t="s">
        <v>44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</row>
    <row r="42" spans="1:17" ht="17" thickBot="1" x14ac:dyDescent="0.4">
      <c r="A42" s="49" t="s">
        <v>45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</row>
  </sheetData>
  <sheetProtection sheet="1" objects="1" scenarios="1"/>
  <mergeCells count="19">
    <mergeCell ref="A5:Q5"/>
    <mergeCell ref="A6:Q6"/>
    <mergeCell ref="A7:Q7"/>
    <mergeCell ref="A10:Q10"/>
    <mergeCell ref="A12:A13"/>
    <mergeCell ref="B12:B13"/>
    <mergeCell ref="C12:C13"/>
    <mergeCell ref="D12:D13"/>
    <mergeCell ref="E12:P12"/>
    <mergeCell ref="Q12:Q13"/>
    <mergeCell ref="A40:Q40"/>
    <mergeCell ref="A41:Q41"/>
    <mergeCell ref="A42:Q42"/>
    <mergeCell ref="A31:P31"/>
    <mergeCell ref="A33:P33"/>
    <mergeCell ref="A35:P35"/>
    <mergeCell ref="A37:Q37"/>
    <mergeCell ref="A38:Q38"/>
    <mergeCell ref="A39:Q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1C0CF-13EC-44CE-B24D-1CEC5EAD1DF9}">
  <dimension ref="A1:Q41"/>
  <sheetViews>
    <sheetView workbookViewId="0">
      <selection activeCell="A25" sqref="A25:C26"/>
    </sheetView>
  </sheetViews>
  <sheetFormatPr defaultRowHeight="14.5" x14ac:dyDescent="0.35"/>
  <cols>
    <col min="1" max="3" width="20.7265625" customWidth="1"/>
    <col min="4" max="4" width="12.7265625" customWidth="1"/>
    <col min="17" max="17" width="20.7265625" customWidth="1"/>
  </cols>
  <sheetData>
    <row r="1" spans="1:17" x14ac:dyDescent="0.3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x14ac:dyDescent="0.35">
      <c r="A2" s="81" t="s">
        <v>53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3"/>
    </row>
    <row r="3" spans="1:17" x14ac:dyDescent="0.35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3"/>
    </row>
    <row r="4" spans="1:17" x14ac:dyDescent="0.35">
      <c r="A4" s="78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80"/>
    </row>
    <row r="5" spans="1:17" x14ac:dyDescent="0.35">
      <c r="A5" s="84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1:17" ht="16.149999999999999" customHeight="1" x14ac:dyDescent="0.35">
      <c r="A6" s="78" t="s">
        <v>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80"/>
    </row>
    <row r="7" spans="1:17" ht="16.149999999999999" customHeight="1" x14ac:dyDescent="0.35">
      <c r="A7" s="78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</row>
    <row r="8" spans="1:17" ht="16.149999999999999" customHeight="1" x14ac:dyDescent="0.35">
      <c r="A8" s="78" t="s">
        <v>5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</row>
    <row r="9" spans="1:17" ht="16.149999999999999" customHeight="1" x14ac:dyDescent="0.35">
      <c r="A9" s="90" t="s">
        <v>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/>
    </row>
    <row r="10" spans="1:17" ht="16.149999999999999" customHeight="1" x14ac:dyDescent="0.35">
      <c r="A10" s="78" t="s">
        <v>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1:17" ht="16.149999999999999" customHeight="1" x14ac:dyDescent="0.3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1:17" x14ac:dyDescent="0.35">
      <c r="A12" s="93" t="s">
        <v>8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5"/>
    </row>
    <row r="13" spans="1:17" x14ac:dyDescent="0.35">
      <c r="A13" s="96" t="s">
        <v>9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8"/>
    </row>
    <row r="14" spans="1:17" x14ac:dyDescent="0.35">
      <c r="A14" s="93" t="s">
        <v>10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5"/>
    </row>
    <row r="15" spans="1:17" ht="14.5" customHeight="1" x14ac:dyDescent="0.35">
      <c r="A15" s="99" t="s">
        <v>11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1"/>
    </row>
    <row r="16" spans="1:17" ht="14.5" customHeight="1" x14ac:dyDescent="0.35">
      <c r="A16" s="96" t="s">
        <v>12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</row>
    <row r="17" spans="1:17" ht="14.5" customHeight="1" x14ac:dyDescent="0.35">
      <c r="A17" s="93" t="s">
        <v>13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/>
    </row>
    <row r="18" spans="1:17" ht="14.5" customHeight="1" thickBot="1" x14ac:dyDescent="0.4">
      <c r="A18" s="87" t="s">
        <v>14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</row>
    <row r="20" spans="1:17" ht="15" thickBot="1" x14ac:dyDescent="0.4"/>
    <row r="21" spans="1:17" ht="30" customHeight="1" thickBot="1" x14ac:dyDescent="0.4">
      <c r="A21" s="55" t="s">
        <v>15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7"/>
    </row>
    <row r="22" spans="1:17" ht="15" thickBot="1" x14ac:dyDescent="0.4">
      <c r="A22" s="1"/>
    </row>
    <row r="23" spans="1:17" ht="16.5" x14ac:dyDescent="0.35">
      <c r="A23" s="73" t="s">
        <v>16</v>
      </c>
      <c r="B23" s="73" t="s">
        <v>17</v>
      </c>
      <c r="C23" s="73" t="s">
        <v>18</v>
      </c>
      <c r="D23" s="73" t="s">
        <v>19</v>
      </c>
      <c r="E23" s="75" t="s">
        <v>20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7"/>
      <c r="Q23" s="73" t="s">
        <v>21</v>
      </c>
    </row>
    <row r="24" spans="1:17" ht="15" thickBot="1" x14ac:dyDescent="0.4">
      <c r="A24" s="74"/>
      <c r="B24" s="74"/>
      <c r="C24" s="74"/>
      <c r="D24" s="74"/>
      <c r="E24" s="2" t="s">
        <v>22</v>
      </c>
      <c r="F24" s="3" t="s">
        <v>23</v>
      </c>
      <c r="G24" s="3" t="s">
        <v>24</v>
      </c>
      <c r="H24" s="3" t="s">
        <v>25</v>
      </c>
      <c r="I24" s="3" t="s">
        <v>26</v>
      </c>
      <c r="J24" s="3" t="s">
        <v>27</v>
      </c>
      <c r="K24" s="3" t="s">
        <v>28</v>
      </c>
      <c r="L24" s="3" t="s">
        <v>29</v>
      </c>
      <c r="M24" s="3" t="s">
        <v>30</v>
      </c>
      <c r="N24" s="3" t="s">
        <v>31</v>
      </c>
      <c r="O24" s="3" t="s">
        <v>32</v>
      </c>
      <c r="P24" s="4" t="s">
        <v>33</v>
      </c>
      <c r="Q24" s="74"/>
    </row>
    <row r="25" spans="1:17" x14ac:dyDescent="0.35">
      <c r="A25" s="5" t="s">
        <v>34</v>
      </c>
      <c r="B25" s="5" t="s">
        <v>35</v>
      </c>
      <c r="C25" s="6">
        <v>5000</v>
      </c>
      <c r="D25" s="7">
        <v>1.5960000000000001</v>
      </c>
      <c r="E25" s="8">
        <v>0.2</v>
      </c>
      <c r="F25" s="9">
        <v>0.2</v>
      </c>
      <c r="G25" s="9">
        <v>0.2</v>
      </c>
      <c r="H25" s="9">
        <v>0.2</v>
      </c>
      <c r="I25" s="9">
        <v>0.2</v>
      </c>
      <c r="J25" s="9">
        <v>0.2</v>
      </c>
      <c r="K25" s="9">
        <v>0.1</v>
      </c>
      <c r="L25" s="9">
        <v>0.1</v>
      </c>
      <c r="M25" s="9"/>
      <c r="N25" s="9"/>
      <c r="O25" s="9"/>
      <c r="P25" s="10"/>
      <c r="Q25" s="11">
        <f>C25*D25*SUM(E25:P25)</f>
        <v>11172.000000000002</v>
      </c>
    </row>
    <row r="26" spans="1:17" x14ac:dyDescent="0.35">
      <c r="A26" s="12" t="s">
        <v>36</v>
      </c>
      <c r="B26" s="12" t="s">
        <v>37</v>
      </c>
      <c r="C26" s="13">
        <v>4375</v>
      </c>
      <c r="D26" s="14">
        <v>1.5960000000000001</v>
      </c>
      <c r="E26" s="15">
        <v>0.5</v>
      </c>
      <c r="F26" s="16">
        <v>0.5</v>
      </c>
      <c r="G26" s="16">
        <v>0.5</v>
      </c>
      <c r="H26" s="16">
        <v>0.5</v>
      </c>
      <c r="I26" s="16">
        <v>0.5</v>
      </c>
      <c r="J26" s="16">
        <v>0.5</v>
      </c>
      <c r="K26" s="16">
        <v>0.5</v>
      </c>
      <c r="L26" s="16">
        <v>0.5</v>
      </c>
      <c r="M26" s="16">
        <v>0.5</v>
      </c>
      <c r="N26" s="16">
        <v>0.5</v>
      </c>
      <c r="O26" s="16"/>
      <c r="P26" s="17"/>
      <c r="Q26" s="18">
        <f t="shared" ref="Q26:Q29" si="0">C26*D26*SUM(E26:P26)</f>
        <v>34912.5</v>
      </c>
    </row>
    <row r="27" spans="1:17" ht="14.5" customHeight="1" x14ac:dyDescent="0.35">
      <c r="A27" s="12"/>
      <c r="B27" s="12"/>
      <c r="C27" s="13"/>
      <c r="D27" s="14">
        <v>1.5960000000000001</v>
      </c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8">
        <f t="shared" si="0"/>
        <v>0</v>
      </c>
    </row>
    <row r="28" spans="1:17" x14ac:dyDescent="0.35">
      <c r="A28" s="12"/>
      <c r="B28" s="12"/>
      <c r="C28" s="13"/>
      <c r="D28" s="14">
        <v>1.5960000000000001</v>
      </c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Q28" s="18">
        <f t="shared" si="0"/>
        <v>0</v>
      </c>
    </row>
    <row r="29" spans="1:17" ht="14.5" customHeight="1" thickBot="1" x14ac:dyDescent="0.4">
      <c r="A29" s="19"/>
      <c r="B29" s="19"/>
      <c r="C29" s="20"/>
      <c r="D29" s="21">
        <v>1.5960000000000001</v>
      </c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Q29" s="25">
        <f t="shared" si="0"/>
        <v>0</v>
      </c>
    </row>
    <row r="30" spans="1:17" ht="21" customHeight="1" thickBot="1" x14ac:dyDescent="0.4">
      <c r="A30" s="52" t="s">
        <v>38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4"/>
      <c r="Q30" s="25">
        <f>SUM(Q25:Q29)</f>
        <v>46084.5</v>
      </c>
    </row>
    <row r="31" spans="1:17" ht="14.5" customHeight="1" thickBot="1" x14ac:dyDescent="0.4">
      <c r="Q31" s="26"/>
    </row>
    <row r="32" spans="1:17" ht="30" customHeight="1" thickBot="1" x14ac:dyDescent="0.4">
      <c r="A32" s="55" t="s">
        <v>39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7"/>
      <c r="Q32" s="27">
        <f>Q30*0.2</f>
        <v>9216.9</v>
      </c>
    </row>
    <row r="33" spans="1:17" ht="15" thickBot="1" x14ac:dyDescent="0.4">
      <c r="Q33" s="26"/>
    </row>
    <row r="34" spans="1:17" ht="30" customHeight="1" thickBot="1" x14ac:dyDescent="0.4">
      <c r="A34" s="55" t="s">
        <v>40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7"/>
      <c r="Q34" s="28">
        <f>Q30+Q32</f>
        <v>55301.4</v>
      </c>
    </row>
    <row r="35" spans="1:17" ht="15" thickBot="1" x14ac:dyDescent="0.4"/>
    <row r="36" spans="1:17" x14ac:dyDescent="0.35">
      <c r="A36" s="58" t="s">
        <v>41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</row>
    <row r="37" spans="1:17" ht="16.5" x14ac:dyDescent="0.35">
      <c r="A37" s="108" t="s">
        <v>54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</row>
    <row r="38" spans="1:17" ht="32.5" customHeight="1" x14ac:dyDescent="0.35">
      <c r="A38" s="61" t="s">
        <v>42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3"/>
    </row>
    <row r="39" spans="1:17" ht="32.5" customHeight="1" x14ac:dyDescent="0.35">
      <c r="A39" s="46" t="s">
        <v>43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16.5" x14ac:dyDescent="0.35">
      <c r="A40" s="102" t="s">
        <v>44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</row>
    <row r="41" spans="1:17" ht="17" thickBot="1" x14ac:dyDescent="0.4">
      <c r="A41" s="105" t="s">
        <v>45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7"/>
    </row>
  </sheetData>
  <sheetProtection algorithmName="SHA-512" hashValue="rSjbJBgnn9dZEQRMG7zCgG05yQKgkEG7mSekYUxQFiwQ5jR1y6FCxGkM34tgS8x4g1mg/prxItKaeJKXGbNtnw==" saltValue="AkhdDYr5UFJRT+MJB11CCw==" spinCount="100000" sheet="1" objects="1" scenarios="1" deleteColumns="0"/>
  <mergeCells count="34">
    <mergeCell ref="A39:Q39"/>
    <mergeCell ref="A40:Q40"/>
    <mergeCell ref="A41:Q41"/>
    <mergeCell ref="A30:P30"/>
    <mergeCell ref="A32:P32"/>
    <mergeCell ref="A34:P34"/>
    <mergeCell ref="A36:Q36"/>
    <mergeCell ref="A37:Q37"/>
    <mergeCell ref="A38:Q38"/>
    <mergeCell ref="A21:Q21"/>
    <mergeCell ref="A23:A24"/>
    <mergeCell ref="B23:B24"/>
    <mergeCell ref="C23:C24"/>
    <mergeCell ref="D23:D24"/>
    <mergeCell ref="E23:P23"/>
    <mergeCell ref="Q23:Q24"/>
    <mergeCell ref="A18:Q18"/>
    <mergeCell ref="A7:Q7"/>
    <mergeCell ref="A8:Q8"/>
    <mergeCell ref="A9:Q9"/>
    <mergeCell ref="A10:Q10"/>
    <mergeCell ref="A11:Q11"/>
    <mergeCell ref="A12:Q12"/>
    <mergeCell ref="A13:Q13"/>
    <mergeCell ref="A14:Q14"/>
    <mergeCell ref="A15:Q15"/>
    <mergeCell ref="A16:Q16"/>
    <mergeCell ref="A17:Q17"/>
    <mergeCell ref="A6:Q6"/>
    <mergeCell ref="A1:Q1"/>
    <mergeCell ref="A2:Q2"/>
    <mergeCell ref="A3:Q3"/>
    <mergeCell ref="A4:Q4"/>
    <mergeCell ref="A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Template</vt:lpstr>
      <vt:lpstr>voorbeeld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Quaethoven, An</dc:creator>
  <cp:lastModifiedBy>De Winter Pia</cp:lastModifiedBy>
  <dcterms:created xsi:type="dcterms:W3CDTF">2021-01-26T15:46:39Z</dcterms:created>
  <dcterms:modified xsi:type="dcterms:W3CDTF">2022-03-25T08:55:03Z</dcterms:modified>
</cp:coreProperties>
</file>