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vlaamseoverheid.sharepoint.com/sites/VLAIO-SP-SO_VER/Jolien/Dossierbehandeling/"/>
    </mc:Choice>
  </mc:AlternateContent>
  <xr:revisionPtr revIDLastSave="110" documentId="8_{E65A88E8-FA2A-4A55-B355-23B00F90B137}" xr6:coauthVersionLast="47" xr6:coauthVersionMax="47" xr10:uidLastSave="{1913DAC3-C932-4EE3-8E42-BC9781591577}"/>
  <bookViews>
    <workbookView xWindow="14430" yWindow="-21600" windowWidth="19410" windowHeight="20985" activeTab="1" xr2:uid="{00000000-000D-0000-FFFF-FFFF00000000}"/>
  </bookViews>
  <sheets>
    <sheet name="READ THIS FIRST" sheetId="8" r:id="rId1"/>
    <sheet name="Final financial report" sheetId="11" r:id="rId2"/>
    <sheet name="Breakdown of operating costs" sheetId="10" r:id="rId3"/>
    <sheet name="Breakdown of third parties" sheetId="9" r:id="rId4"/>
  </sheets>
  <definedNames>
    <definedName name="AfgetopteUrenOpJaarbasis" localSheetId="1">'Final financial report'!$F$17</definedName>
    <definedName name="AfgetopteUrenOpJaarbasis">#REF!</definedName>
    <definedName name="mmJaar1" localSheetId="1">'Final financial report'!$N$22:$N$267</definedName>
    <definedName name="mmJaar1">#REF!</definedName>
    <definedName name="mmJaar2" localSheetId="1">'Final financial report'!$O$22:$O$267</definedName>
    <definedName name="mmJaar2">#REF!</definedName>
    <definedName name="mmJaar3" localSheetId="1">'Final financial report'!$P$22:$P$267</definedName>
    <definedName name="mmJaar3">#REF!</definedName>
    <definedName name="mmJaar4" localSheetId="1">'Final financial report'!$S$22:$S$267</definedName>
    <definedName name="mmJaar4">#REF!</definedName>
    <definedName name="mmJaar5" localSheetId="1">'Final financial report'!$T$22:$T$267</definedName>
    <definedName name="mmJaar5">#REF!</definedName>
    <definedName name="mmJaar6" localSheetId="1">'Final financial report'!$U$22:$U$267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7" i="11" l="1"/>
  <c r="B456" i="11"/>
  <c r="B452" i="11"/>
  <c r="G405" i="11" l="1"/>
  <c r="A1" i="11"/>
  <c r="F20" i="11"/>
  <c r="L21" i="11"/>
  <c r="K21" i="11"/>
  <c r="J21" i="11"/>
  <c r="I21" i="11"/>
  <c r="H21" i="11"/>
  <c r="G21" i="11"/>
  <c r="F21" i="11"/>
  <c r="M21" i="11"/>
  <c r="V30" i="11"/>
  <c r="W30" i="11"/>
  <c r="X30" i="11"/>
  <c r="V31" i="11"/>
  <c r="W31" i="11"/>
  <c r="X31" i="11"/>
  <c r="V32" i="11"/>
  <c r="W32" i="11"/>
  <c r="X32" i="11"/>
  <c r="V33" i="11"/>
  <c r="W33" i="11"/>
  <c r="X33" i="11"/>
  <c r="V34" i="11"/>
  <c r="W34" i="11"/>
  <c r="X34" i="11"/>
  <c r="B440" i="11"/>
  <c r="B451" i="11" s="1"/>
  <c r="B453" i="11" s="1"/>
  <c r="B426" i="11"/>
  <c r="E444" i="11" s="1"/>
  <c r="F444" i="11" s="1"/>
  <c r="G414" i="11"/>
  <c r="G413" i="11"/>
  <c r="G412" i="11"/>
  <c r="G411" i="11"/>
  <c r="G410" i="11"/>
  <c r="G409" i="11"/>
  <c r="G408" i="11"/>
  <c r="G407" i="11"/>
  <c r="G406" i="11"/>
  <c r="G404" i="11"/>
  <c r="G403" i="11"/>
  <c r="G402" i="11"/>
  <c r="G397" i="11"/>
  <c r="B427" i="11" s="1"/>
  <c r="E445"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18" i="11"/>
  <c r="L18" i="11"/>
  <c r="K18" i="11"/>
  <c r="H18" i="11"/>
  <c r="G18" i="11"/>
  <c r="F18" i="11"/>
  <c r="F445" i="11" l="1"/>
  <c r="E440" i="11"/>
  <c r="B448" i="11"/>
  <c r="X278" i="11"/>
  <c r="C294" i="11" s="1"/>
  <c r="D294" i="11" s="1"/>
  <c r="F294" i="11" s="1"/>
  <c r="B425" i="11" s="1"/>
  <c r="V278" i="11"/>
  <c r="C299" i="11" s="1"/>
  <c r="D299" i="11" s="1"/>
  <c r="E299" i="11" s="1"/>
  <c r="G415" i="11"/>
  <c r="B428" i="11" s="1"/>
  <c r="E446" i="11" s="1"/>
  <c r="F446" i="11" s="1"/>
  <c r="W278" i="11"/>
  <c r="B424" i="11" s="1"/>
  <c r="C440" i="11"/>
  <c r="E443" i="11" l="1"/>
  <c r="F443" i="11" s="1"/>
  <c r="B429" i="11"/>
  <c r="B422" i="11"/>
  <c r="E441" i="11" s="1"/>
  <c r="E442" i="11"/>
  <c r="F442" i="11" l="1"/>
  <c r="B455" i="11"/>
  <c r="F441" i="11"/>
  <c r="B430" i="11"/>
  <c r="F440" i="11" l="1"/>
  <c r="E448" i="11"/>
  <c r="B457" i="11" s="1"/>
  <c r="B461" i="11" l="1"/>
  <c r="F448" i="11"/>
</calcChain>
</file>

<file path=xl/sharedStrings.xml><?xml version="1.0" encoding="utf-8"?>
<sst xmlns="http://schemas.openxmlformats.org/spreadsheetml/2006/main" count="128" uniqueCount="114">
  <si>
    <t xml:space="preserve">Warning: This template can only be used for projects that have been submitted after 1st July 2021. Older templates can be found on www.vlaio.be. Navigate to the relevant subsidy instrument and go to the tab "Next steps". </t>
  </si>
  <si>
    <t>Project Details</t>
  </si>
  <si>
    <t>Project name:</t>
  </si>
  <si>
    <t>VLAIO project number (HBC.xxxx.xxxx)</t>
  </si>
  <si>
    <t>Project term (from xx/xx/20xx to xx/xx/20xx)</t>
  </si>
  <si>
    <t>Company name or institution:</t>
  </si>
  <si>
    <t>Financial contact for additional information (name, position, phone number and email address):</t>
  </si>
  <si>
    <t>Financial data to be copied by company from the Notice of Award (or possibly modified through subsequent addenda)</t>
  </si>
  <si>
    <t>Total project budget at partner level (€)</t>
  </si>
  <si>
    <r>
      <t xml:space="preserve">
</t>
    </r>
    <r>
      <rPr>
        <b/>
        <sz val="9"/>
        <rFont val="Arial"/>
        <family val="2"/>
      </rPr>
      <t>Voor de overheadkosten wordt standaard maximaal 25.000 €/mensjaar voorzien.  Indien er bij aanvraag een lagere kost werd opgegeven moet hier dit bedrag worden overgenomen</t>
    </r>
  </si>
  <si>
    <t>Total aid granted at partner level (€)</t>
  </si>
  <si>
    <t>Approved headcount at partner level (PM)</t>
  </si>
  <si>
    <t>STAFFING COSTS</t>
  </si>
  <si>
    <t>project year 1</t>
  </si>
  <si>
    <t>project year  2</t>
  </si>
  <si>
    <t>project year  3</t>
  </si>
  <si>
    <t>project year 4</t>
  </si>
  <si>
    <t>project year 5</t>
  </si>
  <si>
    <t>project year 6</t>
  </si>
  <si>
    <t>project year 7</t>
  </si>
  <si>
    <t>project year 8</t>
  </si>
  <si>
    <t>Number of hours worked on an annual basis (1):</t>
  </si>
  <si>
    <t>Employee (e), Operating costs (o), Barema (b)</t>
  </si>
  <si>
    <t>Staff</t>
  </si>
  <si>
    <t>PM spent on project</t>
  </si>
  <si>
    <t>Name or staff category</t>
  </si>
  <si>
    <t>Code (1)</t>
  </si>
  <si>
    <t>PM Yr 1</t>
  </si>
  <si>
    <t>PM Yr 2</t>
  </si>
  <si>
    <t>PM Yr 3</t>
  </si>
  <si>
    <t>PM Yr 4</t>
  </si>
  <si>
    <t>PM Yr 5</t>
  </si>
  <si>
    <t>PM Yr 6</t>
  </si>
  <si>
    <t>PM Yr 7</t>
  </si>
  <si>
    <t>PM Yr 8</t>
  </si>
  <si>
    <t>total accepted PMs (3)</t>
  </si>
  <si>
    <t>Project staffing costs</t>
  </si>
  <si>
    <t>TOTAL STAFFING COSTS</t>
  </si>
  <si>
    <t>(1) Please enter one of the following codes in the “Code "column. 
“e”: for project members with employee status (=with a payslip and therefore on the company’s payroll) and business managers who do not invoice their work performance, instead allocating themselves a fixed periodic remuneration in the company budget (via code 281.20). Self-employed persons who do invoice, including business managers with a management contract, are considered External Services.
“o": on the one hand for unpaid work and on the other hand for business managers and working partners listed in the company's share register who may or may not pay themselves a salary + self-employed professionals and freelancers with a long-term formal commitment to the applicant company (PMs do not count towards overhead costs, whereas they are considered in determining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 The man-months of business managers who do not invoice their services, instead allocating themselves a fixed periodic remuneration in the the company budget, are not reported under code “o” because they are already included under code “w”.
“b”: (barema/pay scale) for companies or research institutions that have made prior arrangements with VLAIO with regard to the use of gross wages for certain staff categories or organizations that have fixed government pay scales. These rates are entered on an annual basis. 
(2) Wage costs are calculated based on a standard hourly rate (SHR) multiplied by the time spent on the project. The SHR is determined on a flat rate basis by multiplying the average gross monthly salary over the various project years (assuming full-time employment) of the staff member concerned at the start of the project by the coefficient 1.2%. The gross monthly salary is based on the fixed monthly salary/basic monthly salary/fixed compensation, i.e. without any other allowances or benefits, e.g. holiday pay or an end-of-year bonus, as these are already included in the 1.2% coefficient. Example: employee X works part-time (50%) and their average gross salary over the first project year = EUR 2,000/month. This employee’s gross monthly salary will be = (EUR 2,000/50%) = EUR 4,000, EUR 4,000 x 1.2% = EUR 48/hour (= SHR). These wage costs shall be demonstrated on the basis of the individual accounts and/or pay slips, except for personnel costs falling under code "b".
(3) the total number of accepted PMs at submission can not be exceeded in the final financial report without additional substantiation throughout the running time of the project.</t>
  </si>
  <si>
    <t xml:space="preserve">Notes on staffing costs </t>
  </si>
  <si>
    <t>OVERHEAD COSTS</t>
  </si>
  <si>
    <t>Person Months</t>
  </si>
  <si>
    <t>AWUs</t>
  </si>
  <si>
    <t>overhead/AWU (*)</t>
  </si>
  <si>
    <t>calculated overhead costs</t>
  </si>
  <si>
    <t>*overhead costs are capped at EUR 25,000/AWU for employees with employee status.  If a lower sum was specified in the budget application, the same amount must be reported here.</t>
  </si>
  <si>
    <t>OPERATING COSTS</t>
  </si>
  <si>
    <t>operating cost ceiling (*)</t>
  </si>
  <si>
    <t>submitted</t>
  </si>
  <si>
    <t>operating costs</t>
  </si>
  <si>
    <t>*operating costs can be claimed up to a ceiling of EUR 25,000/person-year. The ceiling of EUR 25,000/AWU can only be broken if this was opted for in the budget application. In such cases, no shifts of more than 10% are possible between the budgeted items in the statement at final settlement. Only if the ceiling has been breached, operating costs are listed under the "Breakdown of operating costs" tab. The corresponding invoices with proof of payment and other supporting documents are uploaded during the digital submission flow. The operating costs must always be demonstrable if the verification services inquires about them.</t>
  </si>
  <si>
    <t>Substantiation of the claimed operating costs in the table below</t>
  </si>
  <si>
    <t>THIRD-PARTY SERVICES  (*)</t>
  </si>
  <si>
    <t>Notes on third-party services</t>
  </si>
  <si>
    <t>Name of supplier/provider</t>
  </si>
  <si>
    <t>Company number (BExxx.xxx.xxxx)</t>
  </si>
  <si>
    <t>Description</t>
  </si>
  <si>
    <t>cost driver (number of PMs; number of tests; ...)</t>
  </si>
  <si>
    <t>Country</t>
  </si>
  <si>
    <t>Costs excluding VAT (**)</t>
  </si>
  <si>
    <t>TOTALE EXTERNE PRESTATIES</t>
  </si>
  <si>
    <t xml:space="preserve"> INVESTMENT COSTS (*)</t>
  </si>
  <si>
    <t>Notes on investment costs</t>
  </si>
  <si>
    <t>Description of capitalised expenses</t>
  </si>
  <si>
    <t>Purchase price excluding VAT</t>
  </si>
  <si>
    <t>Economic lifetime in months</t>
  </si>
  <si>
    <t>Period of use during the project period expressed in months</t>
  </si>
  <si>
    <t>Usage rate for the project (%)</t>
  </si>
  <si>
    <t>Depreciation (**)</t>
  </si>
  <si>
    <t>TOTAL INVESTMENT COSTS</t>
  </si>
  <si>
    <t>OVERVIEW</t>
  </si>
  <si>
    <t>Applied grant rate (*)</t>
  </si>
  <si>
    <t>Person Months for companies (“o”)</t>
  </si>
  <si>
    <t>Staffing costs</t>
  </si>
  <si>
    <t>Overhead costs</t>
  </si>
  <si>
    <t>Operating costs</t>
  </si>
  <si>
    <t>Third Parties</t>
  </si>
  <si>
    <t>Investment costs</t>
  </si>
  <si>
    <t>Budget</t>
  </si>
  <si>
    <t>Grant</t>
  </si>
  <si>
    <t>(*) The approved grant rate must be entered here</t>
  </si>
  <si>
    <t>IN TE VULLEN DOOR VLAIO:</t>
  </si>
  <si>
    <t>ALGEMEEN OVERZICHT VAN DE TOEGEKENDE STEUN</t>
  </si>
  <si>
    <t>Begroting</t>
  </si>
  <si>
    <t>Wijziging</t>
  </si>
  <si>
    <t>Ingediend</t>
  </si>
  <si>
    <t>Aanvaard</t>
  </si>
  <si>
    <t>Verworpen en/of beperkt</t>
  </si>
  <si>
    <t xml:space="preserve">Totaalbedrag </t>
  </si>
  <si>
    <t>Mensmaanden</t>
  </si>
  <si>
    <t>Personeelskosten</t>
  </si>
  <si>
    <t>Overheadkosten</t>
  </si>
  <si>
    <t>Werkingskosten</t>
  </si>
  <si>
    <t>Externe Prestaties</t>
  </si>
  <si>
    <t>Investeringskosten</t>
  </si>
  <si>
    <t>Steunpercentage (%)</t>
  </si>
  <si>
    <t>Steunbedrag</t>
  </si>
  <si>
    <t>Totaalbedrag (aanvaard)</t>
  </si>
  <si>
    <r>
      <t>Opmerkingen</t>
    </r>
    <r>
      <rPr>
        <b/>
        <sz val="11"/>
        <rFont val="Arial"/>
        <family val="2"/>
      </rPr>
      <t xml:space="preserve">: </t>
    </r>
  </si>
  <si>
    <t>Date</t>
  </si>
  <si>
    <t>Invoice number</t>
  </si>
  <si>
    <t>Supplier / Provider</t>
  </si>
  <si>
    <t>Company number</t>
  </si>
  <si>
    <t>Costs excluding VAT</t>
  </si>
  <si>
    <t>Costs including VAT</t>
  </si>
  <si>
    <t>(Structured) communication</t>
  </si>
  <si>
    <r>
      <t>(*)This category is for third parties (companies, self-employed professionals, freelancers, knowledge centers and research institutions) who provide a service as a subcontractor on behalf of a project or research partner, as well as management companies. Business managers and working partners who do not pay themselves, or only pay themselves partially, as well as self-employed professionals and freelancers with a long-term formal commitment to the company applying for aid can also report their PMs under the Staffing costs category using the code “o". Long-term formal commitment means that the worker in question has or had the intention to work for the company for 12 consecutive months or for at least half the runtime of the project. When opting for AWUs as a cost driver, an AWU is, by default, considered to consist of 1596 hours or 210 working days.
Support measure for start-ups that were founded less than 6 years before the application for aid is submitted - managers and working partners included in the company’s share register can pay themselves through a Current Account (capped at EUR 8,500/month). Intermunicipal organization can also use a current account to settle their services.</t>
    </r>
    <r>
      <rPr>
        <b/>
        <sz val="9"/>
        <color rgb="FF000000"/>
        <rFont val="Arial"/>
        <family val="2"/>
      </rPr>
      <t xml:space="preserve"> If this measure was used, this must be clearly traceable in the accounts and demonstrated to the verification department</t>
    </r>
    <r>
      <rPr>
        <sz val="9"/>
        <color rgb="FF000000"/>
        <rFont val="Arial"/>
        <family val="2"/>
      </rPr>
      <t xml:space="preserve">. </t>
    </r>
    <r>
      <rPr>
        <sz val="9"/>
        <rFont val="Arial"/>
        <family val="2"/>
      </rPr>
      <t>Complete 'Breakdown of operating costs' if more than one invoice is submitted per supplier/provider.</t>
    </r>
    <r>
      <rPr>
        <sz val="9"/>
        <color rgb="FFFF0000"/>
        <rFont val="Arial"/>
        <family val="2"/>
      </rPr>
      <t xml:space="preserve">
</t>
    </r>
    <r>
      <rPr>
        <sz val="9"/>
        <color rgb="FF000000"/>
        <rFont val="Arial"/>
        <family val="2"/>
      </rPr>
      <t>(**) Under the category External services, both services provided (which can be capitalized) and customized goods that are not capitalized are eligible</t>
    </r>
    <r>
      <rPr>
        <strike/>
        <sz val="9"/>
        <rFont val="Arial"/>
        <family val="2"/>
      </rPr>
      <t>.</t>
    </r>
    <r>
      <rPr>
        <sz val="9"/>
        <rFont val="Arial"/>
        <family val="2"/>
      </rPr>
      <t xml:space="preserve">The corresponding invoices with the corresponding payment receipts and other supporting documents are uploaded in the digital submission flow. </t>
    </r>
  </si>
  <si>
    <r>
      <rPr>
        <sz val="9"/>
        <rFont val="Arial"/>
        <family val="2"/>
      </rPr>
      <t xml:space="preserve">(*) Only depreciation costs related to investments that are specifically necessary for the execution of the project or funded activities and that are not part of the standard equipment of the company or research institute are eligible. The standard depreciation rate is based on a 5-year period. Other depreciation schedules may be considered in exceptional cases, but they may never be shorter than 3 years.  Depreciation of goods purchased in the past is acceptable if they are nominatively mentioned in the project budget as being to be used for the project and if they still appear as a depreciable item during the project. Allocation is made pro rata according to the use, utilisation or occupancy rate and period of use of the capital asset within the project period.
The depreciation tables and the statement of balance sheet accounts (class 2) are uploaded at the digital submission flow. </t>
    </r>
    <r>
      <rPr>
        <sz val="9"/>
        <color rgb="FFFF0000"/>
        <rFont val="Arial"/>
        <family val="2"/>
      </rPr>
      <t xml:space="preserve">
</t>
    </r>
    <r>
      <rPr>
        <sz val="9"/>
        <color rgb="FF000000"/>
        <rFont val="Arial"/>
        <family val="2"/>
      </rPr>
      <t>(**) under the investment cost heading, only depreciation costs are eligible</t>
    </r>
  </si>
  <si>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the </t>
    </r>
    <r>
      <rPr>
        <b/>
        <sz val="11"/>
        <color theme="1"/>
        <rFont val="Calibri"/>
        <family val="2"/>
        <scheme val="minor"/>
      </rPr>
      <t xml:space="preserve">FINAL FINANCIAL REPORT </t>
    </r>
    <r>
      <rPr>
        <sz val="11"/>
        <color theme="1"/>
        <rFont val="Calibri"/>
        <family val="2"/>
        <scheme val="minor"/>
      </rPr>
      <t>and has to be filled in by each partner separately.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your project, you can reduce or increase the number of year columns by using Excel’s hide function. This template has been set up f</t>
    </r>
    <r>
      <rPr>
        <sz val="11"/>
        <rFont val="Calibri"/>
        <family val="2"/>
        <scheme val="minor"/>
      </rPr>
      <t>or 4</t>
    </r>
    <r>
      <rPr>
        <sz val="11"/>
        <color theme="1"/>
        <rFont val="Calibri"/>
        <family val="2"/>
        <scheme val="minor"/>
      </rPr>
      <t xml:space="preserve">-year projects.
For a detailed summary of costs deemed eligible for funding by VLAIO and which explanation/justification is required, please see the guide to the VLAIO cost model. You can find this document on our website (www.vlaio.be) by going to the "Next Steps" tab for your chosen project type.
If you have any questions about this Excel cost template, please contact verificatie@vlaio.be.
</t>
    </r>
  </si>
  <si>
    <t xml:space="preserve">Personeelkosten: 
Externe Prestaties: 
Werkingskosten:
Investeringen: 
</t>
  </si>
  <si>
    <t>Steunbedrag (aanvaard)</t>
  </si>
  <si>
    <t>Reeds uitbetaalde voorschotten</t>
  </si>
  <si>
    <t>Totaalbedrag (begroting)</t>
  </si>
  <si>
    <t>Saldo eindafrekening: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</si>
</sst>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48"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sz val="9"/>
      <color rgb="FF000000"/>
      <name val="Arial"/>
      <family val="2"/>
    </font>
    <font>
      <sz val="8"/>
      <name val="Calibri"/>
      <family val="2"/>
      <scheme val="minor"/>
    </font>
    <font>
      <b/>
      <i/>
      <u/>
      <sz val="10"/>
      <name val="Arial"/>
      <family val="2"/>
    </font>
    <font>
      <sz val="11"/>
      <color theme="1"/>
      <name val="Arial"/>
      <family val="2"/>
    </font>
    <font>
      <sz val="11"/>
      <name val="Arial"/>
      <family val="2"/>
    </font>
    <font>
      <b/>
      <sz val="11"/>
      <name val="Arial"/>
      <family val="2"/>
    </font>
    <font>
      <b/>
      <u/>
      <sz val="11"/>
      <name val="Arial"/>
      <family val="2"/>
    </font>
    <font>
      <b/>
      <u/>
      <sz val="13.5"/>
      <color rgb="FF00B050"/>
      <name val="Arial"/>
      <family val="2"/>
    </font>
    <font>
      <sz val="12"/>
      <color theme="0"/>
      <name val="Arial"/>
      <family val="2"/>
    </font>
    <font>
      <b/>
      <sz val="12"/>
      <name val="Arial"/>
      <family val="2"/>
    </font>
    <font>
      <b/>
      <sz val="11"/>
      <color theme="3"/>
      <name val="Calibri"/>
      <family val="2"/>
      <scheme val="minor"/>
    </font>
    <font>
      <sz val="12"/>
      <color theme="1"/>
      <name val="Aptos"/>
      <family val="2"/>
    </font>
    <font>
      <b/>
      <sz val="11"/>
      <color theme="1"/>
      <name val="Calibri"/>
      <family val="2"/>
      <scheme val="minor"/>
    </font>
    <font>
      <b/>
      <sz val="12"/>
      <color theme="1"/>
      <name val="Calibri"/>
      <family val="2"/>
      <scheme val="minor"/>
    </font>
    <font>
      <sz val="9"/>
      <color rgb="FFFF0000"/>
      <name val="Arial"/>
      <family val="2"/>
    </font>
    <font>
      <b/>
      <sz val="9"/>
      <color rgb="FF000000"/>
      <name val="Arial"/>
      <family val="2"/>
    </font>
    <font>
      <strike/>
      <sz val="9"/>
      <name val="Arial"/>
      <family val="2"/>
    </font>
    <font>
      <sz val="11"/>
      <name val="Calibri"/>
      <family val="2"/>
      <scheme val="minor"/>
    </font>
    <font>
      <b/>
      <sz val="8"/>
      <color theme="1"/>
      <name val="Arial"/>
      <family val="2"/>
    </font>
    <font>
      <sz val="8"/>
      <color theme="1"/>
      <name val="Arial"/>
      <family val="2"/>
    </font>
    <font>
      <b/>
      <sz val="11"/>
      <color theme="1"/>
      <name val="Arial"/>
      <family val="2"/>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s>
  <borders count="8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165" fontId="25" fillId="0" borderId="0" applyFont="0" applyFill="0" applyBorder="0" applyAlignment="0" applyProtection="0"/>
  </cellStyleXfs>
  <cellXfs count="390">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3"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1" xfId="0" applyFont="1" applyBorder="1" applyAlignment="1">
      <alignment vertical="center"/>
    </xf>
    <xf numFmtId="166" fontId="10" fillId="0" borderId="22"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3" fontId="10" fillId="4" borderId="28" xfId="0" applyNumberFormat="1" applyFont="1" applyFill="1" applyBorder="1" applyAlignment="1" applyProtection="1">
      <alignment horizontal="center" vertical="center"/>
      <protection locked="0"/>
    </xf>
    <xf numFmtId="166" fontId="10" fillId="3" borderId="27" xfId="0" applyNumberFormat="1" applyFont="1" applyFill="1" applyBorder="1" applyAlignment="1" applyProtection="1">
      <alignment horizontal="center" vertical="center"/>
      <protection locked="0"/>
    </xf>
    <xf numFmtId="166" fontId="10" fillId="3" borderId="28"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9" fontId="20" fillId="0" borderId="2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3" fontId="10" fillId="0" borderId="11" xfId="0" applyNumberFormat="1" applyFont="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3" fontId="10" fillId="4" borderId="7" xfId="0" applyNumberFormat="1" applyFont="1" applyFill="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6"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0" fillId="4" borderId="60"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0" fontId="26" fillId="0" borderId="0" xfId="0" applyFont="1" applyAlignment="1">
      <alignment vertical="center"/>
    </xf>
    <xf numFmtId="14" fontId="0" fillId="0" borderId="0" xfId="0" applyNumberFormat="1"/>
    <xf numFmtId="170" fontId="0" fillId="0" borderId="0" xfId="0" applyNumberFormat="1"/>
    <xf numFmtId="0" fontId="11" fillId="0" borderId="53" xfId="0" applyFont="1" applyBorder="1" applyAlignment="1" applyProtection="1">
      <alignment horizontal="left" vertical="top" wrapText="1"/>
      <protection locked="0"/>
    </xf>
    <xf numFmtId="0" fontId="8"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29" fillId="0" borderId="0" xfId="0" applyFont="1"/>
    <xf numFmtId="4" fontId="3" fillId="0" borderId="0" xfId="0" applyNumberFormat="1" applyFont="1"/>
    <xf numFmtId="0" fontId="4" fillId="0" borderId="13" xfId="0" applyFont="1" applyBorder="1"/>
    <xf numFmtId="0" fontId="3" fillId="6" borderId="65" xfId="0" applyFont="1" applyFill="1" applyBorder="1" applyAlignment="1">
      <alignment horizontal="left" indent="1"/>
    </xf>
    <xf numFmtId="4" fontId="3" fillId="6" borderId="63" xfId="0" applyNumberFormat="1" applyFont="1" applyFill="1" applyBorder="1" applyAlignment="1">
      <alignment horizontal="right"/>
    </xf>
    <xf numFmtId="4" fontId="3" fillId="0" borderId="25" xfId="0" applyNumberFormat="1" applyFont="1" applyBorder="1" applyAlignment="1">
      <alignment horizontal="right"/>
    </xf>
    <xf numFmtId="4" fontId="3" fillId="6" borderId="25" xfId="0" applyNumberFormat="1" applyFont="1" applyFill="1" applyBorder="1" applyAlignment="1">
      <alignment horizontal="right"/>
    </xf>
    <xf numFmtId="4" fontId="3" fillId="6" borderId="66" xfId="0" applyNumberFormat="1" applyFont="1" applyFill="1" applyBorder="1"/>
    <xf numFmtId="3" fontId="3" fillId="0" borderId="49" xfId="0" applyNumberFormat="1" applyFont="1" applyBorder="1"/>
    <xf numFmtId="4" fontId="3" fillId="6" borderId="49" xfId="0" applyNumberFormat="1" applyFont="1" applyFill="1" applyBorder="1"/>
    <xf numFmtId="0" fontId="30" fillId="0" borderId="0" xfId="0" applyFont="1"/>
    <xf numFmtId="4" fontId="30" fillId="0" borderId="0" xfId="0" applyNumberFormat="1" applyFont="1"/>
    <xf numFmtId="0" fontId="30" fillId="0" borderId="53" xfId="0" applyFont="1" applyBorder="1"/>
    <xf numFmtId="4" fontId="31" fillId="0" borderId="31" xfId="0" applyNumberFormat="1" applyFont="1" applyBorder="1"/>
    <xf numFmtId="0" fontId="33" fillId="0" borderId="0" xfId="0" applyFont="1" applyAlignment="1" applyProtection="1">
      <alignment vertical="top"/>
      <protection locked="0"/>
    </xf>
    <xf numFmtId="0" fontId="35" fillId="7" borderId="0" xfId="0" applyFont="1" applyFill="1" applyProtection="1">
      <protection locked="0"/>
    </xf>
    <xf numFmtId="0" fontId="30" fillId="0" borderId="65" xfId="0" applyFont="1" applyBorder="1"/>
    <xf numFmtId="0" fontId="32" fillId="6" borderId="65" xfId="0" applyFont="1" applyFill="1" applyBorder="1" applyAlignment="1">
      <alignment horizontal="left"/>
    </xf>
    <xf numFmtId="10" fontId="32" fillId="0" borderId="66" xfId="8" applyNumberFormat="1" applyFont="1" applyFill="1" applyBorder="1" applyAlignment="1">
      <alignment horizontal="right"/>
    </xf>
    <xf numFmtId="3" fontId="32" fillId="0" borderId="49" xfId="0" applyNumberFormat="1" applyFont="1" applyBorder="1" applyAlignment="1">
      <alignment horizontal="right"/>
    </xf>
    <xf numFmtId="10" fontId="32" fillId="6" borderId="66" xfId="8" applyNumberFormat="1" applyFont="1" applyFill="1" applyBorder="1" applyAlignment="1">
      <alignment horizontal="right"/>
    </xf>
    <xf numFmtId="0" fontId="32" fillId="6" borderId="40" xfId="0" applyFont="1" applyFill="1" applyBorder="1" applyAlignment="1">
      <alignment horizontal="left"/>
    </xf>
    <xf numFmtId="4" fontId="32" fillId="0" borderId="61" xfId="0" applyNumberFormat="1" applyFont="1" applyBorder="1" applyAlignment="1">
      <alignment horizontal="right"/>
    </xf>
    <xf numFmtId="4" fontId="32" fillId="0" borderId="50" xfId="0" applyNumberFormat="1" applyFont="1" applyBorder="1" applyAlignment="1">
      <alignment horizontal="right"/>
    </xf>
    <xf numFmtId="4" fontId="32" fillId="6" borderId="50" xfId="0" applyNumberFormat="1" applyFont="1" applyFill="1" applyBorder="1" applyAlignment="1">
      <alignment horizontal="right"/>
    </xf>
    <xf numFmtId="0" fontId="32" fillId="6" borderId="16" xfId="0" applyFont="1" applyFill="1" applyBorder="1" applyAlignment="1">
      <alignment horizontal="left"/>
    </xf>
    <xf numFmtId="4" fontId="32" fillId="6" borderId="62" xfId="0" applyNumberFormat="1" applyFont="1" applyFill="1" applyBorder="1" applyAlignment="1">
      <alignment horizontal="right"/>
    </xf>
    <xf numFmtId="4" fontId="32" fillId="0" borderId="18" xfId="0" applyNumberFormat="1" applyFont="1" applyBorder="1" applyAlignment="1">
      <alignment horizontal="right"/>
    </xf>
    <xf numFmtId="4" fontId="32" fillId="6" borderId="18" xfId="0" applyNumberFormat="1" applyFont="1" applyFill="1" applyBorder="1" applyAlignment="1">
      <alignment horizontal="right"/>
    </xf>
    <xf numFmtId="4" fontId="36" fillId="0" borderId="35" xfId="0" applyNumberFormat="1" applyFont="1" applyBorder="1" applyAlignment="1">
      <alignment horizontal="center" vertical="center"/>
    </xf>
    <xf numFmtId="3" fontId="36" fillId="0" borderId="15" xfId="0" applyNumberFormat="1" applyFont="1" applyBorder="1" applyAlignment="1">
      <alignment horizontal="center" vertical="center"/>
    </xf>
    <xf numFmtId="4" fontId="36" fillId="0" borderId="15" xfId="0" applyNumberFormat="1" applyFont="1" applyBorder="1" applyAlignment="1">
      <alignment horizontal="center" vertical="center"/>
    </xf>
    <xf numFmtId="4" fontId="36" fillId="0" borderId="38" xfId="0" applyNumberFormat="1" applyFont="1" applyBorder="1" applyAlignment="1">
      <alignment horizontal="center" vertical="center"/>
    </xf>
    <xf numFmtId="167" fontId="10" fillId="0" borderId="68" xfId="0" applyNumberFormat="1" applyFont="1" applyBorder="1" applyAlignment="1" applyProtection="1">
      <alignment horizontal="center" vertical="center"/>
      <protection locked="0"/>
    </xf>
    <xf numFmtId="166" fontId="10" fillId="0" borderId="21" xfId="0" applyNumberFormat="1" applyFont="1" applyBorder="1" applyAlignment="1" applyProtection="1">
      <alignment horizontal="center" vertical="center"/>
      <protection locked="0"/>
    </xf>
    <xf numFmtId="166" fontId="10" fillId="0" borderId="6" xfId="0" applyNumberFormat="1" applyFont="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30" xfId="0" applyNumberFormat="1" applyFont="1" applyFill="1" applyBorder="1" applyAlignment="1" applyProtection="1">
      <alignment horizontal="center" vertical="center"/>
      <protection locked="0"/>
    </xf>
    <xf numFmtId="167" fontId="10" fillId="0" borderId="69" xfId="0" applyNumberFormat="1" applyFont="1" applyBorder="1" applyAlignment="1" applyProtection="1">
      <alignment horizontal="center" vertical="center"/>
      <protection locked="0"/>
    </xf>
    <xf numFmtId="167" fontId="10" fillId="0" borderId="6" xfId="0" applyNumberFormat="1" applyFont="1" applyBorder="1" applyAlignment="1" applyProtection="1">
      <alignment horizontal="center" vertical="center"/>
      <protection locked="0"/>
    </xf>
    <xf numFmtId="167" fontId="10" fillId="4" borderId="6" xfId="0" applyNumberFormat="1" applyFont="1" applyFill="1" applyBorder="1" applyAlignment="1" applyProtection="1">
      <alignment horizontal="center" vertical="center"/>
      <protection locked="0"/>
    </xf>
    <xf numFmtId="167" fontId="10" fillId="4" borderId="30" xfId="0" applyNumberFormat="1" applyFont="1" applyFill="1" applyBorder="1" applyAlignment="1" applyProtection="1">
      <alignment horizontal="center" vertical="center"/>
      <protection locked="0"/>
    </xf>
    <xf numFmtId="3" fontId="10" fillId="4" borderId="6" xfId="0" applyNumberFormat="1" applyFont="1" applyFill="1" applyBorder="1" applyAlignment="1" applyProtection="1">
      <alignment horizontal="center" vertical="center"/>
      <protection locked="0"/>
    </xf>
    <xf numFmtId="3" fontId="10" fillId="4" borderId="30" xfId="0" applyNumberFormat="1" applyFont="1" applyFill="1" applyBorder="1" applyAlignment="1" applyProtection="1">
      <alignment horizontal="center" vertical="center"/>
      <protection locked="0"/>
    </xf>
    <xf numFmtId="3" fontId="10" fillId="4" borderId="59" xfId="0" applyNumberFormat="1" applyFont="1" applyFill="1" applyBorder="1" applyAlignment="1" applyProtection="1">
      <alignment horizontal="center" vertical="center"/>
      <protection locked="0"/>
    </xf>
    <xf numFmtId="3" fontId="10" fillId="0" borderId="10" xfId="0" applyNumberFormat="1" applyFont="1" applyBorder="1" applyAlignment="1" applyProtection="1">
      <alignment horizontal="center" vertical="center"/>
      <protection locked="0"/>
    </xf>
    <xf numFmtId="0" fontId="27" fillId="0" borderId="0" xfId="0" applyFont="1" applyAlignment="1">
      <alignment horizontal="left" vertical="top" wrapText="1"/>
    </xf>
    <xf numFmtId="0" fontId="2" fillId="0" borderId="7" xfId="0" applyFont="1" applyBorder="1" applyAlignment="1">
      <alignment horizontal="center"/>
    </xf>
    <xf numFmtId="166" fontId="10" fillId="0" borderId="30" xfId="0" applyNumberFormat="1"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166" fontId="10" fillId="0" borderId="5" xfId="0" applyNumberFormat="1" applyFont="1" applyBorder="1" applyAlignment="1" applyProtection="1">
      <alignment horizontal="center" vertical="center"/>
      <protection locked="0"/>
    </xf>
    <xf numFmtId="166" fontId="10" fillId="3" borderId="5" xfId="0" applyNumberFormat="1" applyFont="1" applyFill="1" applyBorder="1" applyAlignment="1" applyProtection="1">
      <alignment horizontal="center" vertical="center"/>
      <protection locked="0"/>
    </xf>
    <xf numFmtId="166" fontId="10" fillId="3" borderId="29" xfId="0" applyNumberFormat="1" applyFont="1" applyFill="1" applyBorder="1" applyAlignment="1" applyProtection="1">
      <alignment horizontal="center" vertical="center"/>
      <protection locked="0"/>
    </xf>
    <xf numFmtId="166" fontId="10" fillId="0" borderId="9"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top"/>
      <protection locked="0"/>
    </xf>
    <xf numFmtId="0" fontId="10" fillId="0" borderId="63"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24" fillId="7" borderId="40" xfId="0" applyFont="1" applyFill="1" applyBorder="1"/>
    <xf numFmtId="4" fontId="24" fillId="7" borderId="42" xfId="0" applyNumberFormat="1" applyFont="1" applyFill="1" applyBorder="1"/>
    <xf numFmtId="4" fontId="36" fillId="9" borderId="38" xfId="0" applyNumberFormat="1" applyFont="1" applyFill="1" applyBorder="1" applyAlignment="1">
      <alignment horizontal="center" vertical="center" wrapText="1"/>
    </xf>
    <xf numFmtId="4" fontId="32" fillId="9" borderId="18" xfId="0" applyNumberFormat="1" applyFont="1" applyFill="1" applyBorder="1" applyAlignment="1">
      <alignment horizontal="right"/>
    </xf>
    <xf numFmtId="4" fontId="3" fillId="9" borderId="25" xfId="0" applyNumberFormat="1" applyFont="1" applyFill="1" applyBorder="1" applyAlignment="1">
      <alignment horizontal="right"/>
    </xf>
    <xf numFmtId="4" fontId="32" fillId="9" borderId="66" xfId="0" applyNumberFormat="1" applyFont="1" applyFill="1" applyBorder="1" applyAlignment="1">
      <alignment horizontal="right"/>
    </xf>
    <xf numFmtId="4" fontId="32" fillId="9" borderId="61" xfId="0" applyNumberFormat="1" applyFont="1" applyFill="1" applyBorder="1" applyAlignment="1">
      <alignment horizontal="right"/>
    </xf>
    <xf numFmtId="49" fontId="0" fillId="0" borderId="0" xfId="0" applyNumberFormat="1"/>
    <xf numFmtId="0" fontId="37" fillId="0" borderId="0" xfId="0" applyFont="1"/>
    <xf numFmtId="0" fontId="13" fillId="9" borderId="40"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1" xfId="0" applyFont="1" applyFill="1" applyBorder="1" applyAlignment="1">
      <alignment horizontal="center" vertical="center" wrapText="1"/>
    </xf>
    <xf numFmtId="3" fontId="12" fillId="9" borderId="15" xfId="0" applyNumberFormat="1" applyFont="1" applyFill="1" applyBorder="1" applyAlignment="1">
      <alignment horizontal="center" vertical="center"/>
    </xf>
    <xf numFmtId="3" fontId="12" fillId="9" borderId="15" xfId="0" applyNumberFormat="1" applyFont="1" applyFill="1" applyBorder="1" applyAlignment="1" applyProtection="1">
      <alignment horizontal="center" vertical="center"/>
      <protection locked="0"/>
    </xf>
    <xf numFmtId="0" fontId="18" fillId="9" borderId="0" xfId="0" applyFont="1" applyFill="1" applyAlignment="1">
      <alignment vertical="center"/>
    </xf>
    <xf numFmtId="0" fontId="18" fillId="9" borderId="31" xfId="0" applyFont="1" applyFill="1" applyBorder="1" applyAlignment="1">
      <alignment vertical="center"/>
    </xf>
    <xf numFmtId="167" fontId="10" fillId="0" borderId="68" xfId="9" applyNumberFormat="1" applyFont="1" applyFill="1" applyBorder="1" applyAlignment="1" applyProtection="1">
      <alignment horizontal="center" vertical="center"/>
      <protection locked="0"/>
    </xf>
    <xf numFmtId="167" fontId="10" fillId="0" borderId="69" xfId="9" applyNumberFormat="1" applyFont="1" applyFill="1" applyBorder="1" applyAlignment="1" applyProtection="1">
      <alignment horizontal="center" vertical="center"/>
      <protection locked="0"/>
    </xf>
    <xf numFmtId="167" fontId="10" fillId="0" borderId="82" xfId="9" applyNumberFormat="1" applyFont="1" applyFill="1" applyBorder="1" applyAlignment="1" applyProtection="1">
      <alignment horizontal="center" vertical="center"/>
      <protection locked="0"/>
    </xf>
    <xf numFmtId="167" fontId="10" fillId="0" borderId="7" xfId="9" applyNumberFormat="1" applyFont="1" applyFill="1" applyBorder="1" applyAlignment="1" applyProtection="1">
      <alignment horizontal="center" vertical="center"/>
      <protection locked="0"/>
    </xf>
    <xf numFmtId="167" fontId="10" fillId="0" borderId="6" xfId="9" applyNumberFormat="1" applyFont="1" applyFill="1" applyBorder="1" applyAlignment="1" applyProtection="1">
      <alignment horizontal="center" vertical="center"/>
      <protection locked="0"/>
    </xf>
    <xf numFmtId="167" fontId="10" fillId="0" borderId="47" xfId="9" applyNumberFormat="1" applyFont="1" applyFill="1" applyBorder="1" applyAlignment="1" applyProtection="1">
      <alignment horizontal="center" vertical="center"/>
      <protection locked="0"/>
    </xf>
    <xf numFmtId="167" fontId="10" fillId="3" borderId="7" xfId="9" applyNumberFormat="1" applyFont="1" applyFill="1" applyBorder="1" applyAlignment="1" applyProtection="1">
      <alignment horizontal="center" vertical="center"/>
      <protection locked="0"/>
    </xf>
    <xf numFmtId="167" fontId="10" fillId="3" borderId="6" xfId="9" applyNumberFormat="1" applyFont="1" applyFill="1" applyBorder="1" applyAlignment="1" applyProtection="1">
      <alignment horizontal="center" vertical="center"/>
      <protection locked="0"/>
    </xf>
    <xf numFmtId="167" fontId="10" fillId="3" borderId="47" xfId="9" applyNumberFormat="1" applyFont="1" applyFill="1" applyBorder="1" applyAlignment="1" applyProtection="1">
      <alignment horizontal="center" vertical="center"/>
      <protection locked="0"/>
    </xf>
    <xf numFmtId="167" fontId="10" fillId="3" borderId="28" xfId="9" applyNumberFormat="1" applyFont="1" applyFill="1" applyBorder="1" applyAlignment="1" applyProtection="1">
      <alignment horizontal="center" vertical="center"/>
      <protection locked="0"/>
    </xf>
    <xf numFmtId="167" fontId="10" fillId="3" borderId="30" xfId="9" applyNumberFormat="1" applyFont="1" applyFill="1" applyBorder="1" applyAlignment="1" applyProtection="1">
      <alignment horizontal="center" vertical="center"/>
      <protection locked="0"/>
    </xf>
    <xf numFmtId="167" fontId="10" fillId="3" borderId="39" xfId="9" applyNumberFormat="1" applyFont="1" applyFill="1" applyBorder="1" applyAlignment="1" applyProtection="1">
      <alignment horizontal="center" vertical="center"/>
      <protection locked="0"/>
    </xf>
    <xf numFmtId="167" fontId="10" fillId="0" borderId="28" xfId="9" applyNumberFormat="1" applyFont="1" applyFill="1" applyBorder="1" applyAlignment="1" applyProtection="1">
      <alignment horizontal="center" vertical="center"/>
      <protection locked="0"/>
    </xf>
    <xf numFmtId="167" fontId="10" fillId="0" borderId="30" xfId="9" applyNumberFormat="1" applyFont="1" applyFill="1" applyBorder="1" applyAlignment="1" applyProtection="1">
      <alignment horizontal="center" vertical="center"/>
      <protection locked="0"/>
    </xf>
    <xf numFmtId="167" fontId="10" fillId="0" borderId="39" xfId="9" applyNumberFormat="1" applyFont="1" applyFill="1" applyBorder="1" applyAlignment="1" applyProtection="1">
      <alignment horizontal="center" vertical="center"/>
      <protection locked="0"/>
    </xf>
    <xf numFmtId="0" fontId="8" fillId="0" borderId="0" xfId="0" applyFont="1" applyAlignment="1">
      <alignment horizontal="left" vertical="center"/>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0" fontId="38" fillId="0" borderId="0" xfId="0" applyFont="1" applyAlignment="1">
      <alignment vertical="center"/>
    </xf>
    <xf numFmtId="10" fontId="8" fillId="5" borderId="7" xfId="8" applyNumberFormat="1" applyFont="1" applyFill="1" applyBorder="1" applyAlignment="1" applyProtection="1">
      <alignment horizontal="left" vertical="center"/>
      <protection locked="0"/>
    </xf>
    <xf numFmtId="164" fontId="2" fillId="0" borderId="29" xfId="5" applyNumberFormat="1" applyFont="1" applyFill="1" applyBorder="1" applyAlignment="1" applyProtection="1">
      <alignment horizontal="center" vertical="center" wrapText="1"/>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7" xfId="0" applyFont="1" applyFill="1" applyBorder="1" applyAlignment="1">
      <alignment horizontal="left" vertical="center"/>
    </xf>
    <xf numFmtId="0" fontId="12" fillId="10" borderId="14" xfId="0" applyFont="1" applyFill="1" applyBorder="1" applyAlignment="1">
      <alignment vertical="center"/>
    </xf>
    <xf numFmtId="0" fontId="12" fillId="10" borderId="15" xfId="0" applyFont="1" applyFill="1" applyBorder="1" applyAlignment="1">
      <alignment vertical="center"/>
    </xf>
    <xf numFmtId="0" fontId="12" fillId="10" borderId="38" xfId="0" applyFont="1" applyFill="1" applyBorder="1" applyAlignment="1">
      <alignment horizontal="center" vertical="center" wrapText="1"/>
    </xf>
    <xf numFmtId="0" fontId="8" fillId="10" borderId="35" xfId="0" applyFont="1" applyFill="1" applyBorder="1" applyAlignment="1">
      <alignment horizontal="center" vertical="center" textRotation="90"/>
    </xf>
    <xf numFmtId="0" fontId="8" fillId="10" borderId="71" xfId="0" applyFont="1" applyFill="1" applyBorder="1" applyAlignment="1">
      <alignment horizontal="center" vertical="center" textRotation="90" wrapText="1"/>
    </xf>
    <xf numFmtId="0" fontId="8" fillId="10" borderId="71" xfId="0" applyFont="1" applyFill="1" applyBorder="1" applyAlignment="1">
      <alignment horizontal="center" vertical="center" textRotation="90"/>
    </xf>
    <xf numFmtId="0" fontId="8" fillId="10" borderId="72" xfId="0" applyFont="1" applyFill="1" applyBorder="1" applyAlignment="1">
      <alignment horizontal="center" vertical="center" textRotation="90"/>
    </xf>
    <xf numFmtId="0" fontId="8" fillId="10" borderId="32" xfId="0" applyFont="1" applyFill="1" applyBorder="1" applyAlignment="1">
      <alignment horizontal="center" vertical="center" textRotation="90" wrapText="1"/>
    </xf>
    <xf numFmtId="0" fontId="8" fillId="10" borderId="3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12" fillId="10" borderId="35"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166" fontId="14" fillId="10" borderId="62" xfId="0" applyNumberFormat="1" applyFont="1" applyFill="1" applyBorder="1" applyAlignment="1">
      <alignment horizontal="center" vertical="center"/>
    </xf>
    <xf numFmtId="167" fontId="14" fillId="10" borderId="25" xfId="0" applyNumberFormat="1" applyFont="1" applyFill="1" applyBorder="1" applyAlignment="1">
      <alignment horizontal="center" vertical="center"/>
    </xf>
    <xf numFmtId="166" fontId="14" fillId="10" borderId="63" xfId="0" applyNumberFormat="1" applyFont="1" applyFill="1" applyBorder="1" applyAlignment="1">
      <alignment horizontal="center" vertical="center"/>
    </xf>
    <xf numFmtId="166" fontId="14" fillId="10" borderId="64" xfId="0" applyNumberFormat="1" applyFont="1" applyFill="1" applyBorder="1" applyAlignment="1">
      <alignment horizontal="center" vertical="center"/>
    </xf>
    <xf numFmtId="168" fontId="14" fillId="10" borderId="35" xfId="0" applyNumberFormat="1" applyFont="1" applyFill="1" applyBorder="1" applyAlignment="1">
      <alignment horizontal="center" vertical="center"/>
    </xf>
    <xf numFmtId="167" fontId="14" fillId="10" borderId="15" xfId="0" applyNumberFormat="1" applyFont="1" applyFill="1" applyBorder="1" applyAlignment="1">
      <alignment horizontal="center" vertical="center"/>
    </xf>
    <xf numFmtId="3" fontId="14" fillId="10" borderId="41" xfId="0" applyNumberFormat="1" applyFont="1" applyFill="1" applyBorder="1" applyAlignment="1">
      <alignment horizontal="center" vertical="center"/>
    </xf>
    <xf numFmtId="3" fontId="14" fillId="10" borderId="34" xfId="0" applyNumberFormat="1" applyFont="1" applyFill="1" applyBorder="1" applyAlignment="1">
      <alignment horizontal="center" vertical="center"/>
    </xf>
    <xf numFmtId="0" fontId="2" fillId="10" borderId="53" xfId="0" applyFont="1" applyFill="1" applyBorder="1" applyAlignment="1">
      <alignment vertical="center" wrapText="1"/>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4" fillId="10" borderId="31" xfId="0" applyFont="1" applyFill="1" applyBorder="1" applyAlignment="1">
      <alignment horizontal="center" vertical="center" wrapText="1"/>
    </xf>
    <xf numFmtId="0" fontId="2" fillId="10" borderId="13" xfId="0" applyFont="1" applyFill="1" applyBorder="1" applyAlignment="1">
      <alignment vertical="center"/>
    </xf>
    <xf numFmtId="0" fontId="2" fillId="10" borderId="14" xfId="0" applyFont="1" applyFill="1" applyBorder="1" applyAlignment="1">
      <alignment vertical="center"/>
    </xf>
    <xf numFmtId="168" fontId="2" fillId="10" borderId="55" xfId="0" applyNumberFormat="1" applyFont="1" applyFill="1" applyBorder="1" applyAlignment="1">
      <alignment horizontal="center" vertical="center"/>
    </xf>
    <xf numFmtId="166" fontId="2" fillId="10" borderId="56" xfId="0" applyNumberFormat="1" applyFont="1" applyFill="1" applyBorder="1" applyAlignment="1">
      <alignment horizontal="center" vertical="center"/>
    </xf>
    <xf numFmtId="167" fontId="4" fillId="10" borderId="15" xfId="0" applyNumberFormat="1" applyFont="1" applyFill="1" applyBorder="1" applyAlignment="1">
      <alignment horizontal="center" vertical="center"/>
    </xf>
    <xf numFmtId="0" fontId="2" fillId="10" borderId="53" xfId="0" applyFont="1" applyFill="1" applyBorder="1" applyAlignment="1">
      <alignment horizontal="left" vertical="center" wrapText="1"/>
    </xf>
    <xf numFmtId="0" fontId="4" fillId="10" borderId="0" xfId="0" applyFont="1" applyFill="1" applyAlignment="1">
      <alignment horizontal="center" vertical="center" wrapText="1"/>
    </xf>
    <xf numFmtId="0" fontId="2" fillId="10" borderId="13" xfId="0" applyFont="1" applyFill="1" applyBorder="1" applyAlignment="1">
      <alignment vertical="center" wrapText="1"/>
    </xf>
    <xf numFmtId="0" fontId="4" fillId="10" borderId="34" xfId="0" applyFont="1" applyFill="1" applyBorder="1" applyAlignment="1">
      <alignment vertical="center" wrapText="1"/>
    </xf>
    <xf numFmtId="168" fontId="2" fillId="10" borderId="33" xfId="0" applyNumberFormat="1" applyFont="1" applyFill="1" applyBorder="1" applyAlignment="1">
      <alignment horizontal="center" vertical="center" wrapText="1"/>
    </xf>
    <xf numFmtId="166" fontId="2" fillId="10" borderId="33" xfId="0" applyNumberFormat="1" applyFont="1" applyFill="1" applyBorder="1" applyAlignment="1">
      <alignment horizontal="center" vertical="center" wrapText="1"/>
    </xf>
    <xf numFmtId="167" fontId="2" fillId="10" borderId="33" xfId="0" applyNumberFormat="1"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7" fillId="10" borderId="13" xfId="0" applyFont="1" applyFill="1" applyBorder="1" applyAlignment="1">
      <alignment vertical="center" wrapText="1"/>
    </xf>
    <xf numFmtId="0" fontId="6" fillId="10" borderId="14" xfId="0" applyFont="1" applyFill="1" applyBorder="1" applyAlignment="1">
      <alignment horizontal="left" vertical="center" wrapText="1"/>
    </xf>
    <xf numFmtId="0" fontId="6" fillId="10" borderId="14" xfId="0" applyFont="1" applyFill="1" applyBorder="1" applyAlignment="1">
      <alignment horizontal="center" vertical="center"/>
    </xf>
    <xf numFmtId="164" fontId="7" fillId="10" borderId="84" xfId="5" applyNumberFormat="1" applyFont="1" applyFill="1" applyBorder="1" applyAlignment="1" applyProtection="1">
      <alignment horizontal="center" vertical="center" wrapText="1"/>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164" fontId="20" fillId="10" borderId="8" xfId="5" applyNumberFormat="1" applyFont="1" applyFill="1" applyBorder="1" applyAlignment="1" applyProtection="1">
      <alignment horizontal="center" vertical="center" wrapText="1"/>
    </xf>
    <xf numFmtId="164" fontId="45" fillId="10" borderId="12" xfId="5" applyNumberFormat="1" applyFont="1" applyFill="1" applyBorder="1" applyAlignment="1" applyProtection="1">
      <alignment horizontal="center" vertical="center" wrapText="1"/>
    </xf>
    <xf numFmtId="0" fontId="45" fillId="10" borderId="57" xfId="0" applyFont="1" applyFill="1" applyBorder="1" applyAlignment="1">
      <alignment vertical="center" wrapText="1"/>
    </xf>
    <xf numFmtId="0" fontId="46" fillId="10" borderId="19" xfId="0" applyFont="1" applyFill="1" applyBorder="1" applyAlignment="1">
      <alignment wrapText="1"/>
    </xf>
    <xf numFmtId="0" fontId="46" fillId="10" borderId="19" xfId="0" applyFont="1" applyFill="1" applyBorder="1" applyAlignment="1">
      <alignment horizontal="center"/>
    </xf>
    <xf numFmtId="0" fontId="14" fillId="10" borderId="7" xfId="0" applyFont="1" applyFill="1" applyBorder="1" applyAlignment="1">
      <alignment horizontal="left" vertical="center"/>
    </xf>
    <xf numFmtId="4" fontId="32" fillId="8" borderId="50" xfId="0" applyNumberFormat="1" applyFont="1" applyFill="1" applyBorder="1" applyAlignment="1">
      <alignment horizontal="right"/>
    </xf>
    <xf numFmtId="4" fontId="32" fillId="11" borderId="18" xfId="0" applyNumberFormat="1" applyFont="1" applyFill="1" applyBorder="1" applyAlignment="1">
      <alignment horizontal="right"/>
    </xf>
    <xf numFmtId="0" fontId="47" fillId="0" borderId="37" xfId="0" applyFont="1" applyBorder="1"/>
    <xf numFmtId="4" fontId="47" fillId="11" borderId="38" xfId="0" applyNumberFormat="1" applyFont="1" applyFill="1" applyBorder="1"/>
    <xf numFmtId="9" fontId="30" fillId="0" borderId="25" xfId="0" applyNumberFormat="1" applyFont="1" applyBorder="1"/>
    <xf numFmtId="9" fontId="31" fillId="0" borderId="25" xfId="8" applyFont="1" applyBorder="1"/>
    <xf numFmtId="0" fontId="47" fillId="0" borderId="53" xfId="0" applyFont="1" applyBorder="1"/>
    <xf numFmtId="4" fontId="32" fillId="8" borderId="31" xfId="0" applyNumberFormat="1" applyFont="1" applyFill="1" applyBorder="1"/>
    <xf numFmtId="0" fontId="39"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pplyProtection="1">
      <alignment horizontal="left" vertical="top" wrapText="1"/>
      <protection locked="0"/>
    </xf>
    <xf numFmtId="0" fontId="31" fillId="0" borderId="0" xfId="0" applyFont="1" applyAlignment="1" applyProtection="1">
      <alignment horizontal="left" vertical="top"/>
      <protection locked="0"/>
    </xf>
    <xf numFmtId="0" fontId="10" fillId="0" borderId="73" xfId="0" applyFont="1" applyBorder="1" applyProtection="1">
      <protection locked="0"/>
    </xf>
    <xf numFmtId="0" fontId="10" fillId="0" borderId="47" xfId="0" applyFont="1" applyBorder="1" applyProtection="1">
      <protection locked="0"/>
    </xf>
    <xf numFmtId="0" fontId="10" fillId="0" borderId="49" xfId="0" applyFont="1" applyBorder="1" applyProtection="1">
      <protection locked="0"/>
    </xf>
    <xf numFmtId="0" fontId="8" fillId="0" borderId="2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20"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12" fillId="10" borderId="77" xfId="0" applyFont="1" applyFill="1" applyBorder="1" applyAlignment="1">
      <alignment horizontal="center" vertical="center"/>
    </xf>
    <xf numFmtId="0" fontId="12" fillId="10" borderId="78" xfId="0" applyFont="1" applyFill="1" applyBorder="1" applyAlignment="1">
      <alignment horizontal="center" vertical="center"/>
    </xf>
    <xf numFmtId="0" fontId="12" fillId="10" borderId="81" xfId="0" applyFont="1" applyFill="1" applyBorder="1" applyAlignment="1">
      <alignment horizontal="center" vertical="center"/>
    </xf>
    <xf numFmtId="0" fontId="12" fillId="10" borderId="36"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0" xfId="0" applyFont="1" applyFill="1" applyAlignment="1">
      <alignment horizontal="center" vertical="center" wrapText="1"/>
    </xf>
    <xf numFmtId="0" fontId="10" fillId="0" borderId="67"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83" xfId="0" applyFont="1" applyBorder="1" applyAlignment="1" applyProtection="1">
      <alignment horizontal="left"/>
      <protection locked="0"/>
    </xf>
    <xf numFmtId="0" fontId="10" fillId="0" borderId="70" xfId="0" applyFont="1" applyBorder="1" applyProtection="1">
      <protection locked="0"/>
    </xf>
    <xf numFmtId="0" fontId="10" fillId="0" borderId="6" xfId="0" applyFont="1" applyBorder="1" applyProtection="1">
      <protection locked="0"/>
    </xf>
    <xf numFmtId="0" fontId="10" fillId="0" borderId="7" xfId="0" applyFont="1" applyBorder="1" applyProtection="1">
      <protection locked="0"/>
    </xf>
    <xf numFmtId="0" fontId="10" fillId="0" borderId="26" xfId="0" applyFont="1" applyBorder="1" applyProtection="1">
      <protection locked="0"/>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wrapText="1"/>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5" xfId="0" applyFont="1" applyFill="1" applyBorder="1" applyAlignment="1">
      <alignment horizontal="left" vertical="center"/>
    </xf>
    <xf numFmtId="0" fontId="12" fillId="10" borderId="37" xfId="0" applyFont="1" applyFill="1" applyBorder="1" applyAlignment="1">
      <alignment horizontal="right" vertical="center"/>
    </xf>
    <xf numFmtId="0" fontId="12" fillId="10" borderId="36" xfId="0" applyFont="1" applyFill="1" applyBorder="1" applyAlignment="1">
      <alignment horizontal="right"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2" fillId="10" borderId="1" xfId="0" applyFont="1" applyFill="1" applyBorder="1" applyAlignment="1">
      <alignment horizontal="left" vertical="center"/>
    </xf>
    <xf numFmtId="0" fontId="12" fillId="10" borderId="2" xfId="0" applyFont="1" applyFill="1" applyBorder="1" applyAlignment="1">
      <alignment horizontal="left" vertical="center"/>
    </xf>
    <xf numFmtId="0" fontId="12" fillId="10" borderId="3" xfId="0" applyFont="1" applyFill="1" applyBorder="1" applyAlignment="1">
      <alignment horizontal="left" vertical="center"/>
    </xf>
    <xf numFmtId="0" fontId="12" fillId="10" borderId="43" xfId="0" applyFont="1" applyFill="1" applyBorder="1" applyAlignment="1">
      <alignment horizontal="left" vertical="center"/>
    </xf>
    <xf numFmtId="167" fontId="8" fillId="0" borderId="26"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10" borderId="44" xfId="0" applyFont="1" applyFill="1" applyBorder="1" applyAlignment="1">
      <alignment horizontal="left" vertical="top" wrapText="1"/>
    </xf>
    <xf numFmtId="0" fontId="8" fillId="10" borderId="36" xfId="0" applyFont="1" applyFill="1" applyBorder="1" applyAlignment="1">
      <alignment horizontal="left" vertical="top" wrapText="1"/>
    </xf>
    <xf numFmtId="0" fontId="8" fillId="10" borderId="38" xfId="0" applyFont="1" applyFill="1" applyBorder="1" applyAlignment="1">
      <alignment horizontal="left" vertical="top" wrapText="1"/>
    </xf>
    <xf numFmtId="0" fontId="8" fillId="10" borderId="45" xfId="0" applyFont="1" applyFill="1" applyBorder="1" applyAlignment="1">
      <alignment horizontal="left" vertical="top" wrapText="1"/>
    </xf>
    <xf numFmtId="0" fontId="8" fillId="10" borderId="0" xfId="0" applyFont="1" applyFill="1" applyAlignment="1">
      <alignment horizontal="left" vertical="top" wrapText="1"/>
    </xf>
    <xf numFmtId="0" fontId="8" fillId="10" borderId="31" xfId="0" applyFont="1" applyFill="1" applyBorder="1" applyAlignment="1">
      <alignment horizontal="left" vertical="top" wrapText="1"/>
    </xf>
    <xf numFmtId="0" fontId="8" fillId="10" borderId="46" xfId="0" applyFont="1" applyFill="1" applyBorder="1" applyAlignment="1">
      <alignment horizontal="left" vertical="top" wrapText="1"/>
    </xf>
    <xf numFmtId="0" fontId="8" fillId="10" borderId="41" xfId="0" applyFont="1" applyFill="1" applyBorder="1" applyAlignment="1">
      <alignment horizontal="left" vertical="top" wrapText="1"/>
    </xf>
    <xf numFmtId="0" fontId="8" fillId="10" borderId="42" xfId="0" applyFont="1" applyFill="1" applyBorder="1" applyAlignment="1">
      <alignment horizontal="left" vertical="top" wrapText="1"/>
    </xf>
    <xf numFmtId="0" fontId="12" fillId="10" borderId="5" xfId="0" applyFont="1" applyFill="1" applyBorder="1" applyAlignment="1">
      <alignment horizontal="left" vertical="center"/>
    </xf>
    <xf numFmtId="0" fontId="12" fillId="10" borderId="6" xfId="0" applyFont="1" applyFill="1" applyBorder="1" applyAlignment="1">
      <alignment horizontal="left" vertical="center"/>
    </xf>
    <xf numFmtId="0" fontId="12" fillId="10" borderId="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20" xfId="0" applyFont="1" applyFill="1" applyBorder="1" applyAlignment="1">
      <alignment horizontal="left" vertical="center"/>
    </xf>
    <xf numFmtId="166" fontId="8" fillId="0" borderId="11" xfId="0" applyNumberFormat="1" applyFont="1" applyBorder="1" applyAlignment="1" applyProtection="1">
      <alignment horizontal="center" vertical="center"/>
      <protection locked="0"/>
    </xf>
    <xf numFmtId="0" fontId="10" fillId="0" borderId="79" xfId="0" applyFont="1" applyBorder="1" applyProtection="1">
      <protection locked="0"/>
    </xf>
    <xf numFmtId="0" fontId="10" fillId="0" borderId="76" xfId="0" applyFont="1" applyBorder="1" applyProtection="1">
      <protection locked="0"/>
    </xf>
    <xf numFmtId="0" fontId="10" fillId="0" borderId="80" xfId="0" applyFont="1" applyBorder="1" applyProtection="1">
      <protection locked="0"/>
    </xf>
    <xf numFmtId="0" fontId="10" fillId="0" borderId="0" xfId="0" applyFont="1" applyProtection="1">
      <protection locked="0"/>
    </xf>
    <xf numFmtId="0" fontId="10" fillId="0" borderId="7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27" fillId="0" borderId="0" xfId="0" applyFont="1" applyAlignment="1">
      <alignment horizontal="left" vertical="top" wrapText="1"/>
    </xf>
    <xf numFmtId="0" fontId="10" fillId="0" borderId="0" xfId="0" applyFont="1" applyAlignment="1">
      <alignment horizontal="left" vertical="top"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6" fillId="0" borderId="51"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24"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4" fillId="10" borderId="40" xfId="0" applyFont="1" applyFill="1" applyBorder="1" applyAlignment="1">
      <alignment horizontal="left" vertical="center"/>
    </xf>
    <xf numFmtId="0" fontId="14" fillId="10" borderId="41" xfId="0" applyFont="1" applyFill="1" applyBorder="1" applyAlignment="1">
      <alignment horizontal="left" vertical="center"/>
    </xf>
    <xf numFmtId="0" fontId="2" fillId="0" borderId="2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36" xfId="0" applyFont="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39"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2" fillId="10" borderId="4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6" fillId="10" borderId="14" xfId="0" applyFont="1" applyFill="1" applyBorder="1" applyAlignment="1">
      <alignment horizontal="center" vertical="center"/>
    </xf>
    <xf numFmtId="0" fontId="34" fillId="0" borderId="0" xfId="0" applyFont="1" applyAlignment="1">
      <alignment horizontal="left"/>
    </xf>
    <xf numFmtId="0" fontId="20" fillId="0" borderId="7"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46" fillId="10" borderId="19" xfId="0" applyFont="1" applyFill="1" applyBorder="1" applyAlignment="1">
      <alignment horizont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8" fillId="0" borderId="0" xfId="0" applyFont="1" applyAlignment="1">
      <alignment horizontal="left" vertical="center"/>
    </xf>
    <xf numFmtId="0" fontId="27" fillId="0" borderId="0" xfId="0" applyFont="1" applyAlignment="1">
      <alignment horizontal="left" vertical="center" wrapText="1"/>
    </xf>
    <xf numFmtId="0" fontId="9" fillId="0" borderId="0" xfId="0" applyFont="1" applyAlignment="1">
      <alignment horizontal="left" vertical="center" wrapText="1"/>
    </xf>
    <xf numFmtId="0" fontId="20" fillId="0" borderId="2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10" borderId="58" xfId="0" applyFont="1" applyFill="1" applyBorder="1" applyAlignment="1">
      <alignment horizontal="center" vertical="center" wrapText="1"/>
    </xf>
    <xf numFmtId="0" fontId="20" fillId="10" borderId="6" xfId="0" applyFont="1" applyFill="1" applyBorder="1" applyAlignment="1">
      <alignment horizontal="center" vertical="center" wrapText="1"/>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6">
    <dxf>
      <fill>
        <patternFill>
          <bgColor rgb="FFFF0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ont>
        <b val="0"/>
      </font>
      <numFmt numFmtId="30" formatCode="@"/>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val="0"/>
      </font>
    </dxf>
    <dxf>
      <font>
        <b/>
        <i val="0"/>
        <strike val="0"/>
        <condense val="0"/>
        <extend val="0"/>
        <outline val="0"/>
        <shadow val="0"/>
        <u val="none"/>
        <vertAlign val="baseline"/>
        <sz val="11"/>
        <color theme="3"/>
        <name val="Calibri"/>
        <family val="2"/>
        <scheme val="minor"/>
      </font>
    </dxf>
    <dxf>
      <numFmt numFmtId="4" formatCode="#,##0.0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i val="0"/>
        <strike val="0"/>
        <condense val="0"/>
        <extend val="0"/>
        <outline val="0"/>
        <shadow val="0"/>
        <u val="none"/>
        <vertAlign val="baseline"/>
        <sz val="11"/>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5">
  <autoFilter ref="A1:H101" xr:uid="{A5B40D74-809D-47A8-ADE8-855B9080ADBC}"/>
  <tableColumns count="8">
    <tableColumn id="1" xr3:uid="{269F0130-AC56-4D76-9325-F475CEC62406}" name="Date" dataDxfId="24"/>
    <tableColumn id="2" xr3:uid="{4818ABA8-B3D5-42A6-9CCF-5473AB2E709C}" name="Invoice number" dataDxfId="23"/>
    <tableColumn id="3" xr3:uid="{CA9E3DE3-D8B7-46BB-B902-6EA2960C3347}" name="Supplier / Provider" dataDxfId="22"/>
    <tableColumn id="10" xr3:uid="{7C70599D-70BD-460A-951C-728399D5286D}" name="Company number"/>
    <tableColumn id="4" xr3:uid="{AB90823D-2404-4702-8B68-A3AA1FFC81C0}" name="Description" dataDxfId="21"/>
    <tableColumn id="5" xr3:uid="{63F6AA83-AEA2-4FAE-912C-EB5C3F5FFA83}" name="Costs excluding VAT" dataDxfId="20"/>
    <tableColumn id="9" xr3:uid="{FC9C881C-4E80-412D-B2D3-7CC9E8761A0A}" name="Costs including VAT" dataDxfId="19"/>
    <tableColumn id="11" xr3:uid="{02A7B8E9-0601-439F-93FC-8F6F6C913478}" name="(Structured) communication"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e" dataDxfId="15"/>
    <tableColumn id="2" xr3:uid="{26B8B942-8DBE-459B-8888-ACA9B6AE140B}" name="Invoice number" dataDxfId="14"/>
    <tableColumn id="3" xr3:uid="{AF963B6E-8C57-43D3-A4E6-D594A1A83504}" name="Supplier / Provider" dataDxfId="13"/>
    <tableColumn id="10" xr3:uid="{30311BED-1192-4385-B513-F5779508BC26}" name="Company number" dataDxfId="12"/>
    <tableColumn id="4" xr3:uid="{6CCC43C3-C221-40A0-9147-3A36F420808F}" name="Description" dataDxfId="11"/>
    <tableColumn id="5" xr3:uid="{C8C39A02-1F76-4249-B50B-158F18A65765}" name="Costs excluding VAT" dataDxfId="10"/>
    <tableColumn id="9" xr3:uid="{A25C8804-8058-4D08-A7C1-ED56598C65EB}" name="Costs including VAT" dataDxfId="9"/>
    <tableColumn id="6" xr3:uid="{6BDA61E7-CE52-47D6-AB48-5E4F734CF0D3}" name="(Structured) communication"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4.4" x14ac:dyDescent="0.3"/>
  <cols>
    <col min="15" max="15" width="16.109375" customWidth="1"/>
  </cols>
  <sheetData>
    <row r="1" spans="1:15" ht="14.4" customHeight="1" x14ac:dyDescent="0.3">
      <c r="A1" s="239" t="s">
        <v>108</v>
      </c>
      <c r="B1" s="240"/>
      <c r="C1" s="240"/>
      <c r="D1" s="240"/>
      <c r="E1" s="240"/>
      <c r="F1" s="240"/>
      <c r="G1" s="240"/>
      <c r="H1" s="240"/>
      <c r="I1" s="240"/>
      <c r="J1" s="240"/>
      <c r="K1" s="240"/>
      <c r="L1" s="240"/>
      <c r="M1" s="240"/>
      <c r="N1" s="240"/>
      <c r="O1" s="240"/>
    </row>
    <row r="2" spans="1:15" x14ac:dyDescent="0.3">
      <c r="A2" s="240"/>
      <c r="B2" s="240"/>
      <c r="C2" s="240"/>
      <c r="D2" s="240"/>
      <c r="E2" s="240"/>
      <c r="F2" s="240"/>
      <c r="G2" s="240"/>
      <c r="H2" s="240"/>
      <c r="I2" s="240"/>
      <c r="J2" s="240"/>
      <c r="K2" s="240"/>
      <c r="L2" s="240"/>
      <c r="M2" s="240"/>
      <c r="N2" s="240"/>
      <c r="O2" s="240"/>
    </row>
    <row r="3" spans="1:15" x14ac:dyDescent="0.3">
      <c r="A3" s="240"/>
      <c r="B3" s="240"/>
      <c r="C3" s="240"/>
      <c r="D3" s="240"/>
      <c r="E3" s="240"/>
      <c r="F3" s="240"/>
      <c r="G3" s="240"/>
      <c r="H3" s="240"/>
      <c r="I3" s="240"/>
      <c r="J3" s="240"/>
      <c r="K3" s="240"/>
      <c r="L3" s="240"/>
      <c r="M3" s="240"/>
      <c r="N3" s="240"/>
      <c r="O3" s="240"/>
    </row>
    <row r="4" spans="1:15" x14ac:dyDescent="0.3">
      <c r="A4" s="240"/>
      <c r="B4" s="240"/>
      <c r="C4" s="240"/>
      <c r="D4" s="240"/>
      <c r="E4" s="240"/>
      <c r="F4" s="240"/>
      <c r="G4" s="240"/>
      <c r="H4" s="240"/>
      <c r="I4" s="240"/>
      <c r="J4" s="240"/>
      <c r="K4" s="240"/>
      <c r="L4" s="240"/>
      <c r="M4" s="240"/>
      <c r="N4" s="240"/>
      <c r="O4" s="240"/>
    </row>
    <row r="5" spans="1:15" x14ac:dyDescent="0.3">
      <c r="A5" s="240"/>
      <c r="B5" s="240"/>
      <c r="C5" s="240"/>
      <c r="D5" s="240"/>
      <c r="E5" s="240"/>
      <c r="F5" s="240"/>
      <c r="G5" s="240"/>
      <c r="H5" s="240"/>
      <c r="I5" s="240"/>
      <c r="J5" s="240"/>
      <c r="K5" s="240"/>
      <c r="L5" s="240"/>
      <c r="M5" s="240"/>
      <c r="N5" s="240"/>
      <c r="O5" s="240"/>
    </row>
    <row r="6" spans="1:15" x14ac:dyDescent="0.3">
      <c r="A6" s="240"/>
      <c r="B6" s="240"/>
      <c r="C6" s="240"/>
      <c r="D6" s="240"/>
      <c r="E6" s="240"/>
      <c r="F6" s="240"/>
      <c r="G6" s="240"/>
      <c r="H6" s="240"/>
      <c r="I6" s="240"/>
      <c r="J6" s="240"/>
      <c r="K6" s="240"/>
      <c r="L6" s="240"/>
      <c r="M6" s="240"/>
      <c r="N6" s="240"/>
      <c r="O6" s="240"/>
    </row>
    <row r="7" spans="1:15" x14ac:dyDescent="0.3">
      <c r="A7" s="240"/>
      <c r="B7" s="240"/>
      <c r="C7" s="240"/>
      <c r="D7" s="240"/>
      <c r="E7" s="240"/>
      <c r="F7" s="240"/>
      <c r="G7" s="240"/>
      <c r="H7" s="240"/>
      <c r="I7" s="240"/>
      <c r="J7" s="240"/>
      <c r="K7" s="240"/>
      <c r="L7" s="240"/>
      <c r="M7" s="240"/>
      <c r="N7" s="240"/>
      <c r="O7" s="240"/>
    </row>
    <row r="8" spans="1:15" x14ac:dyDescent="0.3">
      <c r="A8" s="240"/>
      <c r="B8" s="240"/>
      <c r="C8" s="240"/>
      <c r="D8" s="240"/>
      <c r="E8" s="240"/>
      <c r="F8" s="240"/>
      <c r="G8" s="240"/>
      <c r="H8" s="240"/>
      <c r="I8" s="240"/>
      <c r="J8" s="240"/>
      <c r="K8" s="240"/>
      <c r="L8" s="240"/>
      <c r="M8" s="240"/>
      <c r="N8" s="240"/>
      <c r="O8" s="240"/>
    </row>
    <row r="9" spans="1:15" x14ac:dyDescent="0.3">
      <c r="A9" s="240"/>
      <c r="B9" s="240"/>
      <c r="C9" s="240"/>
      <c r="D9" s="240"/>
      <c r="E9" s="240"/>
      <c r="F9" s="240"/>
      <c r="G9" s="240"/>
      <c r="H9" s="240"/>
      <c r="I9" s="240"/>
      <c r="J9" s="240"/>
      <c r="K9" s="240"/>
      <c r="L9" s="240"/>
      <c r="M9" s="240"/>
      <c r="N9" s="240"/>
      <c r="O9" s="240"/>
    </row>
    <row r="10" spans="1:15" x14ac:dyDescent="0.3">
      <c r="A10" s="240"/>
      <c r="B10" s="240"/>
      <c r="C10" s="240"/>
      <c r="D10" s="240"/>
      <c r="E10" s="240"/>
      <c r="F10" s="240"/>
      <c r="G10" s="240"/>
      <c r="H10" s="240"/>
      <c r="I10" s="240"/>
      <c r="J10" s="240"/>
      <c r="K10" s="240"/>
      <c r="L10" s="240"/>
      <c r="M10" s="240"/>
      <c r="N10" s="240"/>
      <c r="O10" s="240"/>
    </row>
    <row r="11" spans="1:15" x14ac:dyDescent="0.3">
      <c r="A11" s="240"/>
      <c r="B11" s="240"/>
      <c r="C11" s="240"/>
      <c r="D11" s="240"/>
      <c r="E11" s="240"/>
      <c r="F11" s="240"/>
      <c r="G11" s="240"/>
      <c r="H11" s="240"/>
      <c r="I11" s="240"/>
      <c r="J11" s="240"/>
      <c r="K11" s="240"/>
      <c r="L11" s="240"/>
      <c r="M11" s="240"/>
      <c r="N11" s="240"/>
      <c r="O11" s="240"/>
    </row>
    <row r="12" spans="1:15" x14ac:dyDescent="0.3">
      <c r="A12" s="240"/>
      <c r="B12" s="240"/>
      <c r="C12" s="240"/>
      <c r="D12" s="240"/>
      <c r="E12" s="240"/>
      <c r="F12" s="240"/>
      <c r="G12" s="240"/>
      <c r="H12" s="240"/>
      <c r="I12" s="240"/>
      <c r="J12" s="240"/>
      <c r="K12" s="240"/>
      <c r="L12" s="240"/>
      <c r="M12" s="240"/>
      <c r="N12" s="240"/>
      <c r="O12" s="240"/>
    </row>
    <row r="13" spans="1:15" x14ac:dyDescent="0.3">
      <c r="A13" s="240"/>
      <c r="B13" s="240"/>
      <c r="C13" s="240"/>
      <c r="D13" s="240"/>
      <c r="E13" s="240"/>
      <c r="F13" s="240"/>
      <c r="G13" s="240"/>
      <c r="H13" s="240"/>
      <c r="I13" s="240"/>
      <c r="J13" s="240"/>
      <c r="K13" s="240"/>
      <c r="L13" s="240"/>
      <c r="M13" s="240"/>
      <c r="N13" s="240"/>
      <c r="O13" s="240"/>
    </row>
    <row r="14" spans="1:15" x14ac:dyDescent="0.3">
      <c r="A14" s="240"/>
      <c r="B14" s="240"/>
      <c r="C14" s="240"/>
      <c r="D14" s="240"/>
      <c r="E14" s="240"/>
      <c r="F14" s="240"/>
      <c r="G14" s="240"/>
      <c r="H14" s="240"/>
      <c r="I14" s="240"/>
      <c r="J14" s="240"/>
      <c r="K14" s="240"/>
      <c r="L14" s="240"/>
      <c r="M14" s="240"/>
      <c r="N14" s="240"/>
      <c r="O14" s="240"/>
    </row>
    <row r="15" spans="1:15" x14ac:dyDescent="0.3">
      <c r="A15" s="240"/>
      <c r="B15" s="240"/>
      <c r="C15" s="240"/>
      <c r="D15" s="240"/>
      <c r="E15" s="240"/>
      <c r="F15" s="240"/>
      <c r="G15" s="240"/>
      <c r="H15" s="240"/>
      <c r="I15" s="240"/>
      <c r="J15" s="240"/>
      <c r="K15" s="240"/>
      <c r="L15" s="240"/>
      <c r="M15" s="240"/>
      <c r="N15" s="240"/>
      <c r="O15" s="240"/>
    </row>
    <row r="16" spans="1:15" x14ac:dyDescent="0.3">
      <c r="A16" s="240"/>
      <c r="B16" s="240"/>
      <c r="C16" s="240"/>
      <c r="D16" s="240"/>
      <c r="E16" s="240"/>
      <c r="F16" s="240"/>
      <c r="G16" s="240"/>
      <c r="H16" s="240"/>
      <c r="I16" s="240"/>
      <c r="J16" s="240"/>
      <c r="K16" s="240"/>
      <c r="L16" s="240"/>
      <c r="M16" s="240"/>
      <c r="N16" s="240"/>
      <c r="O16" s="240"/>
    </row>
    <row r="17" spans="1:15" x14ac:dyDescent="0.3">
      <c r="A17" s="240"/>
      <c r="B17" s="240"/>
      <c r="C17" s="240"/>
      <c r="D17" s="240"/>
      <c r="E17" s="240"/>
      <c r="F17" s="240"/>
      <c r="G17" s="240"/>
      <c r="H17" s="240"/>
      <c r="I17" s="240"/>
      <c r="J17" s="240"/>
      <c r="K17" s="240"/>
      <c r="L17" s="240"/>
      <c r="M17" s="240"/>
      <c r="N17" s="240"/>
      <c r="O17" s="240"/>
    </row>
    <row r="18" spans="1:15" x14ac:dyDescent="0.3">
      <c r="A18" s="240"/>
      <c r="B18" s="240"/>
      <c r="C18" s="240"/>
      <c r="D18" s="240"/>
      <c r="E18" s="240"/>
      <c r="F18" s="240"/>
      <c r="G18" s="240"/>
      <c r="H18" s="240"/>
      <c r="I18" s="240"/>
      <c r="J18" s="240"/>
      <c r="K18" s="240"/>
      <c r="L18" s="240"/>
      <c r="M18" s="240"/>
      <c r="N18" s="240"/>
      <c r="O18" s="240"/>
    </row>
    <row r="19" spans="1:15" x14ac:dyDescent="0.3">
      <c r="A19" s="240"/>
      <c r="B19" s="240"/>
      <c r="C19" s="240"/>
      <c r="D19" s="240"/>
      <c r="E19" s="240"/>
      <c r="F19" s="240"/>
      <c r="G19" s="240"/>
      <c r="H19" s="240"/>
      <c r="I19" s="240"/>
      <c r="J19" s="240"/>
      <c r="K19" s="240"/>
      <c r="L19" s="240"/>
      <c r="M19" s="240"/>
      <c r="N19" s="240"/>
      <c r="O19" s="240"/>
    </row>
    <row r="20" spans="1:15" x14ac:dyDescent="0.3">
      <c r="A20" s="240"/>
      <c r="B20" s="240"/>
      <c r="C20" s="240"/>
      <c r="D20" s="240"/>
      <c r="E20" s="240"/>
      <c r="F20" s="240"/>
      <c r="G20" s="240"/>
      <c r="H20" s="240"/>
      <c r="I20" s="240"/>
      <c r="J20" s="240"/>
      <c r="K20" s="240"/>
      <c r="L20" s="240"/>
      <c r="M20" s="240"/>
      <c r="N20" s="240"/>
      <c r="O20" s="240"/>
    </row>
    <row r="21" spans="1:15" x14ac:dyDescent="0.3">
      <c r="A21" s="240"/>
      <c r="B21" s="240"/>
      <c r="C21" s="240"/>
      <c r="D21" s="240"/>
      <c r="E21" s="240"/>
      <c r="F21" s="240"/>
      <c r="G21" s="240"/>
      <c r="H21" s="240"/>
      <c r="I21" s="240"/>
      <c r="J21" s="240"/>
      <c r="K21" s="240"/>
      <c r="L21" s="240"/>
      <c r="M21" s="240"/>
      <c r="N21" s="240"/>
      <c r="O21" s="240"/>
    </row>
    <row r="22" spans="1:15" x14ac:dyDescent="0.3">
      <c r="A22" s="240"/>
      <c r="B22" s="240"/>
      <c r="C22" s="240"/>
      <c r="D22" s="240"/>
      <c r="E22" s="240"/>
      <c r="F22" s="240"/>
      <c r="G22" s="240"/>
      <c r="H22" s="240"/>
      <c r="I22" s="240"/>
      <c r="J22" s="240"/>
      <c r="K22" s="240"/>
      <c r="L22" s="240"/>
      <c r="M22" s="240"/>
      <c r="N22" s="240"/>
      <c r="O22" s="240"/>
    </row>
    <row r="23" spans="1:15" x14ac:dyDescent="0.3">
      <c r="A23" s="240"/>
      <c r="B23" s="240"/>
      <c r="C23" s="240"/>
      <c r="D23" s="240"/>
      <c r="E23" s="240"/>
      <c r="F23" s="240"/>
      <c r="G23" s="240"/>
      <c r="H23" s="240"/>
      <c r="I23" s="240"/>
      <c r="J23" s="240"/>
      <c r="K23" s="240"/>
      <c r="L23" s="240"/>
      <c r="M23" s="240"/>
      <c r="N23" s="240"/>
      <c r="O23" s="240"/>
    </row>
    <row r="24" spans="1:15" x14ac:dyDescent="0.3">
      <c r="A24" s="240"/>
      <c r="B24" s="240"/>
      <c r="C24" s="240"/>
      <c r="D24" s="240"/>
      <c r="E24" s="240"/>
      <c r="F24" s="240"/>
      <c r="G24" s="240"/>
      <c r="H24" s="240"/>
      <c r="I24" s="240"/>
      <c r="J24" s="240"/>
      <c r="K24" s="240"/>
      <c r="L24" s="240"/>
      <c r="M24" s="240"/>
      <c r="N24" s="240"/>
      <c r="O24" s="240"/>
    </row>
    <row r="25" spans="1:15" x14ac:dyDescent="0.3">
      <c r="A25" s="240"/>
      <c r="B25" s="240"/>
      <c r="C25" s="240"/>
      <c r="D25" s="240"/>
      <c r="E25" s="240"/>
      <c r="F25" s="240"/>
      <c r="G25" s="240"/>
      <c r="H25" s="240"/>
      <c r="I25" s="240"/>
      <c r="J25" s="240"/>
      <c r="K25" s="240"/>
      <c r="L25" s="240"/>
      <c r="M25" s="240"/>
      <c r="N25" s="240"/>
      <c r="O25" s="240"/>
    </row>
    <row r="26" spans="1:15" x14ac:dyDescent="0.3">
      <c r="A26" s="240"/>
      <c r="B26" s="240"/>
      <c r="C26" s="240"/>
      <c r="D26" s="240"/>
      <c r="E26" s="240"/>
      <c r="F26" s="240"/>
      <c r="G26" s="240"/>
      <c r="H26" s="240"/>
      <c r="I26" s="240"/>
      <c r="J26" s="240"/>
      <c r="K26" s="240"/>
      <c r="L26" s="240"/>
      <c r="M26" s="240"/>
      <c r="N26" s="240"/>
      <c r="O26" s="240"/>
    </row>
    <row r="27" spans="1:15" x14ac:dyDescent="0.3">
      <c r="A27" s="240"/>
      <c r="B27" s="240"/>
      <c r="C27" s="240"/>
      <c r="D27" s="240"/>
      <c r="E27" s="240"/>
      <c r="F27" s="240"/>
      <c r="G27" s="240"/>
      <c r="H27" s="240"/>
      <c r="I27" s="240"/>
      <c r="J27" s="240"/>
      <c r="K27" s="240"/>
      <c r="L27" s="240"/>
      <c r="M27" s="240"/>
      <c r="N27" s="240"/>
      <c r="O27" s="240"/>
    </row>
    <row r="28" spans="1:15" x14ac:dyDescent="0.3">
      <c r="A28" s="240"/>
      <c r="B28" s="240"/>
      <c r="C28" s="240"/>
      <c r="D28" s="240"/>
      <c r="E28" s="240"/>
      <c r="F28" s="240"/>
      <c r="G28" s="240"/>
      <c r="H28" s="240"/>
      <c r="I28" s="240"/>
      <c r="J28" s="240"/>
      <c r="K28" s="240"/>
      <c r="L28" s="240"/>
      <c r="M28" s="240"/>
      <c r="N28" s="240"/>
      <c r="O28" s="240"/>
    </row>
    <row r="29" spans="1:15" ht="18.75" customHeight="1" x14ac:dyDescent="0.3">
      <c r="A29" s="240"/>
      <c r="B29" s="240"/>
      <c r="C29" s="240"/>
      <c r="D29" s="240"/>
      <c r="E29" s="240"/>
      <c r="F29" s="240"/>
      <c r="G29" s="240"/>
      <c r="H29" s="240"/>
      <c r="I29" s="240"/>
      <c r="J29" s="240"/>
      <c r="K29" s="240"/>
      <c r="L29" s="240"/>
      <c r="M29" s="240"/>
      <c r="N29" s="240"/>
      <c r="O29" s="240"/>
    </row>
  </sheetData>
  <sheetProtection algorithmName="SHA-512" hashValue="BPba6CnJ07lTLkaxbyHa3j5WXwMl9nVQKrIHpx+MMLK77SdeBrbzu7756/3MqRgvWrSge+4h7BGgZrN/hG+V0g==" saltValue="zxICb7Z+HaZw/JakBb0Bw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9"/>
  <sheetViews>
    <sheetView tabSelected="1" zoomScale="130" zoomScaleNormal="130" workbookViewId="0">
      <selection activeCell="C4" sqref="C4:W4"/>
    </sheetView>
  </sheetViews>
  <sheetFormatPr defaultColWidth="10.88671875" defaultRowHeight="10.8" x14ac:dyDescent="0.2"/>
  <cols>
    <col min="1" max="1" width="39.109375" style="2" customWidth="1"/>
    <col min="2" max="2" width="13.109375" style="2" customWidth="1"/>
    <col min="3" max="3" width="12.5546875" style="2" customWidth="1"/>
    <col min="4" max="4" width="15.5546875" style="2" customWidth="1"/>
    <col min="5" max="5" width="15.88671875" style="2" customWidth="1"/>
    <col min="6" max="6" width="15.44140625" style="2" bestFit="1" customWidth="1"/>
    <col min="7" max="7" width="15.44140625" style="2" customWidth="1"/>
    <col min="8" max="8" width="15.44140625" style="3" customWidth="1"/>
    <col min="9" max="9" width="11.109375" style="3" bestFit="1" customWidth="1"/>
    <col min="10" max="10" width="11.109375" style="3" hidden="1" customWidth="1"/>
    <col min="11" max="13" width="11.109375" style="2" hidden="1" customWidth="1"/>
    <col min="14" max="16" width="3.109375" style="2" bestFit="1" customWidth="1"/>
    <col min="17" max="17" width="3.109375" style="2" customWidth="1"/>
    <col min="18" max="18" width="3.109375" style="2" hidden="1" customWidth="1"/>
    <col min="19" max="21" width="3.109375" style="3" hidden="1" customWidth="1"/>
    <col min="22" max="22" width="5.109375" style="2" bestFit="1" customWidth="1"/>
    <col min="23" max="23" width="21.109375" style="2" customWidth="1"/>
    <col min="24" max="24" width="2.109375" style="2" hidden="1" customWidth="1"/>
    <col min="25" max="250" width="10.88671875" style="2"/>
    <col min="251" max="251" width="35" style="2" customWidth="1"/>
    <col min="252" max="252" width="23.5546875" style="2" customWidth="1"/>
    <col min="253" max="253" width="15.5546875" style="2" customWidth="1"/>
    <col min="254" max="254" width="13.109375" style="2" customWidth="1"/>
    <col min="255" max="255" width="15.44140625" style="2" customWidth="1"/>
    <col min="256" max="256" width="13.109375" style="2" customWidth="1"/>
    <col min="257" max="261" width="10.88671875" style="2" customWidth="1"/>
    <col min="262" max="266" width="6.109375" style="2" customWidth="1"/>
    <col min="267" max="267" width="8.44140625" style="2" customWidth="1"/>
    <col min="268" max="268" width="6.44140625" style="2" customWidth="1"/>
    <col min="269" max="269" width="6.88671875" style="2" customWidth="1"/>
    <col min="270" max="270" width="6.44140625" style="2" customWidth="1"/>
    <col min="271" max="273" width="10.88671875" style="2" customWidth="1"/>
    <col min="274" max="274" width="6.44140625" style="2" customWidth="1"/>
    <col min="275" max="275" width="16" style="2" customWidth="1"/>
    <col min="276" max="276" width="12" style="2" customWidth="1"/>
    <col min="277" max="277" width="9.88671875" style="2" customWidth="1"/>
    <col min="278" max="506" width="10.88671875" style="2"/>
    <col min="507" max="507" width="35" style="2" customWidth="1"/>
    <col min="508" max="508" width="23.5546875" style="2" customWidth="1"/>
    <col min="509" max="509" width="15.5546875" style="2" customWidth="1"/>
    <col min="510" max="510" width="13.109375" style="2" customWidth="1"/>
    <col min="511" max="511" width="15.44140625" style="2" customWidth="1"/>
    <col min="512" max="512" width="13.109375" style="2" customWidth="1"/>
    <col min="513" max="517" width="10.88671875" style="2" customWidth="1"/>
    <col min="518" max="522" width="6.109375" style="2" customWidth="1"/>
    <col min="523" max="523" width="8.44140625" style="2" customWidth="1"/>
    <col min="524" max="524" width="6.44140625" style="2" customWidth="1"/>
    <col min="525" max="525" width="6.88671875" style="2" customWidth="1"/>
    <col min="526" max="526" width="6.44140625" style="2" customWidth="1"/>
    <col min="527" max="529" width="10.88671875" style="2" customWidth="1"/>
    <col min="530" max="530" width="6.44140625" style="2" customWidth="1"/>
    <col min="531" max="531" width="16" style="2" customWidth="1"/>
    <col min="532" max="532" width="12" style="2" customWidth="1"/>
    <col min="533" max="533" width="9.88671875" style="2" customWidth="1"/>
    <col min="534" max="762" width="10.88671875" style="2"/>
    <col min="763" max="763" width="35" style="2" customWidth="1"/>
    <col min="764" max="764" width="23.5546875" style="2" customWidth="1"/>
    <col min="765" max="765" width="15.5546875" style="2" customWidth="1"/>
    <col min="766" max="766" width="13.109375" style="2" customWidth="1"/>
    <col min="767" max="767" width="15.44140625" style="2" customWidth="1"/>
    <col min="768" max="768" width="13.109375" style="2" customWidth="1"/>
    <col min="769" max="773" width="10.88671875" style="2" customWidth="1"/>
    <col min="774" max="778" width="6.109375" style="2" customWidth="1"/>
    <col min="779" max="779" width="8.44140625" style="2" customWidth="1"/>
    <col min="780" max="780" width="6.44140625" style="2" customWidth="1"/>
    <col min="781" max="781" width="6.88671875" style="2" customWidth="1"/>
    <col min="782" max="782" width="6.44140625" style="2" customWidth="1"/>
    <col min="783" max="785" width="10.88671875" style="2" customWidth="1"/>
    <col min="786" max="786" width="6.44140625" style="2" customWidth="1"/>
    <col min="787" max="787" width="16" style="2" customWidth="1"/>
    <col min="788" max="788" width="12" style="2" customWidth="1"/>
    <col min="789" max="789" width="9.88671875" style="2" customWidth="1"/>
    <col min="790" max="1018" width="10.88671875" style="2"/>
    <col min="1019" max="1019" width="35" style="2" customWidth="1"/>
    <col min="1020" max="1020" width="23.5546875" style="2" customWidth="1"/>
    <col min="1021" max="1021" width="15.5546875" style="2" customWidth="1"/>
    <col min="1022" max="1022" width="13.109375" style="2" customWidth="1"/>
    <col min="1023" max="1023" width="15.44140625" style="2" customWidth="1"/>
    <col min="1024" max="1024" width="13.109375" style="2" customWidth="1"/>
    <col min="1025" max="1029" width="10.88671875" style="2" customWidth="1"/>
    <col min="1030" max="1034" width="6.109375" style="2" customWidth="1"/>
    <col min="1035" max="1035" width="8.44140625" style="2" customWidth="1"/>
    <col min="1036" max="1036" width="6.44140625" style="2" customWidth="1"/>
    <col min="1037" max="1037" width="6.88671875" style="2" customWidth="1"/>
    <col min="1038" max="1038" width="6.44140625" style="2" customWidth="1"/>
    <col min="1039" max="1041" width="10.88671875" style="2" customWidth="1"/>
    <col min="1042" max="1042" width="6.44140625" style="2" customWidth="1"/>
    <col min="1043" max="1043" width="16" style="2" customWidth="1"/>
    <col min="1044" max="1044" width="12" style="2" customWidth="1"/>
    <col min="1045" max="1045" width="9.88671875" style="2" customWidth="1"/>
    <col min="1046" max="1274" width="10.88671875" style="2"/>
    <col min="1275" max="1275" width="35" style="2" customWidth="1"/>
    <col min="1276" max="1276" width="23.5546875" style="2" customWidth="1"/>
    <col min="1277" max="1277" width="15.5546875" style="2" customWidth="1"/>
    <col min="1278" max="1278" width="13.109375" style="2" customWidth="1"/>
    <col min="1279" max="1279" width="15.44140625" style="2" customWidth="1"/>
    <col min="1280" max="1280" width="13.109375" style="2" customWidth="1"/>
    <col min="1281" max="1285" width="10.88671875" style="2" customWidth="1"/>
    <col min="1286" max="1290" width="6.109375" style="2" customWidth="1"/>
    <col min="1291" max="1291" width="8.44140625" style="2" customWidth="1"/>
    <col min="1292" max="1292" width="6.44140625" style="2" customWidth="1"/>
    <col min="1293" max="1293" width="6.88671875" style="2" customWidth="1"/>
    <col min="1294" max="1294" width="6.44140625" style="2" customWidth="1"/>
    <col min="1295" max="1297" width="10.88671875" style="2" customWidth="1"/>
    <col min="1298" max="1298" width="6.44140625" style="2" customWidth="1"/>
    <col min="1299" max="1299" width="16" style="2" customWidth="1"/>
    <col min="1300" max="1300" width="12" style="2" customWidth="1"/>
    <col min="1301" max="1301" width="9.88671875" style="2" customWidth="1"/>
    <col min="1302" max="1530" width="10.88671875" style="2"/>
    <col min="1531" max="1531" width="35" style="2" customWidth="1"/>
    <col min="1532" max="1532" width="23.5546875" style="2" customWidth="1"/>
    <col min="1533" max="1533" width="15.5546875" style="2" customWidth="1"/>
    <col min="1534" max="1534" width="13.109375" style="2" customWidth="1"/>
    <col min="1535" max="1535" width="15.44140625" style="2" customWidth="1"/>
    <col min="1536" max="1536" width="13.109375" style="2" customWidth="1"/>
    <col min="1537" max="1541" width="10.88671875" style="2" customWidth="1"/>
    <col min="1542" max="1546" width="6.109375" style="2" customWidth="1"/>
    <col min="1547" max="1547" width="8.44140625" style="2" customWidth="1"/>
    <col min="1548" max="1548" width="6.44140625" style="2" customWidth="1"/>
    <col min="1549" max="1549" width="6.88671875" style="2" customWidth="1"/>
    <col min="1550" max="1550" width="6.44140625" style="2" customWidth="1"/>
    <col min="1551" max="1553" width="10.88671875" style="2" customWidth="1"/>
    <col min="1554" max="1554" width="6.44140625" style="2" customWidth="1"/>
    <col min="1555" max="1555" width="16" style="2" customWidth="1"/>
    <col min="1556" max="1556" width="12" style="2" customWidth="1"/>
    <col min="1557" max="1557" width="9.88671875" style="2" customWidth="1"/>
    <col min="1558" max="1786" width="10.88671875" style="2"/>
    <col min="1787" max="1787" width="35" style="2" customWidth="1"/>
    <col min="1788" max="1788" width="23.5546875" style="2" customWidth="1"/>
    <col min="1789" max="1789" width="15.5546875" style="2" customWidth="1"/>
    <col min="1790" max="1790" width="13.109375" style="2" customWidth="1"/>
    <col min="1791" max="1791" width="15.44140625" style="2" customWidth="1"/>
    <col min="1792" max="1792" width="13.109375" style="2" customWidth="1"/>
    <col min="1793" max="1797" width="10.88671875" style="2" customWidth="1"/>
    <col min="1798" max="1802" width="6.109375" style="2" customWidth="1"/>
    <col min="1803" max="1803" width="8.44140625" style="2" customWidth="1"/>
    <col min="1804" max="1804" width="6.44140625" style="2" customWidth="1"/>
    <col min="1805" max="1805" width="6.88671875" style="2" customWidth="1"/>
    <col min="1806" max="1806" width="6.44140625" style="2" customWidth="1"/>
    <col min="1807" max="1809" width="10.88671875" style="2" customWidth="1"/>
    <col min="1810" max="1810" width="6.44140625" style="2" customWidth="1"/>
    <col min="1811" max="1811" width="16" style="2" customWidth="1"/>
    <col min="1812" max="1812" width="12" style="2" customWidth="1"/>
    <col min="1813" max="1813" width="9.88671875" style="2" customWidth="1"/>
    <col min="1814" max="2042" width="10.88671875" style="2"/>
    <col min="2043" max="2043" width="35" style="2" customWidth="1"/>
    <col min="2044" max="2044" width="23.5546875" style="2" customWidth="1"/>
    <col min="2045" max="2045" width="15.5546875" style="2" customWidth="1"/>
    <col min="2046" max="2046" width="13.109375" style="2" customWidth="1"/>
    <col min="2047" max="2047" width="15.44140625" style="2" customWidth="1"/>
    <col min="2048" max="2048" width="13.109375" style="2" customWidth="1"/>
    <col min="2049" max="2053" width="10.88671875" style="2" customWidth="1"/>
    <col min="2054" max="2058" width="6.109375" style="2" customWidth="1"/>
    <col min="2059" max="2059" width="8.44140625" style="2" customWidth="1"/>
    <col min="2060" max="2060" width="6.44140625" style="2" customWidth="1"/>
    <col min="2061" max="2061" width="6.88671875" style="2" customWidth="1"/>
    <col min="2062" max="2062" width="6.44140625" style="2" customWidth="1"/>
    <col min="2063" max="2065" width="10.88671875" style="2" customWidth="1"/>
    <col min="2066" max="2066" width="6.44140625" style="2" customWidth="1"/>
    <col min="2067" max="2067" width="16" style="2" customWidth="1"/>
    <col min="2068" max="2068" width="12" style="2" customWidth="1"/>
    <col min="2069" max="2069" width="9.88671875" style="2" customWidth="1"/>
    <col min="2070" max="2298" width="10.88671875" style="2"/>
    <col min="2299" max="2299" width="35" style="2" customWidth="1"/>
    <col min="2300" max="2300" width="23.5546875" style="2" customWidth="1"/>
    <col min="2301" max="2301" width="15.5546875" style="2" customWidth="1"/>
    <col min="2302" max="2302" width="13.109375" style="2" customWidth="1"/>
    <col min="2303" max="2303" width="15.44140625" style="2" customWidth="1"/>
    <col min="2304" max="2304" width="13.109375" style="2" customWidth="1"/>
    <col min="2305" max="2309" width="10.88671875" style="2" customWidth="1"/>
    <col min="2310" max="2314" width="6.109375" style="2" customWidth="1"/>
    <col min="2315" max="2315" width="8.44140625" style="2" customWidth="1"/>
    <col min="2316" max="2316" width="6.44140625" style="2" customWidth="1"/>
    <col min="2317" max="2317" width="6.88671875" style="2" customWidth="1"/>
    <col min="2318" max="2318" width="6.44140625" style="2" customWidth="1"/>
    <col min="2319" max="2321" width="10.88671875" style="2" customWidth="1"/>
    <col min="2322" max="2322" width="6.44140625" style="2" customWidth="1"/>
    <col min="2323" max="2323" width="16" style="2" customWidth="1"/>
    <col min="2324" max="2324" width="12" style="2" customWidth="1"/>
    <col min="2325" max="2325" width="9.88671875" style="2" customWidth="1"/>
    <col min="2326" max="2554" width="10.88671875" style="2"/>
    <col min="2555" max="2555" width="35" style="2" customWidth="1"/>
    <col min="2556" max="2556" width="23.5546875" style="2" customWidth="1"/>
    <col min="2557" max="2557" width="15.5546875" style="2" customWidth="1"/>
    <col min="2558" max="2558" width="13.109375" style="2" customWidth="1"/>
    <col min="2559" max="2559" width="15.44140625" style="2" customWidth="1"/>
    <col min="2560" max="2560" width="13.109375" style="2" customWidth="1"/>
    <col min="2561" max="2565" width="10.88671875" style="2" customWidth="1"/>
    <col min="2566" max="2570" width="6.109375" style="2" customWidth="1"/>
    <col min="2571" max="2571" width="8.44140625" style="2" customWidth="1"/>
    <col min="2572" max="2572" width="6.44140625" style="2" customWidth="1"/>
    <col min="2573" max="2573" width="6.88671875" style="2" customWidth="1"/>
    <col min="2574" max="2574" width="6.44140625" style="2" customWidth="1"/>
    <col min="2575" max="2577" width="10.88671875" style="2" customWidth="1"/>
    <col min="2578" max="2578" width="6.44140625" style="2" customWidth="1"/>
    <col min="2579" max="2579" width="16" style="2" customWidth="1"/>
    <col min="2580" max="2580" width="12" style="2" customWidth="1"/>
    <col min="2581" max="2581" width="9.88671875" style="2" customWidth="1"/>
    <col min="2582" max="2810" width="10.88671875" style="2"/>
    <col min="2811" max="2811" width="35" style="2" customWidth="1"/>
    <col min="2812" max="2812" width="23.5546875" style="2" customWidth="1"/>
    <col min="2813" max="2813" width="15.5546875" style="2" customWidth="1"/>
    <col min="2814" max="2814" width="13.109375" style="2" customWidth="1"/>
    <col min="2815" max="2815" width="15.44140625" style="2" customWidth="1"/>
    <col min="2816" max="2816" width="13.109375" style="2" customWidth="1"/>
    <col min="2817" max="2821" width="10.88671875" style="2" customWidth="1"/>
    <col min="2822" max="2826" width="6.109375" style="2" customWidth="1"/>
    <col min="2827" max="2827" width="8.44140625" style="2" customWidth="1"/>
    <col min="2828" max="2828" width="6.44140625" style="2" customWidth="1"/>
    <col min="2829" max="2829" width="6.88671875" style="2" customWidth="1"/>
    <col min="2830" max="2830" width="6.44140625" style="2" customWidth="1"/>
    <col min="2831" max="2833" width="10.88671875" style="2" customWidth="1"/>
    <col min="2834" max="2834" width="6.44140625" style="2" customWidth="1"/>
    <col min="2835" max="2835" width="16" style="2" customWidth="1"/>
    <col min="2836" max="2836" width="12" style="2" customWidth="1"/>
    <col min="2837" max="2837" width="9.88671875" style="2" customWidth="1"/>
    <col min="2838" max="3066" width="10.88671875" style="2"/>
    <col min="3067" max="3067" width="35" style="2" customWidth="1"/>
    <col min="3068" max="3068" width="23.5546875" style="2" customWidth="1"/>
    <col min="3069" max="3069" width="15.5546875" style="2" customWidth="1"/>
    <col min="3070" max="3070" width="13.109375" style="2" customWidth="1"/>
    <col min="3071" max="3071" width="15.44140625" style="2" customWidth="1"/>
    <col min="3072" max="3072" width="13.109375" style="2" customWidth="1"/>
    <col min="3073" max="3077" width="10.88671875" style="2" customWidth="1"/>
    <col min="3078" max="3082" width="6.109375" style="2" customWidth="1"/>
    <col min="3083" max="3083" width="8.44140625" style="2" customWidth="1"/>
    <col min="3084" max="3084" width="6.44140625" style="2" customWidth="1"/>
    <col min="3085" max="3085" width="6.88671875" style="2" customWidth="1"/>
    <col min="3086" max="3086" width="6.44140625" style="2" customWidth="1"/>
    <col min="3087" max="3089" width="10.88671875" style="2" customWidth="1"/>
    <col min="3090" max="3090" width="6.44140625" style="2" customWidth="1"/>
    <col min="3091" max="3091" width="16" style="2" customWidth="1"/>
    <col min="3092" max="3092" width="12" style="2" customWidth="1"/>
    <col min="3093" max="3093" width="9.88671875" style="2" customWidth="1"/>
    <col min="3094" max="3322" width="10.88671875" style="2"/>
    <col min="3323" max="3323" width="35" style="2" customWidth="1"/>
    <col min="3324" max="3324" width="23.5546875" style="2" customWidth="1"/>
    <col min="3325" max="3325" width="15.5546875" style="2" customWidth="1"/>
    <col min="3326" max="3326" width="13.109375" style="2" customWidth="1"/>
    <col min="3327" max="3327" width="15.44140625" style="2" customWidth="1"/>
    <col min="3328" max="3328" width="13.109375" style="2" customWidth="1"/>
    <col min="3329" max="3333" width="10.88671875" style="2" customWidth="1"/>
    <col min="3334" max="3338" width="6.109375" style="2" customWidth="1"/>
    <col min="3339" max="3339" width="8.44140625" style="2" customWidth="1"/>
    <col min="3340" max="3340" width="6.44140625" style="2" customWidth="1"/>
    <col min="3341" max="3341" width="6.88671875" style="2" customWidth="1"/>
    <col min="3342" max="3342" width="6.44140625" style="2" customWidth="1"/>
    <col min="3343" max="3345" width="10.88671875" style="2" customWidth="1"/>
    <col min="3346" max="3346" width="6.44140625" style="2" customWidth="1"/>
    <col min="3347" max="3347" width="16" style="2" customWidth="1"/>
    <col min="3348" max="3348" width="12" style="2" customWidth="1"/>
    <col min="3349" max="3349" width="9.88671875" style="2" customWidth="1"/>
    <col min="3350" max="3578" width="10.88671875" style="2"/>
    <col min="3579" max="3579" width="35" style="2" customWidth="1"/>
    <col min="3580" max="3580" width="23.5546875" style="2" customWidth="1"/>
    <col min="3581" max="3581" width="15.5546875" style="2" customWidth="1"/>
    <col min="3582" max="3582" width="13.109375" style="2" customWidth="1"/>
    <col min="3583" max="3583" width="15.44140625" style="2" customWidth="1"/>
    <col min="3584" max="3584" width="13.109375" style="2" customWidth="1"/>
    <col min="3585" max="3589" width="10.88671875" style="2" customWidth="1"/>
    <col min="3590" max="3594" width="6.109375" style="2" customWidth="1"/>
    <col min="3595" max="3595" width="8.44140625" style="2" customWidth="1"/>
    <col min="3596" max="3596" width="6.44140625" style="2" customWidth="1"/>
    <col min="3597" max="3597" width="6.88671875" style="2" customWidth="1"/>
    <col min="3598" max="3598" width="6.44140625" style="2" customWidth="1"/>
    <col min="3599" max="3601" width="10.88671875" style="2" customWidth="1"/>
    <col min="3602" max="3602" width="6.44140625" style="2" customWidth="1"/>
    <col min="3603" max="3603" width="16" style="2" customWidth="1"/>
    <col min="3604" max="3604" width="12" style="2" customWidth="1"/>
    <col min="3605" max="3605" width="9.88671875" style="2" customWidth="1"/>
    <col min="3606" max="3834" width="10.88671875" style="2"/>
    <col min="3835" max="3835" width="35" style="2" customWidth="1"/>
    <col min="3836" max="3836" width="23.5546875" style="2" customWidth="1"/>
    <col min="3837" max="3837" width="15.5546875" style="2" customWidth="1"/>
    <col min="3838" max="3838" width="13.109375" style="2" customWidth="1"/>
    <col min="3839" max="3839" width="15.44140625" style="2" customWidth="1"/>
    <col min="3840" max="3840" width="13.109375" style="2" customWidth="1"/>
    <col min="3841" max="3845" width="10.88671875" style="2" customWidth="1"/>
    <col min="3846" max="3850" width="6.109375" style="2" customWidth="1"/>
    <col min="3851" max="3851" width="8.44140625" style="2" customWidth="1"/>
    <col min="3852" max="3852" width="6.44140625" style="2" customWidth="1"/>
    <col min="3853" max="3853" width="6.88671875" style="2" customWidth="1"/>
    <col min="3854" max="3854" width="6.44140625" style="2" customWidth="1"/>
    <col min="3855" max="3857" width="10.88671875" style="2" customWidth="1"/>
    <col min="3858" max="3858" width="6.44140625" style="2" customWidth="1"/>
    <col min="3859" max="3859" width="16" style="2" customWidth="1"/>
    <col min="3860" max="3860" width="12" style="2" customWidth="1"/>
    <col min="3861" max="3861" width="9.88671875" style="2" customWidth="1"/>
    <col min="3862" max="4090" width="10.88671875" style="2"/>
    <col min="4091" max="4091" width="35" style="2" customWidth="1"/>
    <col min="4092" max="4092" width="23.5546875" style="2" customWidth="1"/>
    <col min="4093" max="4093" width="15.5546875" style="2" customWidth="1"/>
    <col min="4094" max="4094" width="13.109375" style="2" customWidth="1"/>
    <col min="4095" max="4095" width="15.44140625" style="2" customWidth="1"/>
    <col min="4096" max="4096" width="13.109375" style="2" customWidth="1"/>
    <col min="4097" max="4101" width="10.88671875" style="2" customWidth="1"/>
    <col min="4102" max="4106" width="6.109375" style="2" customWidth="1"/>
    <col min="4107" max="4107" width="8.44140625" style="2" customWidth="1"/>
    <col min="4108" max="4108" width="6.44140625" style="2" customWidth="1"/>
    <col min="4109" max="4109" width="6.88671875" style="2" customWidth="1"/>
    <col min="4110" max="4110" width="6.44140625" style="2" customWidth="1"/>
    <col min="4111" max="4113" width="10.88671875" style="2" customWidth="1"/>
    <col min="4114" max="4114" width="6.44140625" style="2" customWidth="1"/>
    <col min="4115" max="4115" width="16" style="2" customWidth="1"/>
    <col min="4116" max="4116" width="12" style="2" customWidth="1"/>
    <col min="4117" max="4117" width="9.88671875" style="2" customWidth="1"/>
    <col min="4118" max="4346" width="10.88671875" style="2"/>
    <col min="4347" max="4347" width="35" style="2" customWidth="1"/>
    <col min="4348" max="4348" width="23.5546875" style="2" customWidth="1"/>
    <col min="4349" max="4349" width="15.5546875" style="2" customWidth="1"/>
    <col min="4350" max="4350" width="13.109375" style="2" customWidth="1"/>
    <col min="4351" max="4351" width="15.44140625" style="2" customWidth="1"/>
    <col min="4352" max="4352" width="13.109375" style="2" customWidth="1"/>
    <col min="4353" max="4357" width="10.88671875" style="2" customWidth="1"/>
    <col min="4358" max="4362" width="6.109375" style="2" customWidth="1"/>
    <col min="4363" max="4363" width="8.44140625" style="2" customWidth="1"/>
    <col min="4364" max="4364" width="6.44140625" style="2" customWidth="1"/>
    <col min="4365" max="4365" width="6.88671875" style="2" customWidth="1"/>
    <col min="4366" max="4366" width="6.44140625" style="2" customWidth="1"/>
    <col min="4367" max="4369" width="10.88671875" style="2" customWidth="1"/>
    <col min="4370" max="4370" width="6.44140625" style="2" customWidth="1"/>
    <col min="4371" max="4371" width="16" style="2" customWidth="1"/>
    <col min="4372" max="4372" width="12" style="2" customWidth="1"/>
    <col min="4373" max="4373" width="9.88671875" style="2" customWidth="1"/>
    <col min="4374" max="4602" width="10.88671875" style="2"/>
    <col min="4603" max="4603" width="35" style="2" customWidth="1"/>
    <col min="4604" max="4604" width="23.5546875" style="2" customWidth="1"/>
    <col min="4605" max="4605" width="15.5546875" style="2" customWidth="1"/>
    <col min="4606" max="4606" width="13.109375" style="2" customWidth="1"/>
    <col min="4607" max="4607" width="15.44140625" style="2" customWidth="1"/>
    <col min="4608" max="4608" width="13.109375" style="2" customWidth="1"/>
    <col min="4609" max="4613" width="10.88671875" style="2" customWidth="1"/>
    <col min="4614" max="4618" width="6.109375" style="2" customWidth="1"/>
    <col min="4619" max="4619" width="8.44140625" style="2" customWidth="1"/>
    <col min="4620" max="4620" width="6.44140625" style="2" customWidth="1"/>
    <col min="4621" max="4621" width="6.88671875" style="2" customWidth="1"/>
    <col min="4622" max="4622" width="6.44140625" style="2" customWidth="1"/>
    <col min="4623" max="4625" width="10.88671875" style="2" customWidth="1"/>
    <col min="4626" max="4626" width="6.44140625" style="2" customWidth="1"/>
    <col min="4627" max="4627" width="16" style="2" customWidth="1"/>
    <col min="4628" max="4628" width="12" style="2" customWidth="1"/>
    <col min="4629" max="4629" width="9.88671875" style="2" customWidth="1"/>
    <col min="4630" max="4858" width="10.88671875" style="2"/>
    <col min="4859" max="4859" width="35" style="2" customWidth="1"/>
    <col min="4860" max="4860" width="23.5546875" style="2" customWidth="1"/>
    <col min="4861" max="4861" width="15.5546875" style="2" customWidth="1"/>
    <col min="4862" max="4862" width="13.109375" style="2" customWidth="1"/>
    <col min="4863" max="4863" width="15.44140625" style="2" customWidth="1"/>
    <col min="4864" max="4864" width="13.109375" style="2" customWidth="1"/>
    <col min="4865" max="4869" width="10.88671875" style="2" customWidth="1"/>
    <col min="4870" max="4874" width="6.109375" style="2" customWidth="1"/>
    <col min="4875" max="4875" width="8.44140625" style="2" customWidth="1"/>
    <col min="4876" max="4876" width="6.44140625" style="2" customWidth="1"/>
    <col min="4877" max="4877" width="6.88671875" style="2" customWidth="1"/>
    <col min="4878" max="4878" width="6.44140625" style="2" customWidth="1"/>
    <col min="4879" max="4881" width="10.88671875" style="2" customWidth="1"/>
    <col min="4882" max="4882" width="6.44140625" style="2" customWidth="1"/>
    <col min="4883" max="4883" width="16" style="2" customWidth="1"/>
    <col min="4884" max="4884" width="12" style="2" customWidth="1"/>
    <col min="4885" max="4885" width="9.88671875" style="2" customWidth="1"/>
    <col min="4886" max="5114" width="10.88671875" style="2"/>
    <col min="5115" max="5115" width="35" style="2" customWidth="1"/>
    <col min="5116" max="5116" width="23.5546875" style="2" customWidth="1"/>
    <col min="5117" max="5117" width="15.5546875" style="2" customWidth="1"/>
    <col min="5118" max="5118" width="13.109375" style="2" customWidth="1"/>
    <col min="5119" max="5119" width="15.44140625" style="2" customWidth="1"/>
    <col min="5120" max="5120" width="13.109375" style="2" customWidth="1"/>
    <col min="5121" max="5125" width="10.88671875" style="2" customWidth="1"/>
    <col min="5126" max="5130" width="6.109375" style="2" customWidth="1"/>
    <col min="5131" max="5131" width="8.44140625" style="2" customWidth="1"/>
    <col min="5132" max="5132" width="6.44140625" style="2" customWidth="1"/>
    <col min="5133" max="5133" width="6.88671875" style="2" customWidth="1"/>
    <col min="5134" max="5134" width="6.44140625" style="2" customWidth="1"/>
    <col min="5135" max="5137" width="10.88671875" style="2" customWidth="1"/>
    <col min="5138" max="5138" width="6.44140625" style="2" customWidth="1"/>
    <col min="5139" max="5139" width="16" style="2" customWidth="1"/>
    <col min="5140" max="5140" width="12" style="2" customWidth="1"/>
    <col min="5141" max="5141" width="9.88671875" style="2" customWidth="1"/>
    <col min="5142" max="5370" width="10.88671875" style="2"/>
    <col min="5371" max="5371" width="35" style="2" customWidth="1"/>
    <col min="5372" max="5372" width="23.5546875" style="2" customWidth="1"/>
    <col min="5373" max="5373" width="15.5546875" style="2" customWidth="1"/>
    <col min="5374" max="5374" width="13.109375" style="2" customWidth="1"/>
    <col min="5375" max="5375" width="15.44140625" style="2" customWidth="1"/>
    <col min="5376" max="5376" width="13.109375" style="2" customWidth="1"/>
    <col min="5377" max="5381" width="10.88671875" style="2" customWidth="1"/>
    <col min="5382" max="5386" width="6.109375" style="2" customWidth="1"/>
    <col min="5387" max="5387" width="8.44140625" style="2" customWidth="1"/>
    <col min="5388" max="5388" width="6.44140625" style="2" customWidth="1"/>
    <col min="5389" max="5389" width="6.88671875" style="2" customWidth="1"/>
    <col min="5390" max="5390" width="6.44140625" style="2" customWidth="1"/>
    <col min="5391" max="5393" width="10.88671875" style="2" customWidth="1"/>
    <col min="5394" max="5394" width="6.44140625" style="2" customWidth="1"/>
    <col min="5395" max="5395" width="16" style="2" customWidth="1"/>
    <col min="5396" max="5396" width="12" style="2" customWidth="1"/>
    <col min="5397" max="5397" width="9.88671875" style="2" customWidth="1"/>
    <col min="5398" max="5626" width="10.88671875" style="2"/>
    <col min="5627" max="5627" width="35" style="2" customWidth="1"/>
    <col min="5628" max="5628" width="23.5546875" style="2" customWidth="1"/>
    <col min="5629" max="5629" width="15.5546875" style="2" customWidth="1"/>
    <col min="5630" max="5630" width="13.109375" style="2" customWidth="1"/>
    <col min="5631" max="5631" width="15.44140625" style="2" customWidth="1"/>
    <col min="5632" max="5632" width="13.109375" style="2" customWidth="1"/>
    <col min="5633" max="5637" width="10.88671875" style="2" customWidth="1"/>
    <col min="5638" max="5642" width="6.109375" style="2" customWidth="1"/>
    <col min="5643" max="5643" width="8.44140625" style="2" customWidth="1"/>
    <col min="5644" max="5644" width="6.44140625" style="2" customWidth="1"/>
    <col min="5645" max="5645" width="6.88671875" style="2" customWidth="1"/>
    <col min="5646" max="5646" width="6.44140625" style="2" customWidth="1"/>
    <col min="5647" max="5649" width="10.88671875" style="2" customWidth="1"/>
    <col min="5650" max="5650" width="6.44140625" style="2" customWidth="1"/>
    <col min="5651" max="5651" width="16" style="2" customWidth="1"/>
    <col min="5652" max="5652" width="12" style="2" customWidth="1"/>
    <col min="5653" max="5653" width="9.88671875" style="2" customWidth="1"/>
    <col min="5654" max="5882" width="10.88671875" style="2"/>
    <col min="5883" max="5883" width="35" style="2" customWidth="1"/>
    <col min="5884" max="5884" width="23.5546875" style="2" customWidth="1"/>
    <col min="5885" max="5885" width="15.5546875" style="2" customWidth="1"/>
    <col min="5886" max="5886" width="13.109375" style="2" customWidth="1"/>
    <col min="5887" max="5887" width="15.44140625" style="2" customWidth="1"/>
    <col min="5888" max="5888" width="13.109375" style="2" customWidth="1"/>
    <col min="5889" max="5893" width="10.88671875" style="2" customWidth="1"/>
    <col min="5894" max="5898" width="6.109375" style="2" customWidth="1"/>
    <col min="5899" max="5899" width="8.44140625" style="2" customWidth="1"/>
    <col min="5900" max="5900" width="6.44140625" style="2" customWidth="1"/>
    <col min="5901" max="5901" width="6.88671875" style="2" customWidth="1"/>
    <col min="5902" max="5902" width="6.44140625" style="2" customWidth="1"/>
    <col min="5903" max="5905" width="10.88671875" style="2" customWidth="1"/>
    <col min="5906" max="5906" width="6.44140625" style="2" customWidth="1"/>
    <col min="5907" max="5907" width="16" style="2" customWidth="1"/>
    <col min="5908" max="5908" width="12" style="2" customWidth="1"/>
    <col min="5909" max="5909" width="9.88671875" style="2" customWidth="1"/>
    <col min="5910" max="6138" width="10.88671875" style="2"/>
    <col min="6139" max="6139" width="35" style="2" customWidth="1"/>
    <col min="6140" max="6140" width="23.5546875" style="2" customWidth="1"/>
    <col min="6141" max="6141" width="15.5546875" style="2" customWidth="1"/>
    <col min="6142" max="6142" width="13.109375" style="2" customWidth="1"/>
    <col min="6143" max="6143" width="15.44140625" style="2" customWidth="1"/>
    <col min="6144" max="6144" width="13.109375" style="2" customWidth="1"/>
    <col min="6145" max="6149" width="10.88671875" style="2" customWidth="1"/>
    <col min="6150" max="6154" width="6.109375" style="2" customWidth="1"/>
    <col min="6155" max="6155" width="8.44140625" style="2" customWidth="1"/>
    <col min="6156" max="6156" width="6.44140625" style="2" customWidth="1"/>
    <col min="6157" max="6157" width="6.88671875" style="2" customWidth="1"/>
    <col min="6158" max="6158" width="6.44140625" style="2" customWidth="1"/>
    <col min="6159" max="6161" width="10.88671875" style="2" customWidth="1"/>
    <col min="6162" max="6162" width="6.44140625" style="2" customWidth="1"/>
    <col min="6163" max="6163" width="16" style="2" customWidth="1"/>
    <col min="6164" max="6164" width="12" style="2" customWidth="1"/>
    <col min="6165" max="6165" width="9.88671875" style="2" customWidth="1"/>
    <col min="6166" max="6394" width="10.88671875" style="2"/>
    <col min="6395" max="6395" width="35" style="2" customWidth="1"/>
    <col min="6396" max="6396" width="23.5546875" style="2" customWidth="1"/>
    <col min="6397" max="6397" width="15.5546875" style="2" customWidth="1"/>
    <col min="6398" max="6398" width="13.109375" style="2" customWidth="1"/>
    <col min="6399" max="6399" width="15.44140625" style="2" customWidth="1"/>
    <col min="6400" max="6400" width="13.109375" style="2" customWidth="1"/>
    <col min="6401" max="6405" width="10.88671875" style="2" customWidth="1"/>
    <col min="6406" max="6410" width="6.109375" style="2" customWidth="1"/>
    <col min="6411" max="6411" width="8.44140625" style="2" customWidth="1"/>
    <col min="6412" max="6412" width="6.44140625" style="2" customWidth="1"/>
    <col min="6413" max="6413" width="6.88671875" style="2" customWidth="1"/>
    <col min="6414" max="6414" width="6.44140625" style="2" customWidth="1"/>
    <col min="6415" max="6417" width="10.88671875" style="2" customWidth="1"/>
    <col min="6418" max="6418" width="6.44140625" style="2" customWidth="1"/>
    <col min="6419" max="6419" width="16" style="2" customWidth="1"/>
    <col min="6420" max="6420" width="12" style="2" customWidth="1"/>
    <col min="6421" max="6421" width="9.88671875" style="2" customWidth="1"/>
    <col min="6422" max="6650" width="10.88671875" style="2"/>
    <col min="6651" max="6651" width="35" style="2" customWidth="1"/>
    <col min="6652" max="6652" width="23.5546875" style="2" customWidth="1"/>
    <col min="6653" max="6653" width="15.5546875" style="2" customWidth="1"/>
    <col min="6654" max="6654" width="13.109375" style="2" customWidth="1"/>
    <col min="6655" max="6655" width="15.44140625" style="2" customWidth="1"/>
    <col min="6656" max="6656" width="13.109375" style="2" customWidth="1"/>
    <col min="6657" max="6661" width="10.88671875" style="2" customWidth="1"/>
    <col min="6662" max="6666" width="6.109375" style="2" customWidth="1"/>
    <col min="6667" max="6667" width="8.44140625" style="2" customWidth="1"/>
    <col min="6668" max="6668" width="6.44140625" style="2" customWidth="1"/>
    <col min="6669" max="6669" width="6.88671875" style="2" customWidth="1"/>
    <col min="6670" max="6670" width="6.44140625" style="2" customWidth="1"/>
    <col min="6671" max="6673" width="10.88671875" style="2" customWidth="1"/>
    <col min="6674" max="6674" width="6.44140625" style="2" customWidth="1"/>
    <col min="6675" max="6675" width="16" style="2" customWidth="1"/>
    <col min="6676" max="6676" width="12" style="2" customWidth="1"/>
    <col min="6677" max="6677" width="9.88671875" style="2" customWidth="1"/>
    <col min="6678" max="6906" width="10.88671875" style="2"/>
    <col min="6907" max="6907" width="35" style="2" customWidth="1"/>
    <col min="6908" max="6908" width="23.5546875" style="2" customWidth="1"/>
    <col min="6909" max="6909" width="15.5546875" style="2" customWidth="1"/>
    <col min="6910" max="6910" width="13.109375" style="2" customWidth="1"/>
    <col min="6911" max="6911" width="15.44140625" style="2" customWidth="1"/>
    <col min="6912" max="6912" width="13.109375" style="2" customWidth="1"/>
    <col min="6913" max="6917" width="10.88671875" style="2" customWidth="1"/>
    <col min="6918" max="6922" width="6.109375" style="2" customWidth="1"/>
    <col min="6923" max="6923" width="8.44140625" style="2" customWidth="1"/>
    <col min="6924" max="6924" width="6.44140625" style="2" customWidth="1"/>
    <col min="6925" max="6925" width="6.88671875" style="2" customWidth="1"/>
    <col min="6926" max="6926" width="6.44140625" style="2" customWidth="1"/>
    <col min="6927" max="6929" width="10.88671875" style="2" customWidth="1"/>
    <col min="6930" max="6930" width="6.44140625" style="2" customWidth="1"/>
    <col min="6931" max="6931" width="16" style="2" customWidth="1"/>
    <col min="6932" max="6932" width="12" style="2" customWidth="1"/>
    <col min="6933" max="6933" width="9.88671875" style="2" customWidth="1"/>
    <col min="6934" max="7162" width="10.88671875" style="2"/>
    <col min="7163" max="7163" width="35" style="2" customWidth="1"/>
    <col min="7164" max="7164" width="23.5546875" style="2" customWidth="1"/>
    <col min="7165" max="7165" width="15.5546875" style="2" customWidth="1"/>
    <col min="7166" max="7166" width="13.109375" style="2" customWidth="1"/>
    <col min="7167" max="7167" width="15.44140625" style="2" customWidth="1"/>
    <col min="7168" max="7168" width="13.109375" style="2" customWidth="1"/>
    <col min="7169" max="7173" width="10.88671875" style="2" customWidth="1"/>
    <col min="7174" max="7178" width="6.109375" style="2" customWidth="1"/>
    <col min="7179" max="7179" width="8.44140625" style="2" customWidth="1"/>
    <col min="7180" max="7180" width="6.44140625" style="2" customWidth="1"/>
    <col min="7181" max="7181" width="6.88671875" style="2" customWidth="1"/>
    <col min="7182" max="7182" width="6.44140625" style="2" customWidth="1"/>
    <col min="7183" max="7185" width="10.88671875" style="2" customWidth="1"/>
    <col min="7186" max="7186" width="6.44140625" style="2" customWidth="1"/>
    <col min="7187" max="7187" width="16" style="2" customWidth="1"/>
    <col min="7188" max="7188" width="12" style="2" customWidth="1"/>
    <col min="7189" max="7189" width="9.88671875" style="2" customWidth="1"/>
    <col min="7190" max="7418" width="10.88671875" style="2"/>
    <col min="7419" max="7419" width="35" style="2" customWidth="1"/>
    <col min="7420" max="7420" width="23.5546875" style="2" customWidth="1"/>
    <col min="7421" max="7421" width="15.5546875" style="2" customWidth="1"/>
    <col min="7422" max="7422" width="13.109375" style="2" customWidth="1"/>
    <col min="7423" max="7423" width="15.44140625" style="2" customWidth="1"/>
    <col min="7424" max="7424" width="13.109375" style="2" customWidth="1"/>
    <col min="7425" max="7429" width="10.88671875" style="2" customWidth="1"/>
    <col min="7430" max="7434" width="6.109375" style="2" customWidth="1"/>
    <col min="7435" max="7435" width="8.44140625" style="2" customWidth="1"/>
    <col min="7436" max="7436" width="6.44140625" style="2" customWidth="1"/>
    <col min="7437" max="7437" width="6.88671875" style="2" customWidth="1"/>
    <col min="7438" max="7438" width="6.44140625" style="2" customWidth="1"/>
    <col min="7439" max="7441" width="10.88671875" style="2" customWidth="1"/>
    <col min="7442" max="7442" width="6.44140625" style="2" customWidth="1"/>
    <col min="7443" max="7443" width="16" style="2" customWidth="1"/>
    <col min="7444" max="7444" width="12" style="2" customWidth="1"/>
    <col min="7445" max="7445" width="9.88671875" style="2" customWidth="1"/>
    <col min="7446" max="7674" width="10.88671875" style="2"/>
    <col min="7675" max="7675" width="35" style="2" customWidth="1"/>
    <col min="7676" max="7676" width="23.5546875" style="2" customWidth="1"/>
    <col min="7677" max="7677" width="15.5546875" style="2" customWidth="1"/>
    <col min="7678" max="7678" width="13.109375" style="2" customWidth="1"/>
    <col min="7679" max="7679" width="15.44140625" style="2" customWidth="1"/>
    <col min="7680" max="7680" width="13.109375" style="2" customWidth="1"/>
    <col min="7681" max="7685" width="10.88671875" style="2" customWidth="1"/>
    <col min="7686" max="7690" width="6.109375" style="2" customWidth="1"/>
    <col min="7691" max="7691" width="8.44140625" style="2" customWidth="1"/>
    <col min="7692" max="7692" width="6.44140625" style="2" customWidth="1"/>
    <col min="7693" max="7693" width="6.88671875" style="2" customWidth="1"/>
    <col min="7694" max="7694" width="6.44140625" style="2" customWidth="1"/>
    <col min="7695" max="7697" width="10.88671875" style="2" customWidth="1"/>
    <col min="7698" max="7698" width="6.44140625" style="2" customWidth="1"/>
    <col min="7699" max="7699" width="16" style="2" customWidth="1"/>
    <col min="7700" max="7700" width="12" style="2" customWidth="1"/>
    <col min="7701" max="7701" width="9.88671875" style="2" customWidth="1"/>
    <col min="7702" max="7930" width="10.88671875" style="2"/>
    <col min="7931" max="7931" width="35" style="2" customWidth="1"/>
    <col min="7932" max="7932" width="23.5546875" style="2" customWidth="1"/>
    <col min="7933" max="7933" width="15.5546875" style="2" customWidth="1"/>
    <col min="7934" max="7934" width="13.109375" style="2" customWidth="1"/>
    <col min="7935" max="7935" width="15.44140625" style="2" customWidth="1"/>
    <col min="7936" max="7936" width="13.109375" style="2" customWidth="1"/>
    <col min="7937" max="7941" width="10.88671875" style="2" customWidth="1"/>
    <col min="7942" max="7946" width="6.109375" style="2" customWidth="1"/>
    <col min="7947" max="7947" width="8.44140625" style="2" customWidth="1"/>
    <col min="7948" max="7948" width="6.44140625" style="2" customWidth="1"/>
    <col min="7949" max="7949" width="6.88671875" style="2" customWidth="1"/>
    <col min="7950" max="7950" width="6.44140625" style="2" customWidth="1"/>
    <col min="7951" max="7953" width="10.88671875" style="2" customWidth="1"/>
    <col min="7954" max="7954" width="6.44140625" style="2" customWidth="1"/>
    <col min="7955" max="7955" width="16" style="2" customWidth="1"/>
    <col min="7956" max="7956" width="12" style="2" customWidth="1"/>
    <col min="7957" max="7957" width="9.88671875" style="2" customWidth="1"/>
    <col min="7958" max="8186" width="10.88671875" style="2"/>
    <col min="8187" max="8187" width="35" style="2" customWidth="1"/>
    <col min="8188" max="8188" width="23.5546875" style="2" customWidth="1"/>
    <col min="8189" max="8189" width="15.5546875" style="2" customWidth="1"/>
    <col min="8190" max="8190" width="13.109375" style="2" customWidth="1"/>
    <col min="8191" max="8191" width="15.44140625" style="2" customWidth="1"/>
    <col min="8192" max="8192" width="13.109375" style="2" customWidth="1"/>
    <col min="8193" max="8197" width="10.88671875" style="2" customWidth="1"/>
    <col min="8198" max="8202" width="6.109375" style="2" customWidth="1"/>
    <col min="8203" max="8203" width="8.44140625" style="2" customWidth="1"/>
    <col min="8204" max="8204" width="6.44140625" style="2" customWidth="1"/>
    <col min="8205" max="8205" width="6.88671875" style="2" customWidth="1"/>
    <col min="8206" max="8206" width="6.44140625" style="2" customWidth="1"/>
    <col min="8207" max="8209" width="10.88671875" style="2" customWidth="1"/>
    <col min="8210" max="8210" width="6.44140625" style="2" customWidth="1"/>
    <col min="8211" max="8211" width="16" style="2" customWidth="1"/>
    <col min="8212" max="8212" width="12" style="2" customWidth="1"/>
    <col min="8213" max="8213" width="9.88671875" style="2" customWidth="1"/>
    <col min="8214" max="8442" width="10.88671875" style="2"/>
    <col min="8443" max="8443" width="35" style="2" customWidth="1"/>
    <col min="8444" max="8444" width="23.5546875" style="2" customWidth="1"/>
    <col min="8445" max="8445" width="15.5546875" style="2" customWidth="1"/>
    <col min="8446" max="8446" width="13.109375" style="2" customWidth="1"/>
    <col min="8447" max="8447" width="15.44140625" style="2" customWidth="1"/>
    <col min="8448" max="8448" width="13.109375" style="2" customWidth="1"/>
    <col min="8449" max="8453" width="10.88671875" style="2" customWidth="1"/>
    <col min="8454" max="8458" width="6.109375" style="2" customWidth="1"/>
    <col min="8459" max="8459" width="8.44140625" style="2" customWidth="1"/>
    <col min="8460" max="8460" width="6.44140625" style="2" customWidth="1"/>
    <col min="8461" max="8461" width="6.88671875" style="2" customWidth="1"/>
    <col min="8462" max="8462" width="6.44140625" style="2" customWidth="1"/>
    <col min="8463" max="8465" width="10.88671875" style="2" customWidth="1"/>
    <col min="8466" max="8466" width="6.44140625" style="2" customWidth="1"/>
    <col min="8467" max="8467" width="16" style="2" customWidth="1"/>
    <col min="8468" max="8468" width="12" style="2" customWidth="1"/>
    <col min="8469" max="8469" width="9.88671875" style="2" customWidth="1"/>
    <col min="8470" max="8698" width="10.88671875" style="2"/>
    <col min="8699" max="8699" width="35" style="2" customWidth="1"/>
    <col min="8700" max="8700" width="23.5546875" style="2" customWidth="1"/>
    <col min="8701" max="8701" width="15.5546875" style="2" customWidth="1"/>
    <col min="8702" max="8702" width="13.109375" style="2" customWidth="1"/>
    <col min="8703" max="8703" width="15.44140625" style="2" customWidth="1"/>
    <col min="8704" max="8704" width="13.109375" style="2" customWidth="1"/>
    <col min="8705" max="8709" width="10.88671875" style="2" customWidth="1"/>
    <col min="8710" max="8714" width="6.109375" style="2" customWidth="1"/>
    <col min="8715" max="8715" width="8.44140625" style="2" customWidth="1"/>
    <col min="8716" max="8716" width="6.44140625" style="2" customWidth="1"/>
    <col min="8717" max="8717" width="6.88671875" style="2" customWidth="1"/>
    <col min="8718" max="8718" width="6.44140625" style="2" customWidth="1"/>
    <col min="8719" max="8721" width="10.88671875" style="2" customWidth="1"/>
    <col min="8722" max="8722" width="6.44140625" style="2" customWidth="1"/>
    <col min="8723" max="8723" width="16" style="2" customWidth="1"/>
    <col min="8724" max="8724" width="12" style="2" customWidth="1"/>
    <col min="8725" max="8725" width="9.88671875" style="2" customWidth="1"/>
    <col min="8726" max="8954" width="10.88671875" style="2"/>
    <col min="8955" max="8955" width="35" style="2" customWidth="1"/>
    <col min="8956" max="8956" width="23.5546875" style="2" customWidth="1"/>
    <col min="8957" max="8957" width="15.5546875" style="2" customWidth="1"/>
    <col min="8958" max="8958" width="13.109375" style="2" customWidth="1"/>
    <col min="8959" max="8959" width="15.44140625" style="2" customWidth="1"/>
    <col min="8960" max="8960" width="13.109375" style="2" customWidth="1"/>
    <col min="8961" max="8965" width="10.88671875" style="2" customWidth="1"/>
    <col min="8966" max="8970" width="6.109375" style="2" customWidth="1"/>
    <col min="8971" max="8971" width="8.44140625" style="2" customWidth="1"/>
    <col min="8972" max="8972" width="6.44140625" style="2" customWidth="1"/>
    <col min="8973" max="8973" width="6.88671875" style="2" customWidth="1"/>
    <col min="8974" max="8974" width="6.44140625" style="2" customWidth="1"/>
    <col min="8975" max="8977" width="10.88671875" style="2" customWidth="1"/>
    <col min="8978" max="8978" width="6.44140625" style="2" customWidth="1"/>
    <col min="8979" max="8979" width="16" style="2" customWidth="1"/>
    <col min="8980" max="8980" width="12" style="2" customWidth="1"/>
    <col min="8981" max="8981" width="9.88671875" style="2" customWidth="1"/>
    <col min="8982" max="9210" width="10.88671875" style="2"/>
    <col min="9211" max="9211" width="35" style="2" customWidth="1"/>
    <col min="9212" max="9212" width="23.5546875" style="2" customWidth="1"/>
    <col min="9213" max="9213" width="15.5546875" style="2" customWidth="1"/>
    <col min="9214" max="9214" width="13.109375" style="2" customWidth="1"/>
    <col min="9215" max="9215" width="15.44140625" style="2" customWidth="1"/>
    <col min="9216" max="9216" width="13.109375" style="2" customWidth="1"/>
    <col min="9217" max="9221" width="10.88671875" style="2" customWidth="1"/>
    <col min="9222" max="9226" width="6.109375" style="2" customWidth="1"/>
    <col min="9227" max="9227" width="8.44140625" style="2" customWidth="1"/>
    <col min="9228" max="9228" width="6.44140625" style="2" customWidth="1"/>
    <col min="9229" max="9229" width="6.88671875" style="2" customWidth="1"/>
    <col min="9230" max="9230" width="6.44140625" style="2" customWidth="1"/>
    <col min="9231" max="9233" width="10.88671875" style="2" customWidth="1"/>
    <col min="9234" max="9234" width="6.44140625" style="2" customWidth="1"/>
    <col min="9235" max="9235" width="16" style="2" customWidth="1"/>
    <col min="9236" max="9236" width="12" style="2" customWidth="1"/>
    <col min="9237" max="9237" width="9.88671875" style="2" customWidth="1"/>
    <col min="9238" max="9466" width="10.88671875" style="2"/>
    <col min="9467" max="9467" width="35" style="2" customWidth="1"/>
    <col min="9468" max="9468" width="23.5546875" style="2" customWidth="1"/>
    <col min="9469" max="9469" width="15.5546875" style="2" customWidth="1"/>
    <col min="9470" max="9470" width="13.109375" style="2" customWidth="1"/>
    <col min="9471" max="9471" width="15.44140625" style="2" customWidth="1"/>
    <col min="9472" max="9472" width="13.109375" style="2" customWidth="1"/>
    <col min="9473" max="9477" width="10.88671875" style="2" customWidth="1"/>
    <col min="9478" max="9482" width="6.109375" style="2" customWidth="1"/>
    <col min="9483" max="9483" width="8.44140625" style="2" customWidth="1"/>
    <col min="9484" max="9484" width="6.44140625" style="2" customWidth="1"/>
    <col min="9485" max="9485" width="6.88671875" style="2" customWidth="1"/>
    <col min="9486" max="9486" width="6.44140625" style="2" customWidth="1"/>
    <col min="9487" max="9489" width="10.88671875" style="2" customWidth="1"/>
    <col min="9490" max="9490" width="6.44140625" style="2" customWidth="1"/>
    <col min="9491" max="9491" width="16" style="2" customWidth="1"/>
    <col min="9492" max="9492" width="12" style="2" customWidth="1"/>
    <col min="9493" max="9493" width="9.88671875" style="2" customWidth="1"/>
    <col min="9494" max="9722" width="10.88671875" style="2"/>
    <col min="9723" max="9723" width="35" style="2" customWidth="1"/>
    <col min="9724" max="9724" width="23.5546875" style="2" customWidth="1"/>
    <col min="9725" max="9725" width="15.5546875" style="2" customWidth="1"/>
    <col min="9726" max="9726" width="13.109375" style="2" customWidth="1"/>
    <col min="9727" max="9727" width="15.44140625" style="2" customWidth="1"/>
    <col min="9728" max="9728" width="13.109375" style="2" customWidth="1"/>
    <col min="9729" max="9733" width="10.88671875" style="2" customWidth="1"/>
    <col min="9734" max="9738" width="6.109375" style="2" customWidth="1"/>
    <col min="9739" max="9739" width="8.44140625" style="2" customWidth="1"/>
    <col min="9740" max="9740" width="6.44140625" style="2" customWidth="1"/>
    <col min="9741" max="9741" width="6.88671875" style="2" customWidth="1"/>
    <col min="9742" max="9742" width="6.44140625" style="2" customWidth="1"/>
    <col min="9743" max="9745" width="10.88671875" style="2" customWidth="1"/>
    <col min="9746" max="9746" width="6.44140625" style="2" customWidth="1"/>
    <col min="9747" max="9747" width="16" style="2" customWidth="1"/>
    <col min="9748" max="9748" width="12" style="2" customWidth="1"/>
    <col min="9749" max="9749" width="9.88671875" style="2" customWidth="1"/>
    <col min="9750" max="9978" width="10.88671875" style="2"/>
    <col min="9979" max="9979" width="35" style="2" customWidth="1"/>
    <col min="9980" max="9980" width="23.5546875" style="2" customWidth="1"/>
    <col min="9981" max="9981" width="15.5546875" style="2" customWidth="1"/>
    <col min="9982" max="9982" width="13.109375" style="2" customWidth="1"/>
    <col min="9983" max="9983" width="15.44140625" style="2" customWidth="1"/>
    <col min="9984" max="9984" width="13.109375" style="2" customWidth="1"/>
    <col min="9985" max="9989" width="10.88671875" style="2" customWidth="1"/>
    <col min="9990" max="9994" width="6.109375" style="2" customWidth="1"/>
    <col min="9995" max="9995" width="8.44140625" style="2" customWidth="1"/>
    <col min="9996" max="9996" width="6.44140625" style="2" customWidth="1"/>
    <col min="9997" max="9997" width="6.88671875" style="2" customWidth="1"/>
    <col min="9998" max="9998" width="6.44140625" style="2" customWidth="1"/>
    <col min="9999" max="10001" width="10.88671875" style="2" customWidth="1"/>
    <col min="10002" max="10002" width="6.44140625" style="2" customWidth="1"/>
    <col min="10003" max="10003" width="16" style="2" customWidth="1"/>
    <col min="10004" max="10004" width="12" style="2" customWidth="1"/>
    <col min="10005" max="10005" width="9.88671875" style="2" customWidth="1"/>
    <col min="10006" max="10234" width="10.88671875" style="2"/>
    <col min="10235" max="10235" width="35" style="2" customWidth="1"/>
    <col min="10236" max="10236" width="23.5546875" style="2" customWidth="1"/>
    <col min="10237" max="10237" width="15.5546875" style="2" customWidth="1"/>
    <col min="10238" max="10238" width="13.109375" style="2" customWidth="1"/>
    <col min="10239" max="10239" width="15.44140625" style="2" customWidth="1"/>
    <col min="10240" max="10240" width="13.109375" style="2" customWidth="1"/>
    <col min="10241" max="10245" width="10.88671875" style="2" customWidth="1"/>
    <col min="10246" max="10250" width="6.109375" style="2" customWidth="1"/>
    <col min="10251" max="10251" width="8.44140625" style="2" customWidth="1"/>
    <col min="10252" max="10252" width="6.44140625" style="2" customWidth="1"/>
    <col min="10253" max="10253" width="6.88671875" style="2" customWidth="1"/>
    <col min="10254" max="10254" width="6.44140625" style="2" customWidth="1"/>
    <col min="10255" max="10257" width="10.88671875" style="2" customWidth="1"/>
    <col min="10258" max="10258" width="6.44140625" style="2" customWidth="1"/>
    <col min="10259" max="10259" width="16" style="2" customWidth="1"/>
    <col min="10260" max="10260" width="12" style="2" customWidth="1"/>
    <col min="10261" max="10261" width="9.88671875" style="2" customWidth="1"/>
    <col min="10262" max="10490" width="10.88671875" style="2"/>
    <col min="10491" max="10491" width="35" style="2" customWidth="1"/>
    <col min="10492" max="10492" width="23.5546875" style="2" customWidth="1"/>
    <col min="10493" max="10493" width="15.5546875" style="2" customWidth="1"/>
    <col min="10494" max="10494" width="13.109375" style="2" customWidth="1"/>
    <col min="10495" max="10495" width="15.44140625" style="2" customWidth="1"/>
    <col min="10496" max="10496" width="13.109375" style="2" customWidth="1"/>
    <col min="10497" max="10501" width="10.88671875" style="2" customWidth="1"/>
    <col min="10502" max="10506" width="6.109375" style="2" customWidth="1"/>
    <col min="10507" max="10507" width="8.44140625" style="2" customWidth="1"/>
    <col min="10508" max="10508" width="6.44140625" style="2" customWidth="1"/>
    <col min="10509" max="10509" width="6.88671875" style="2" customWidth="1"/>
    <col min="10510" max="10510" width="6.44140625" style="2" customWidth="1"/>
    <col min="10511" max="10513" width="10.88671875" style="2" customWidth="1"/>
    <col min="10514" max="10514" width="6.44140625" style="2" customWidth="1"/>
    <col min="10515" max="10515" width="16" style="2" customWidth="1"/>
    <col min="10516" max="10516" width="12" style="2" customWidth="1"/>
    <col min="10517" max="10517" width="9.88671875" style="2" customWidth="1"/>
    <col min="10518" max="10746" width="10.88671875" style="2"/>
    <col min="10747" max="10747" width="35" style="2" customWidth="1"/>
    <col min="10748" max="10748" width="23.5546875" style="2" customWidth="1"/>
    <col min="10749" max="10749" width="15.5546875" style="2" customWidth="1"/>
    <col min="10750" max="10750" width="13.109375" style="2" customWidth="1"/>
    <col min="10751" max="10751" width="15.44140625" style="2" customWidth="1"/>
    <col min="10752" max="10752" width="13.109375" style="2" customWidth="1"/>
    <col min="10753" max="10757" width="10.88671875" style="2" customWidth="1"/>
    <col min="10758" max="10762" width="6.109375" style="2" customWidth="1"/>
    <col min="10763" max="10763" width="8.44140625" style="2" customWidth="1"/>
    <col min="10764" max="10764" width="6.44140625" style="2" customWidth="1"/>
    <col min="10765" max="10765" width="6.88671875" style="2" customWidth="1"/>
    <col min="10766" max="10766" width="6.44140625" style="2" customWidth="1"/>
    <col min="10767" max="10769" width="10.88671875" style="2" customWidth="1"/>
    <col min="10770" max="10770" width="6.44140625" style="2" customWidth="1"/>
    <col min="10771" max="10771" width="16" style="2" customWidth="1"/>
    <col min="10772" max="10772" width="12" style="2" customWidth="1"/>
    <col min="10773" max="10773" width="9.88671875" style="2" customWidth="1"/>
    <col min="10774" max="11002" width="10.88671875" style="2"/>
    <col min="11003" max="11003" width="35" style="2" customWidth="1"/>
    <col min="11004" max="11004" width="23.5546875" style="2" customWidth="1"/>
    <col min="11005" max="11005" width="15.5546875" style="2" customWidth="1"/>
    <col min="11006" max="11006" width="13.109375" style="2" customWidth="1"/>
    <col min="11007" max="11007" width="15.44140625" style="2" customWidth="1"/>
    <col min="11008" max="11008" width="13.109375" style="2" customWidth="1"/>
    <col min="11009" max="11013" width="10.88671875" style="2" customWidth="1"/>
    <col min="11014" max="11018" width="6.109375" style="2" customWidth="1"/>
    <col min="11019" max="11019" width="8.44140625" style="2" customWidth="1"/>
    <col min="11020" max="11020" width="6.44140625" style="2" customWidth="1"/>
    <col min="11021" max="11021" width="6.88671875" style="2" customWidth="1"/>
    <col min="11022" max="11022" width="6.44140625" style="2" customWidth="1"/>
    <col min="11023" max="11025" width="10.88671875" style="2" customWidth="1"/>
    <col min="11026" max="11026" width="6.44140625" style="2" customWidth="1"/>
    <col min="11027" max="11027" width="16" style="2" customWidth="1"/>
    <col min="11028" max="11028" width="12" style="2" customWidth="1"/>
    <col min="11029" max="11029" width="9.88671875" style="2" customWidth="1"/>
    <col min="11030" max="11258" width="10.88671875" style="2"/>
    <col min="11259" max="11259" width="35" style="2" customWidth="1"/>
    <col min="11260" max="11260" width="23.5546875" style="2" customWidth="1"/>
    <col min="11261" max="11261" width="15.5546875" style="2" customWidth="1"/>
    <col min="11262" max="11262" width="13.109375" style="2" customWidth="1"/>
    <col min="11263" max="11263" width="15.44140625" style="2" customWidth="1"/>
    <col min="11264" max="11264" width="13.109375" style="2" customWidth="1"/>
    <col min="11265" max="11269" width="10.88671875" style="2" customWidth="1"/>
    <col min="11270" max="11274" width="6.109375" style="2" customWidth="1"/>
    <col min="11275" max="11275" width="8.44140625" style="2" customWidth="1"/>
    <col min="11276" max="11276" width="6.44140625" style="2" customWidth="1"/>
    <col min="11277" max="11277" width="6.88671875" style="2" customWidth="1"/>
    <col min="11278" max="11278" width="6.44140625" style="2" customWidth="1"/>
    <col min="11279" max="11281" width="10.88671875" style="2" customWidth="1"/>
    <col min="11282" max="11282" width="6.44140625" style="2" customWidth="1"/>
    <col min="11283" max="11283" width="16" style="2" customWidth="1"/>
    <col min="11284" max="11284" width="12" style="2" customWidth="1"/>
    <col min="11285" max="11285" width="9.88671875" style="2" customWidth="1"/>
    <col min="11286" max="11514" width="10.88671875" style="2"/>
    <col min="11515" max="11515" width="35" style="2" customWidth="1"/>
    <col min="11516" max="11516" width="23.5546875" style="2" customWidth="1"/>
    <col min="11517" max="11517" width="15.5546875" style="2" customWidth="1"/>
    <col min="11518" max="11518" width="13.109375" style="2" customWidth="1"/>
    <col min="11519" max="11519" width="15.44140625" style="2" customWidth="1"/>
    <col min="11520" max="11520" width="13.109375" style="2" customWidth="1"/>
    <col min="11521" max="11525" width="10.88671875" style="2" customWidth="1"/>
    <col min="11526" max="11530" width="6.109375" style="2" customWidth="1"/>
    <col min="11531" max="11531" width="8.44140625" style="2" customWidth="1"/>
    <col min="11532" max="11532" width="6.44140625" style="2" customWidth="1"/>
    <col min="11533" max="11533" width="6.88671875" style="2" customWidth="1"/>
    <col min="11534" max="11534" width="6.44140625" style="2" customWidth="1"/>
    <col min="11535" max="11537" width="10.88671875" style="2" customWidth="1"/>
    <col min="11538" max="11538" width="6.44140625" style="2" customWidth="1"/>
    <col min="11539" max="11539" width="16" style="2" customWidth="1"/>
    <col min="11540" max="11540" width="12" style="2" customWidth="1"/>
    <col min="11541" max="11541" width="9.88671875" style="2" customWidth="1"/>
    <col min="11542" max="11770" width="10.88671875" style="2"/>
    <col min="11771" max="11771" width="35" style="2" customWidth="1"/>
    <col min="11772" max="11772" width="23.5546875" style="2" customWidth="1"/>
    <col min="11773" max="11773" width="15.5546875" style="2" customWidth="1"/>
    <col min="11774" max="11774" width="13.109375" style="2" customWidth="1"/>
    <col min="11775" max="11775" width="15.44140625" style="2" customWidth="1"/>
    <col min="11776" max="11776" width="13.109375" style="2" customWidth="1"/>
    <col min="11777" max="11781" width="10.88671875" style="2" customWidth="1"/>
    <col min="11782" max="11786" width="6.109375" style="2" customWidth="1"/>
    <col min="11787" max="11787" width="8.44140625" style="2" customWidth="1"/>
    <col min="11788" max="11788" width="6.44140625" style="2" customWidth="1"/>
    <col min="11789" max="11789" width="6.88671875" style="2" customWidth="1"/>
    <col min="11790" max="11790" width="6.44140625" style="2" customWidth="1"/>
    <col min="11791" max="11793" width="10.88671875" style="2" customWidth="1"/>
    <col min="11794" max="11794" width="6.44140625" style="2" customWidth="1"/>
    <col min="11795" max="11795" width="16" style="2" customWidth="1"/>
    <col min="11796" max="11796" width="12" style="2" customWidth="1"/>
    <col min="11797" max="11797" width="9.88671875" style="2" customWidth="1"/>
    <col min="11798" max="12026" width="10.88671875" style="2"/>
    <col min="12027" max="12027" width="35" style="2" customWidth="1"/>
    <col min="12028" max="12028" width="23.5546875" style="2" customWidth="1"/>
    <col min="12029" max="12029" width="15.5546875" style="2" customWidth="1"/>
    <col min="12030" max="12030" width="13.109375" style="2" customWidth="1"/>
    <col min="12031" max="12031" width="15.44140625" style="2" customWidth="1"/>
    <col min="12032" max="12032" width="13.109375" style="2" customWidth="1"/>
    <col min="12033" max="12037" width="10.88671875" style="2" customWidth="1"/>
    <col min="12038" max="12042" width="6.109375" style="2" customWidth="1"/>
    <col min="12043" max="12043" width="8.44140625" style="2" customWidth="1"/>
    <col min="12044" max="12044" width="6.44140625" style="2" customWidth="1"/>
    <col min="12045" max="12045" width="6.88671875" style="2" customWidth="1"/>
    <col min="12046" max="12046" width="6.44140625" style="2" customWidth="1"/>
    <col min="12047" max="12049" width="10.88671875" style="2" customWidth="1"/>
    <col min="12050" max="12050" width="6.44140625" style="2" customWidth="1"/>
    <col min="12051" max="12051" width="16" style="2" customWidth="1"/>
    <col min="12052" max="12052" width="12" style="2" customWidth="1"/>
    <col min="12053" max="12053" width="9.88671875" style="2" customWidth="1"/>
    <col min="12054" max="12282" width="10.88671875" style="2"/>
    <col min="12283" max="12283" width="35" style="2" customWidth="1"/>
    <col min="12284" max="12284" width="23.5546875" style="2" customWidth="1"/>
    <col min="12285" max="12285" width="15.5546875" style="2" customWidth="1"/>
    <col min="12286" max="12286" width="13.109375" style="2" customWidth="1"/>
    <col min="12287" max="12287" width="15.44140625" style="2" customWidth="1"/>
    <col min="12288" max="12288" width="13.109375" style="2" customWidth="1"/>
    <col min="12289" max="12293" width="10.88671875" style="2" customWidth="1"/>
    <col min="12294" max="12298" width="6.109375" style="2" customWidth="1"/>
    <col min="12299" max="12299" width="8.44140625" style="2" customWidth="1"/>
    <col min="12300" max="12300" width="6.44140625" style="2" customWidth="1"/>
    <col min="12301" max="12301" width="6.88671875" style="2" customWidth="1"/>
    <col min="12302" max="12302" width="6.44140625" style="2" customWidth="1"/>
    <col min="12303" max="12305" width="10.88671875" style="2" customWidth="1"/>
    <col min="12306" max="12306" width="6.44140625" style="2" customWidth="1"/>
    <col min="12307" max="12307" width="16" style="2" customWidth="1"/>
    <col min="12308" max="12308" width="12" style="2" customWidth="1"/>
    <col min="12309" max="12309" width="9.88671875" style="2" customWidth="1"/>
    <col min="12310" max="12538" width="10.88671875" style="2"/>
    <col min="12539" max="12539" width="35" style="2" customWidth="1"/>
    <col min="12540" max="12540" width="23.5546875" style="2" customWidth="1"/>
    <col min="12541" max="12541" width="15.5546875" style="2" customWidth="1"/>
    <col min="12542" max="12542" width="13.109375" style="2" customWidth="1"/>
    <col min="12543" max="12543" width="15.44140625" style="2" customWidth="1"/>
    <col min="12544" max="12544" width="13.109375" style="2" customWidth="1"/>
    <col min="12545" max="12549" width="10.88671875" style="2" customWidth="1"/>
    <col min="12550" max="12554" width="6.109375" style="2" customWidth="1"/>
    <col min="12555" max="12555" width="8.44140625" style="2" customWidth="1"/>
    <col min="12556" max="12556" width="6.44140625" style="2" customWidth="1"/>
    <col min="12557" max="12557" width="6.88671875" style="2" customWidth="1"/>
    <col min="12558" max="12558" width="6.44140625" style="2" customWidth="1"/>
    <col min="12559" max="12561" width="10.88671875" style="2" customWidth="1"/>
    <col min="12562" max="12562" width="6.44140625" style="2" customWidth="1"/>
    <col min="12563" max="12563" width="16" style="2" customWidth="1"/>
    <col min="12564" max="12564" width="12" style="2" customWidth="1"/>
    <col min="12565" max="12565" width="9.88671875" style="2" customWidth="1"/>
    <col min="12566" max="12794" width="10.88671875" style="2"/>
    <col min="12795" max="12795" width="35" style="2" customWidth="1"/>
    <col min="12796" max="12796" width="23.5546875" style="2" customWidth="1"/>
    <col min="12797" max="12797" width="15.5546875" style="2" customWidth="1"/>
    <col min="12798" max="12798" width="13.109375" style="2" customWidth="1"/>
    <col min="12799" max="12799" width="15.44140625" style="2" customWidth="1"/>
    <col min="12800" max="12800" width="13.109375" style="2" customWidth="1"/>
    <col min="12801" max="12805" width="10.88671875" style="2" customWidth="1"/>
    <col min="12806" max="12810" width="6.109375" style="2" customWidth="1"/>
    <col min="12811" max="12811" width="8.44140625" style="2" customWidth="1"/>
    <col min="12812" max="12812" width="6.44140625" style="2" customWidth="1"/>
    <col min="12813" max="12813" width="6.88671875" style="2" customWidth="1"/>
    <col min="12814" max="12814" width="6.44140625" style="2" customWidth="1"/>
    <col min="12815" max="12817" width="10.88671875" style="2" customWidth="1"/>
    <col min="12818" max="12818" width="6.44140625" style="2" customWidth="1"/>
    <col min="12819" max="12819" width="16" style="2" customWidth="1"/>
    <col min="12820" max="12820" width="12" style="2" customWidth="1"/>
    <col min="12821" max="12821" width="9.88671875" style="2" customWidth="1"/>
    <col min="12822" max="13050" width="10.88671875" style="2"/>
    <col min="13051" max="13051" width="35" style="2" customWidth="1"/>
    <col min="13052" max="13052" width="23.5546875" style="2" customWidth="1"/>
    <col min="13053" max="13053" width="15.5546875" style="2" customWidth="1"/>
    <col min="13054" max="13054" width="13.109375" style="2" customWidth="1"/>
    <col min="13055" max="13055" width="15.44140625" style="2" customWidth="1"/>
    <col min="13056" max="13056" width="13.109375" style="2" customWidth="1"/>
    <col min="13057" max="13061" width="10.88671875" style="2" customWidth="1"/>
    <col min="13062" max="13066" width="6.109375" style="2" customWidth="1"/>
    <col min="13067" max="13067" width="8.44140625" style="2" customWidth="1"/>
    <col min="13068" max="13068" width="6.44140625" style="2" customWidth="1"/>
    <col min="13069" max="13069" width="6.88671875" style="2" customWidth="1"/>
    <col min="13070" max="13070" width="6.44140625" style="2" customWidth="1"/>
    <col min="13071" max="13073" width="10.88671875" style="2" customWidth="1"/>
    <col min="13074" max="13074" width="6.44140625" style="2" customWidth="1"/>
    <col min="13075" max="13075" width="16" style="2" customWidth="1"/>
    <col min="13076" max="13076" width="12" style="2" customWidth="1"/>
    <col min="13077" max="13077" width="9.88671875" style="2" customWidth="1"/>
    <col min="13078" max="13306" width="10.88671875" style="2"/>
    <col min="13307" max="13307" width="35" style="2" customWidth="1"/>
    <col min="13308" max="13308" width="23.5546875" style="2" customWidth="1"/>
    <col min="13309" max="13309" width="15.5546875" style="2" customWidth="1"/>
    <col min="13310" max="13310" width="13.109375" style="2" customWidth="1"/>
    <col min="13311" max="13311" width="15.44140625" style="2" customWidth="1"/>
    <col min="13312" max="13312" width="13.109375" style="2" customWidth="1"/>
    <col min="13313" max="13317" width="10.88671875" style="2" customWidth="1"/>
    <col min="13318" max="13322" width="6.109375" style="2" customWidth="1"/>
    <col min="13323" max="13323" width="8.44140625" style="2" customWidth="1"/>
    <col min="13324" max="13324" width="6.44140625" style="2" customWidth="1"/>
    <col min="13325" max="13325" width="6.88671875" style="2" customWidth="1"/>
    <col min="13326" max="13326" width="6.44140625" style="2" customWidth="1"/>
    <col min="13327" max="13329" width="10.88671875" style="2" customWidth="1"/>
    <col min="13330" max="13330" width="6.44140625" style="2" customWidth="1"/>
    <col min="13331" max="13331" width="16" style="2" customWidth="1"/>
    <col min="13332" max="13332" width="12" style="2" customWidth="1"/>
    <col min="13333" max="13333" width="9.88671875" style="2" customWidth="1"/>
    <col min="13334" max="13562" width="10.88671875" style="2"/>
    <col min="13563" max="13563" width="35" style="2" customWidth="1"/>
    <col min="13564" max="13564" width="23.5546875" style="2" customWidth="1"/>
    <col min="13565" max="13565" width="15.5546875" style="2" customWidth="1"/>
    <col min="13566" max="13566" width="13.109375" style="2" customWidth="1"/>
    <col min="13567" max="13567" width="15.44140625" style="2" customWidth="1"/>
    <col min="13568" max="13568" width="13.109375" style="2" customWidth="1"/>
    <col min="13569" max="13573" width="10.88671875" style="2" customWidth="1"/>
    <col min="13574" max="13578" width="6.109375" style="2" customWidth="1"/>
    <col min="13579" max="13579" width="8.44140625" style="2" customWidth="1"/>
    <col min="13580" max="13580" width="6.44140625" style="2" customWidth="1"/>
    <col min="13581" max="13581" width="6.88671875" style="2" customWidth="1"/>
    <col min="13582" max="13582" width="6.44140625" style="2" customWidth="1"/>
    <col min="13583" max="13585" width="10.88671875" style="2" customWidth="1"/>
    <col min="13586" max="13586" width="6.44140625" style="2" customWidth="1"/>
    <col min="13587" max="13587" width="16" style="2" customWidth="1"/>
    <col min="13588" max="13588" width="12" style="2" customWidth="1"/>
    <col min="13589" max="13589" width="9.88671875" style="2" customWidth="1"/>
    <col min="13590" max="13818" width="10.88671875" style="2"/>
    <col min="13819" max="13819" width="35" style="2" customWidth="1"/>
    <col min="13820" max="13820" width="23.5546875" style="2" customWidth="1"/>
    <col min="13821" max="13821" width="15.5546875" style="2" customWidth="1"/>
    <col min="13822" max="13822" width="13.109375" style="2" customWidth="1"/>
    <col min="13823" max="13823" width="15.44140625" style="2" customWidth="1"/>
    <col min="13824" max="13824" width="13.109375" style="2" customWidth="1"/>
    <col min="13825" max="13829" width="10.88671875" style="2" customWidth="1"/>
    <col min="13830" max="13834" width="6.109375" style="2" customWidth="1"/>
    <col min="13835" max="13835" width="8.44140625" style="2" customWidth="1"/>
    <col min="13836" max="13836" width="6.44140625" style="2" customWidth="1"/>
    <col min="13837" max="13837" width="6.88671875" style="2" customWidth="1"/>
    <col min="13838" max="13838" width="6.44140625" style="2" customWidth="1"/>
    <col min="13839" max="13841" width="10.88671875" style="2" customWidth="1"/>
    <col min="13842" max="13842" width="6.44140625" style="2" customWidth="1"/>
    <col min="13843" max="13843" width="16" style="2" customWidth="1"/>
    <col min="13844" max="13844" width="12" style="2" customWidth="1"/>
    <col min="13845" max="13845" width="9.88671875" style="2" customWidth="1"/>
    <col min="13846" max="14074" width="10.88671875" style="2"/>
    <col min="14075" max="14075" width="35" style="2" customWidth="1"/>
    <col min="14076" max="14076" width="23.5546875" style="2" customWidth="1"/>
    <col min="14077" max="14077" width="15.5546875" style="2" customWidth="1"/>
    <col min="14078" max="14078" width="13.109375" style="2" customWidth="1"/>
    <col min="14079" max="14079" width="15.44140625" style="2" customWidth="1"/>
    <col min="14080" max="14080" width="13.109375" style="2" customWidth="1"/>
    <col min="14081" max="14085" width="10.88671875" style="2" customWidth="1"/>
    <col min="14086" max="14090" width="6.109375" style="2" customWidth="1"/>
    <col min="14091" max="14091" width="8.44140625" style="2" customWidth="1"/>
    <col min="14092" max="14092" width="6.44140625" style="2" customWidth="1"/>
    <col min="14093" max="14093" width="6.88671875" style="2" customWidth="1"/>
    <col min="14094" max="14094" width="6.44140625" style="2" customWidth="1"/>
    <col min="14095" max="14097" width="10.88671875" style="2" customWidth="1"/>
    <col min="14098" max="14098" width="6.44140625" style="2" customWidth="1"/>
    <col min="14099" max="14099" width="16" style="2" customWidth="1"/>
    <col min="14100" max="14100" width="12" style="2" customWidth="1"/>
    <col min="14101" max="14101" width="9.88671875" style="2" customWidth="1"/>
    <col min="14102" max="14330" width="10.88671875" style="2"/>
    <col min="14331" max="14331" width="35" style="2" customWidth="1"/>
    <col min="14332" max="14332" width="23.5546875" style="2" customWidth="1"/>
    <col min="14333" max="14333" width="15.5546875" style="2" customWidth="1"/>
    <col min="14334" max="14334" width="13.109375" style="2" customWidth="1"/>
    <col min="14335" max="14335" width="15.44140625" style="2" customWidth="1"/>
    <col min="14336" max="14336" width="13.109375" style="2" customWidth="1"/>
    <col min="14337" max="14341" width="10.88671875" style="2" customWidth="1"/>
    <col min="14342" max="14346" width="6.109375" style="2" customWidth="1"/>
    <col min="14347" max="14347" width="8.44140625" style="2" customWidth="1"/>
    <col min="14348" max="14348" width="6.44140625" style="2" customWidth="1"/>
    <col min="14349" max="14349" width="6.88671875" style="2" customWidth="1"/>
    <col min="14350" max="14350" width="6.44140625" style="2" customWidth="1"/>
    <col min="14351" max="14353" width="10.88671875" style="2" customWidth="1"/>
    <col min="14354" max="14354" width="6.44140625" style="2" customWidth="1"/>
    <col min="14355" max="14355" width="16" style="2" customWidth="1"/>
    <col min="14356" max="14356" width="12" style="2" customWidth="1"/>
    <col min="14357" max="14357" width="9.88671875" style="2" customWidth="1"/>
    <col min="14358" max="14586" width="10.88671875" style="2"/>
    <col min="14587" max="14587" width="35" style="2" customWidth="1"/>
    <col min="14588" max="14588" width="23.5546875" style="2" customWidth="1"/>
    <col min="14589" max="14589" width="15.5546875" style="2" customWidth="1"/>
    <col min="14590" max="14590" width="13.109375" style="2" customWidth="1"/>
    <col min="14591" max="14591" width="15.44140625" style="2" customWidth="1"/>
    <col min="14592" max="14592" width="13.109375" style="2" customWidth="1"/>
    <col min="14593" max="14597" width="10.88671875" style="2" customWidth="1"/>
    <col min="14598" max="14602" width="6.109375" style="2" customWidth="1"/>
    <col min="14603" max="14603" width="8.44140625" style="2" customWidth="1"/>
    <col min="14604" max="14604" width="6.44140625" style="2" customWidth="1"/>
    <col min="14605" max="14605" width="6.88671875" style="2" customWidth="1"/>
    <col min="14606" max="14606" width="6.44140625" style="2" customWidth="1"/>
    <col min="14607" max="14609" width="10.88671875" style="2" customWidth="1"/>
    <col min="14610" max="14610" width="6.44140625" style="2" customWidth="1"/>
    <col min="14611" max="14611" width="16" style="2" customWidth="1"/>
    <col min="14612" max="14612" width="12" style="2" customWidth="1"/>
    <col min="14613" max="14613" width="9.88671875" style="2" customWidth="1"/>
    <col min="14614" max="14842" width="10.88671875" style="2"/>
    <col min="14843" max="14843" width="35" style="2" customWidth="1"/>
    <col min="14844" max="14844" width="23.5546875" style="2" customWidth="1"/>
    <col min="14845" max="14845" width="15.5546875" style="2" customWidth="1"/>
    <col min="14846" max="14846" width="13.109375" style="2" customWidth="1"/>
    <col min="14847" max="14847" width="15.44140625" style="2" customWidth="1"/>
    <col min="14848" max="14848" width="13.109375" style="2" customWidth="1"/>
    <col min="14849" max="14853" width="10.88671875" style="2" customWidth="1"/>
    <col min="14854" max="14858" width="6.109375" style="2" customWidth="1"/>
    <col min="14859" max="14859" width="8.44140625" style="2" customWidth="1"/>
    <col min="14860" max="14860" width="6.44140625" style="2" customWidth="1"/>
    <col min="14861" max="14861" width="6.88671875" style="2" customWidth="1"/>
    <col min="14862" max="14862" width="6.44140625" style="2" customWidth="1"/>
    <col min="14863" max="14865" width="10.88671875" style="2" customWidth="1"/>
    <col min="14866" max="14866" width="6.44140625" style="2" customWidth="1"/>
    <col min="14867" max="14867" width="16" style="2" customWidth="1"/>
    <col min="14868" max="14868" width="12" style="2" customWidth="1"/>
    <col min="14869" max="14869" width="9.88671875" style="2" customWidth="1"/>
    <col min="14870" max="15098" width="10.88671875" style="2"/>
    <col min="15099" max="15099" width="35" style="2" customWidth="1"/>
    <col min="15100" max="15100" width="23.5546875" style="2" customWidth="1"/>
    <col min="15101" max="15101" width="15.5546875" style="2" customWidth="1"/>
    <col min="15102" max="15102" width="13.109375" style="2" customWidth="1"/>
    <col min="15103" max="15103" width="15.44140625" style="2" customWidth="1"/>
    <col min="15104" max="15104" width="13.109375" style="2" customWidth="1"/>
    <col min="15105" max="15109" width="10.88671875" style="2" customWidth="1"/>
    <col min="15110" max="15114" width="6.109375" style="2" customWidth="1"/>
    <col min="15115" max="15115" width="8.44140625" style="2" customWidth="1"/>
    <col min="15116" max="15116" width="6.44140625" style="2" customWidth="1"/>
    <col min="15117" max="15117" width="6.88671875" style="2" customWidth="1"/>
    <col min="15118" max="15118" width="6.44140625" style="2" customWidth="1"/>
    <col min="15119" max="15121" width="10.88671875" style="2" customWidth="1"/>
    <col min="15122" max="15122" width="6.44140625" style="2" customWidth="1"/>
    <col min="15123" max="15123" width="16" style="2" customWidth="1"/>
    <col min="15124" max="15124" width="12" style="2" customWidth="1"/>
    <col min="15125" max="15125" width="9.88671875" style="2" customWidth="1"/>
    <col min="15126" max="15354" width="10.88671875" style="2"/>
    <col min="15355" max="15355" width="35" style="2" customWidth="1"/>
    <col min="15356" max="15356" width="23.5546875" style="2" customWidth="1"/>
    <col min="15357" max="15357" width="15.5546875" style="2" customWidth="1"/>
    <col min="15358" max="15358" width="13.109375" style="2" customWidth="1"/>
    <col min="15359" max="15359" width="15.44140625" style="2" customWidth="1"/>
    <col min="15360" max="15360" width="13.109375" style="2" customWidth="1"/>
    <col min="15361" max="15365" width="10.88671875" style="2" customWidth="1"/>
    <col min="15366" max="15370" width="6.109375" style="2" customWidth="1"/>
    <col min="15371" max="15371" width="8.44140625" style="2" customWidth="1"/>
    <col min="15372" max="15372" width="6.44140625" style="2" customWidth="1"/>
    <col min="15373" max="15373" width="6.88671875" style="2" customWidth="1"/>
    <col min="15374" max="15374" width="6.44140625" style="2" customWidth="1"/>
    <col min="15375" max="15377" width="10.88671875" style="2" customWidth="1"/>
    <col min="15378" max="15378" width="6.44140625" style="2" customWidth="1"/>
    <col min="15379" max="15379" width="16" style="2" customWidth="1"/>
    <col min="15380" max="15380" width="12" style="2" customWidth="1"/>
    <col min="15381" max="15381" width="9.88671875" style="2" customWidth="1"/>
    <col min="15382" max="15610" width="10.88671875" style="2"/>
    <col min="15611" max="15611" width="35" style="2" customWidth="1"/>
    <col min="15612" max="15612" width="23.5546875" style="2" customWidth="1"/>
    <col min="15613" max="15613" width="15.5546875" style="2" customWidth="1"/>
    <col min="15614" max="15614" width="13.109375" style="2" customWidth="1"/>
    <col min="15615" max="15615" width="15.44140625" style="2" customWidth="1"/>
    <col min="15616" max="15616" width="13.109375" style="2" customWidth="1"/>
    <col min="15617" max="15621" width="10.88671875" style="2" customWidth="1"/>
    <col min="15622" max="15626" width="6.109375" style="2" customWidth="1"/>
    <col min="15627" max="15627" width="8.44140625" style="2" customWidth="1"/>
    <col min="15628" max="15628" width="6.44140625" style="2" customWidth="1"/>
    <col min="15629" max="15629" width="6.88671875" style="2" customWidth="1"/>
    <col min="15630" max="15630" width="6.44140625" style="2" customWidth="1"/>
    <col min="15631" max="15633" width="10.88671875" style="2" customWidth="1"/>
    <col min="15634" max="15634" width="6.44140625" style="2" customWidth="1"/>
    <col min="15635" max="15635" width="16" style="2" customWidth="1"/>
    <col min="15636" max="15636" width="12" style="2" customWidth="1"/>
    <col min="15637" max="15637" width="9.88671875" style="2" customWidth="1"/>
    <col min="15638" max="15866" width="10.88671875" style="2"/>
    <col min="15867" max="15867" width="35" style="2" customWidth="1"/>
    <col min="15868" max="15868" width="23.5546875" style="2" customWidth="1"/>
    <col min="15869" max="15869" width="15.5546875" style="2" customWidth="1"/>
    <col min="15870" max="15870" width="13.109375" style="2" customWidth="1"/>
    <col min="15871" max="15871" width="15.44140625" style="2" customWidth="1"/>
    <col min="15872" max="15872" width="13.109375" style="2" customWidth="1"/>
    <col min="15873" max="15877" width="10.88671875" style="2" customWidth="1"/>
    <col min="15878" max="15882" width="6.109375" style="2" customWidth="1"/>
    <col min="15883" max="15883" width="8.44140625" style="2" customWidth="1"/>
    <col min="15884" max="15884" width="6.44140625" style="2" customWidth="1"/>
    <col min="15885" max="15885" width="6.88671875" style="2" customWidth="1"/>
    <col min="15886" max="15886" width="6.44140625" style="2" customWidth="1"/>
    <col min="15887" max="15889" width="10.88671875" style="2" customWidth="1"/>
    <col min="15890" max="15890" width="6.44140625" style="2" customWidth="1"/>
    <col min="15891" max="15891" width="16" style="2" customWidth="1"/>
    <col min="15892" max="15892" width="12" style="2" customWidth="1"/>
    <col min="15893" max="15893" width="9.88671875" style="2" customWidth="1"/>
    <col min="15894" max="16122" width="10.88671875" style="2"/>
    <col min="16123" max="16123" width="35" style="2" customWidth="1"/>
    <col min="16124" max="16124" width="23.5546875" style="2" customWidth="1"/>
    <col min="16125" max="16125" width="15.5546875" style="2" customWidth="1"/>
    <col min="16126" max="16126" width="13.109375" style="2" customWidth="1"/>
    <col min="16127" max="16127" width="15.44140625" style="2" customWidth="1"/>
    <col min="16128" max="16128" width="13.109375" style="2" customWidth="1"/>
    <col min="16129" max="16133" width="10.88671875" style="2" customWidth="1"/>
    <col min="16134" max="16138" width="6.109375" style="2" customWidth="1"/>
    <col min="16139" max="16139" width="8.44140625" style="2" customWidth="1"/>
    <col min="16140" max="16140" width="6.44140625" style="2" customWidth="1"/>
    <col min="16141" max="16141" width="6.88671875" style="2" customWidth="1"/>
    <col min="16142" max="16142" width="6.44140625" style="2" customWidth="1"/>
    <col min="16143" max="16145" width="10.88671875" style="2" customWidth="1"/>
    <col min="16146" max="16146" width="6.44140625" style="2" customWidth="1"/>
    <col min="16147" max="16147" width="16" style="2" customWidth="1"/>
    <col min="16148" max="16148" width="12" style="2" customWidth="1"/>
    <col min="16149" max="16149" width="9.88671875" style="2" customWidth="1"/>
    <col min="16150" max="16384" width="10.88671875" style="2"/>
  </cols>
  <sheetData>
    <row r="1" spans="1:44" s="4" customFormat="1" ht="19.5" customHeight="1" thickBot="1" x14ac:dyDescent="0.25">
      <c r="A1" s="272" t="str">
        <f>"Confidential - Final financial report: " &amp; C7</f>
        <v xml:space="preserve">Confidential - Final financial report: </v>
      </c>
      <c r="B1" s="273"/>
      <c r="C1" s="273"/>
      <c r="D1" s="273"/>
      <c r="E1" s="273"/>
      <c r="F1" s="273"/>
      <c r="G1" s="273"/>
      <c r="H1" s="273"/>
      <c r="I1" s="273"/>
      <c r="J1" s="273"/>
      <c r="K1" s="273"/>
      <c r="L1" s="273"/>
      <c r="M1" s="273"/>
      <c r="N1" s="273"/>
      <c r="O1" s="273"/>
      <c r="P1" s="273"/>
      <c r="Q1" s="273"/>
      <c r="R1" s="273"/>
      <c r="S1" s="273"/>
      <c r="T1" s="273"/>
      <c r="U1" s="273"/>
      <c r="V1" s="273"/>
      <c r="W1" s="274"/>
      <c r="Y1" s="61"/>
      <c r="Z1" s="61"/>
      <c r="AA1" s="61"/>
      <c r="AB1" s="61"/>
      <c r="AC1" s="61"/>
      <c r="AD1" s="61"/>
      <c r="AE1" s="61"/>
      <c r="AF1" s="61"/>
      <c r="AG1" s="61"/>
      <c r="AH1" s="61"/>
      <c r="AI1" s="61"/>
      <c r="AJ1" s="61"/>
      <c r="AK1" s="61"/>
      <c r="AL1" s="61"/>
      <c r="AM1" s="61"/>
      <c r="AN1" s="61"/>
      <c r="AO1" s="61"/>
      <c r="AP1" s="61"/>
      <c r="AQ1" s="61"/>
      <c r="AR1" s="61"/>
    </row>
    <row r="2" spans="1:44" ht="15" customHeight="1" thickBot="1" x14ac:dyDescent="0.25">
      <c r="A2" s="68" t="s">
        <v>0</v>
      </c>
      <c r="Y2" s="62"/>
      <c r="Z2" s="62"/>
      <c r="AA2" s="62"/>
      <c r="AB2" s="62"/>
      <c r="AC2" s="62"/>
      <c r="AD2" s="62"/>
      <c r="AE2" s="62"/>
      <c r="AF2" s="62"/>
      <c r="AG2" s="62"/>
      <c r="AH2" s="62"/>
      <c r="AI2" s="62"/>
      <c r="AJ2" s="62"/>
      <c r="AK2" s="62"/>
      <c r="AL2" s="62"/>
      <c r="AM2" s="62"/>
      <c r="AN2" s="62"/>
      <c r="AO2" s="62"/>
      <c r="AP2" s="62"/>
      <c r="AQ2" s="62"/>
      <c r="AR2" s="62"/>
    </row>
    <row r="3" spans="1:44" ht="15" customHeight="1" x14ac:dyDescent="0.2">
      <c r="A3" s="275" t="s">
        <v>1</v>
      </c>
      <c r="B3" s="276"/>
      <c r="C3" s="277"/>
      <c r="D3" s="277"/>
      <c r="E3" s="277"/>
      <c r="F3" s="277"/>
      <c r="G3" s="277"/>
      <c r="H3" s="277"/>
      <c r="I3" s="277"/>
      <c r="J3" s="277"/>
      <c r="K3" s="277"/>
      <c r="L3" s="277"/>
      <c r="M3" s="277"/>
      <c r="N3" s="277"/>
      <c r="O3" s="277"/>
      <c r="P3" s="277"/>
      <c r="Q3" s="277"/>
      <c r="R3" s="277"/>
      <c r="S3" s="277"/>
      <c r="T3" s="277"/>
      <c r="U3" s="277"/>
      <c r="V3" s="277"/>
      <c r="W3" s="278"/>
      <c r="Y3" s="62"/>
      <c r="Z3" s="62"/>
      <c r="AA3" s="62"/>
      <c r="AB3" s="62"/>
      <c r="AC3" s="62"/>
      <c r="AD3" s="62"/>
      <c r="AE3" s="62"/>
      <c r="AF3" s="62"/>
      <c r="AG3" s="62"/>
      <c r="AH3" s="62"/>
      <c r="AI3" s="62"/>
      <c r="AJ3" s="62"/>
      <c r="AK3" s="62"/>
      <c r="AL3" s="62"/>
      <c r="AM3" s="62"/>
      <c r="AN3" s="62"/>
      <c r="AO3" s="62"/>
      <c r="AP3" s="62"/>
      <c r="AQ3" s="62"/>
      <c r="AR3" s="62"/>
    </row>
    <row r="4" spans="1:44" ht="15" customHeight="1" x14ac:dyDescent="0.2">
      <c r="A4" s="249" t="s">
        <v>2</v>
      </c>
      <c r="B4" s="250"/>
      <c r="C4" s="246"/>
      <c r="D4" s="247"/>
      <c r="E4" s="247"/>
      <c r="F4" s="247"/>
      <c r="G4" s="247"/>
      <c r="H4" s="247"/>
      <c r="I4" s="247"/>
      <c r="J4" s="247"/>
      <c r="K4" s="247"/>
      <c r="L4" s="247"/>
      <c r="M4" s="247"/>
      <c r="N4" s="247"/>
      <c r="O4" s="247"/>
      <c r="P4" s="247"/>
      <c r="Q4" s="247"/>
      <c r="R4" s="247"/>
      <c r="S4" s="247"/>
      <c r="T4" s="247"/>
      <c r="U4" s="247"/>
      <c r="V4" s="247"/>
      <c r="W4" s="248"/>
      <c r="Y4" s="62"/>
      <c r="Z4" s="62"/>
      <c r="AA4" s="62"/>
      <c r="AB4" s="62"/>
      <c r="AC4" s="62"/>
      <c r="AD4" s="62"/>
      <c r="AE4" s="62"/>
      <c r="AF4" s="62"/>
      <c r="AG4" s="62"/>
      <c r="AH4" s="62"/>
      <c r="AI4" s="62"/>
      <c r="AJ4" s="62"/>
      <c r="AK4" s="62"/>
      <c r="AL4" s="62"/>
      <c r="AM4" s="62"/>
      <c r="AN4" s="62"/>
      <c r="AO4" s="62"/>
      <c r="AP4" s="62"/>
      <c r="AQ4" s="62"/>
      <c r="AR4" s="62"/>
    </row>
    <row r="5" spans="1:44" ht="15" customHeight="1" x14ac:dyDescent="0.2">
      <c r="A5" s="249" t="s">
        <v>3</v>
      </c>
      <c r="B5" s="250"/>
      <c r="C5" s="246"/>
      <c r="D5" s="247"/>
      <c r="E5" s="247"/>
      <c r="F5" s="247"/>
      <c r="G5" s="247"/>
      <c r="H5" s="247"/>
      <c r="I5" s="247"/>
      <c r="J5" s="247"/>
      <c r="K5" s="247"/>
      <c r="L5" s="247"/>
      <c r="M5" s="247"/>
      <c r="N5" s="247"/>
      <c r="O5" s="247"/>
      <c r="P5" s="247"/>
      <c r="Q5" s="247"/>
      <c r="R5" s="247"/>
      <c r="S5" s="247"/>
      <c r="T5" s="247"/>
      <c r="U5" s="247"/>
      <c r="V5" s="247"/>
      <c r="W5" s="248"/>
      <c r="Y5" s="62"/>
      <c r="Z5" s="62"/>
      <c r="AA5" s="62"/>
      <c r="AB5" s="62"/>
      <c r="AC5" s="62"/>
      <c r="AD5" s="62"/>
      <c r="AE5" s="62"/>
      <c r="AF5" s="62"/>
      <c r="AG5" s="62"/>
      <c r="AH5" s="62"/>
      <c r="AI5" s="62"/>
      <c r="AJ5" s="62"/>
      <c r="AK5" s="62"/>
      <c r="AL5" s="62"/>
      <c r="AM5" s="62"/>
      <c r="AN5" s="62"/>
      <c r="AO5" s="62"/>
      <c r="AP5" s="62"/>
      <c r="AQ5" s="62"/>
      <c r="AR5" s="62"/>
    </row>
    <row r="6" spans="1:44" ht="15" customHeight="1" x14ac:dyDescent="0.2">
      <c r="A6" s="175" t="s">
        <v>4</v>
      </c>
      <c r="B6" s="176"/>
      <c r="C6" s="246"/>
      <c r="D6" s="247"/>
      <c r="E6" s="247"/>
      <c r="F6" s="247"/>
      <c r="G6" s="247"/>
      <c r="H6" s="247"/>
      <c r="I6" s="247"/>
      <c r="J6" s="247"/>
      <c r="K6" s="247"/>
      <c r="L6" s="247"/>
      <c r="M6" s="247"/>
      <c r="N6" s="247"/>
      <c r="O6" s="247"/>
      <c r="P6" s="247"/>
      <c r="Q6" s="247"/>
      <c r="R6" s="247"/>
      <c r="S6" s="247"/>
      <c r="T6" s="247"/>
      <c r="U6" s="247"/>
      <c r="V6" s="247"/>
      <c r="W6" s="248"/>
      <c r="Y6" s="62"/>
      <c r="Z6" s="62"/>
      <c r="AA6" s="62"/>
      <c r="AB6" s="62"/>
      <c r="AC6" s="62"/>
      <c r="AD6" s="62"/>
      <c r="AE6" s="62"/>
      <c r="AF6" s="62"/>
      <c r="AG6" s="62"/>
      <c r="AH6" s="62"/>
      <c r="AI6" s="62"/>
      <c r="AJ6" s="62"/>
      <c r="AK6" s="62"/>
      <c r="AL6" s="62"/>
      <c r="AM6" s="62"/>
      <c r="AN6" s="62"/>
      <c r="AO6" s="62"/>
      <c r="AP6" s="62"/>
      <c r="AQ6" s="62"/>
      <c r="AR6" s="62"/>
    </row>
    <row r="7" spans="1:44" ht="15" customHeight="1" x14ac:dyDescent="0.2">
      <c r="A7" s="249" t="s">
        <v>5</v>
      </c>
      <c r="B7" s="250"/>
      <c r="C7" s="246"/>
      <c r="D7" s="247"/>
      <c r="E7" s="247"/>
      <c r="F7" s="247"/>
      <c r="G7" s="247"/>
      <c r="H7" s="247"/>
      <c r="I7" s="247"/>
      <c r="J7" s="247"/>
      <c r="K7" s="247"/>
      <c r="L7" s="247"/>
      <c r="M7" s="247"/>
      <c r="N7" s="247"/>
      <c r="O7" s="247"/>
      <c r="P7" s="247"/>
      <c r="Q7" s="247"/>
      <c r="R7" s="247"/>
      <c r="S7" s="247"/>
      <c r="T7" s="247"/>
      <c r="U7" s="247"/>
      <c r="V7" s="247"/>
      <c r="W7" s="248"/>
      <c r="Y7" s="62"/>
      <c r="Z7" s="62"/>
      <c r="AA7" s="62"/>
      <c r="AB7" s="62"/>
      <c r="AC7" s="62"/>
      <c r="AD7" s="62"/>
      <c r="AE7" s="62"/>
      <c r="AF7" s="62"/>
      <c r="AG7" s="62"/>
      <c r="AH7" s="62"/>
      <c r="AI7" s="62"/>
      <c r="AJ7" s="62"/>
      <c r="AK7" s="62"/>
      <c r="AL7" s="62"/>
      <c r="AM7" s="62"/>
      <c r="AN7" s="62"/>
      <c r="AO7" s="62"/>
      <c r="AP7" s="62"/>
      <c r="AQ7" s="62"/>
      <c r="AR7" s="62"/>
    </row>
    <row r="8" spans="1:44" ht="34.35" customHeight="1" thickBot="1" x14ac:dyDescent="0.25">
      <c r="A8" s="251" t="s">
        <v>6</v>
      </c>
      <c r="B8" s="252"/>
      <c r="C8" s="253"/>
      <c r="D8" s="254"/>
      <c r="E8" s="254"/>
      <c r="F8" s="254"/>
      <c r="G8" s="254"/>
      <c r="H8" s="254"/>
      <c r="I8" s="254"/>
      <c r="J8" s="254"/>
      <c r="K8" s="254"/>
      <c r="L8" s="254"/>
      <c r="M8" s="254"/>
      <c r="N8" s="254"/>
      <c r="O8" s="254"/>
      <c r="P8" s="254"/>
      <c r="Q8" s="254"/>
      <c r="R8" s="254"/>
      <c r="S8" s="254"/>
      <c r="T8" s="254"/>
      <c r="U8" s="254"/>
      <c r="V8" s="254"/>
      <c r="W8" s="255"/>
      <c r="Y8" s="62"/>
      <c r="Z8" s="62"/>
      <c r="AA8" s="62"/>
      <c r="AB8" s="62"/>
      <c r="AC8" s="62"/>
      <c r="AD8" s="62"/>
      <c r="AE8" s="62"/>
      <c r="AF8" s="62"/>
      <c r="AG8" s="62"/>
      <c r="AH8" s="62"/>
      <c r="AI8" s="62"/>
      <c r="AJ8" s="62"/>
      <c r="AK8" s="62"/>
      <c r="AL8" s="62"/>
      <c r="AM8" s="62"/>
      <c r="AN8" s="62"/>
      <c r="AO8" s="62"/>
      <c r="AP8" s="62"/>
      <c r="AQ8" s="62"/>
      <c r="AR8" s="62"/>
    </row>
    <row r="9" spans="1:44" ht="15" customHeight="1" thickBot="1" x14ac:dyDescent="0.25">
      <c r="Y9" s="62"/>
      <c r="Z9" s="62"/>
      <c r="AA9" s="62"/>
      <c r="AB9" s="62"/>
      <c r="AC9" s="62"/>
      <c r="AD9" s="62"/>
      <c r="AE9" s="62"/>
      <c r="AF9" s="62"/>
      <c r="AG9" s="62"/>
      <c r="AH9" s="62"/>
      <c r="AI9" s="62"/>
      <c r="AJ9" s="62"/>
      <c r="AK9" s="62"/>
      <c r="AL9" s="62"/>
      <c r="AM9" s="62"/>
      <c r="AN9" s="62"/>
      <c r="AO9" s="62"/>
      <c r="AP9" s="62"/>
      <c r="AQ9" s="62"/>
      <c r="AR9" s="62"/>
    </row>
    <row r="10" spans="1:44" ht="15" customHeight="1" thickBot="1" x14ac:dyDescent="0.25">
      <c r="A10" s="285" t="s">
        <v>7</v>
      </c>
      <c r="B10" s="286"/>
      <c r="C10" s="286"/>
      <c r="D10" s="286"/>
      <c r="E10" s="286"/>
      <c r="F10" s="286"/>
      <c r="G10" s="286"/>
      <c r="H10" s="286"/>
      <c r="I10" s="286"/>
      <c r="J10" s="286"/>
      <c r="K10" s="286"/>
      <c r="L10" s="286"/>
      <c r="M10" s="286"/>
      <c r="N10" s="286"/>
      <c r="O10" s="286"/>
      <c r="P10" s="286"/>
      <c r="Q10" s="286"/>
      <c r="R10" s="286"/>
      <c r="S10" s="286"/>
      <c r="T10" s="286"/>
      <c r="U10" s="286"/>
      <c r="V10" s="286"/>
      <c r="W10" s="287"/>
      <c r="Y10" s="62"/>
      <c r="Z10" s="62"/>
      <c r="AA10" s="62"/>
      <c r="AB10" s="62"/>
      <c r="AC10" s="62"/>
      <c r="AD10" s="62"/>
      <c r="AE10" s="62"/>
      <c r="AF10" s="62"/>
      <c r="AG10" s="62"/>
      <c r="AH10" s="62"/>
      <c r="AI10" s="62"/>
      <c r="AJ10" s="62"/>
      <c r="AK10" s="62"/>
      <c r="AL10" s="62"/>
      <c r="AM10" s="62"/>
      <c r="AN10" s="62"/>
      <c r="AO10" s="62"/>
      <c r="AP10" s="62"/>
      <c r="AQ10" s="62"/>
      <c r="AR10" s="62"/>
    </row>
    <row r="11" spans="1:44" ht="15" customHeight="1" x14ac:dyDescent="0.2">
      <c r="A11" s="288" t="s">
        <v>8</v>
      </c>
      <c r="B11" s="289"/>
      <c r="C11" s="290"/>
      <c r="D11" s="291"/>
      <c r="E11" s="292">
        <v>0</v>
      </c>
      <c r="F11" s="293"/>
      <c r="G11" s="294" t="s">
        <v>9</v>
      </c>
      <c r="H11" s="295"/>
      <c r="I11" s="295"/>
      <c r="J11" s="295"/>
      <c r="K11" s="295"/>
      <c r="L11" s="295"/>
      <c r="M11" s="295"/>
      <c r="N11" s="295"/>
      <c r="O11" s="295"/>
      <c r="P11" s="295"/>
      <c r="Q11" s="295"/>
      <c r="R11" s="295"/>
      <c r="S11" s="295"/>
      <c r="T11" s="295"/>
      <c r="U11" s="295"/>
      <c r="V11" s="295"/>
      <c r="W11" s="296"/>
      <c r="Y11" s="62"/>
      <c r="Z11" s="62"/>
      <c r="AA11" s="62"/>
      <c r="AB11" s="63"/>
      <c r="AC11" s="62"/>
      <c r="AD11" s="62"/>
      <c r="AE11" s="62"/>
      <c r="AF11" s="62"/>
      <c r="AG11" s="62"/>
      <c r="AH11" s="62"/>
      <c r="AI11" s="62"/>
      <c r="AJ11" s="62"/>
      <c r="AK11" s="62"/>
      <c r="AL11" s="62"/>
      <c r="AM11" s="62"/>
      <c r="AN11" s="62"/>
      <c r="AO11" s="62"/>
      <c r="AP11" s="62"/>
      <c r="AQ11" s="62"/>
      <c r="AR11" s="62"/>
    </row>
    <row r="12" spans="1:44" ht="15" customHeight="1" x14ac:dyDescent="0.2">
      <c r="A12" s="303" t="s">
        <v>10</v>
      </c>
      <c r="B12" s="304"/>
      <c r="C12" s="305"/>
      <c r="D12" s="249"/>
      <c r="E12" s="306">
        <v>0</v>
      </c>
      <c r="F12" s="306"/>
      <c r="G12" s="297"/>
      <c r="H12" s="298"/>
      <c r="I12" s="298"/>
      <c r="J12" s="298"/>
      <c r="K12" s="298"/>
      <c r="L12" s="298"/>
      <c r="M12" s="298"/>
      <c r="N12" s="298"/>
      <c r="O12" s="298"/>
      <c r="P12" s="298"/>
      <c r="Q12" s="298"/>
      <c r="R12" s="298"/>
      <c r="S12" s="298"/>
      <c r="T12" s="298"/>
      <c r="U12" s="298"/>
      <c r="V12" s="298"/>
      <c r="W12" s="299"/>
      <c r="Y12" s="62"/>
      <c r="Z12" s="62"/>
      <c r="AA12" s="62"/>
      <c r="AB12" s="62"/>
      <c r="AC12" s="62"/>
      <c r="AD12" s="62"/>
      <c r="AE12" s="62"/>
      <c r="AF12" s="62"/>
      <c r="AG12" s="62"/>
      <c r="AH12" s="62"/>
      <c r="AI12" s="62"/>
      <c r="AJ12" s="62"/>
      <c r="AK12" s="62"/>
      <c r="AL12" s="62"/>
      <c r="AM12" s="62"/>
      <c r="AN12" s="62"/>
      <c r="AO12" s="62"/>
      <c r="AP12" s="62"/>
      <c r="AQ12" s="62"/>
      <c r="AR12" s="62"/>
    </row>
    <row r="13" spans="1:44" ht="15" customHeight="1" thickBot="1" x14ac:dyDescent="0.25">
      <c r="A13" s="307" t="s">
        <v>11</v>
      </c>
      <c r="B13" s="308"/>
      <c r="C13" s="309"/>
      <c r="D13" s="310"/>
      <c r="E13" s="311">
        <v>0</v>
      </c>
      <c r="F13" s="311"/>
      <c r="G13" s="300"/>
      <c r="H13" s="301"/>
      <c r="I13" s="301"/>
      <c r="J13" s="301"/>
      <c r="K13" s="301"/>
      <c r="L13" s="301"/>
      <c r="M13" s="301"/>
      <c r="N13" s="301"/>
      <c r="O13" s="301"/>
      <c r="P13" s="301"/>
      <c r="Q13" s="301"/>
      <c r="R13" s="301"/>
      <c r="S13" s="301"/>
      <c r="T13" s="301"/>
      <c r="U13" s="301"/>
      <c r="V13" s="301"/>
      <c r="W13" s="302"/>
      <c r="Y13" s="62"/>
      <c r="Z13" s="62"/>
      <c r="AA13" s="62"/>
      <c r="AB13" s="62"/>
      <c r="AC13" s="62"/>
      <c r="AD13" s="62"/>
      <c r="AE13" s="62"/>
      <c r="AF13" s="62"/>
      <c r="AG13" s="62"/>
      <c r="AH13" s="62"/>
      <c r="AI13" s="62"/>
      <c r="AJ13" s="62"/>
      <c r="AK13" s="62"/>
      <c r="AL13" s="62"/>
      <c r="AM13" s="62"/>
      <c r="AN13" s="62"/>
      <c r="AO13" s="62"/>
      <c r="AP13" s="62"/>
      <c r="AQ13" s="62"/>
      <c r="AR13" s="62"/>
    </row>
    <row r="14" spans="1:44" ht="15" customHeight="1" thickBot="1" x14ac:dyDescent="0.25">
      <c r="Y14" s="62"/>
      <c r="Z14" s="62"/>
      <c r="AA14" s="62"/>
      <c r="AB14" s="62"/>
      <c r="AC14" s="62"/>
      <c r="AD14" s="62"/>
      <c r="AE14" s="62"/>
      <c r="AF14" s="62"/>
      <c r="AG14" s="62"/>
      <c r="AH14" s="62"/>
      <c r="AI14" s="62"/>
      <c r="AJ14" s="62"/>
      <c r="AK14" s="62"/>
      <c r="AL14" s="62"/>
      <c r="AM14" s="62"/>
      <c r="AN14" s="62"/>
      <c r="AO14" s="62"/>
      <c r="AP14" s="62"/>
      <c r="AQ14" s="62"/>
      <c r="AR14" s="62"/>
    </row>
    <row r="15" spans="1:44" ht="14.4" thickBot="1" x14ac:dyDescent="0.25">
      <c r="A15" s="279" t="s">
        <v>12</v>
      </c>
      <c r="B15" s="277"/>
      <c r="C15" s="277"/>
      <c r="D15" s="277"/>
      <c r="E15" s="277"/>
      <c r="F15" s="277"/>
      <c r="G15" s="277"/>
      <c r="H15" s="277"/>
      <c r="I15" s="277"/>
      <c r="J15" s="277"/>
      <c r="K15" s="277"/>
      <c r="L15" s="277"/>
      <c r="M15" s="277"/>
      <c r="N15" s="277"/>
      <c r="O15" s="277"/>
      <c r="P15" s="277"/>
      <c r="Q15" s="277"/>
      <c r="R15" s="277"/>
      <c r="S15" s="277"/>
      <c r="T15" s="277"/>
      <c r="U15" s="277"/>
      <c r="V15" s="277"/>
      <c r="W15" s="278"/>
      <c r="Y15" s="64"/>
      <c r="Z15" s="62"/>
      <c r="AA15" s="62"/>
      <c r="AB15" s="62"/>
      <c r="AC15" s="62"/>
      <c r="AD15" s="62"/>
      <c r="AE15" s="62"/>
      <c r="AF15" s="62"/>
      <c r="AG15" s="62"/>
      <c r="AH15" s="62"/>
      <c r="AI15" s="62"/>
      <c r="AJ15" s="62"/>
      <c r="AK15" s="62"/>
      <c r="AL15" s="62"/>
      <c r="AM15" s="62"/>
      <c r="AN15" s="62"/>
      <c r="AO15" s="62"/>
      <c r="AP15" s="62"/>
      <c r="AQ15" s="62"/>
      <c r="AR15" s="62"/>
    </row>
    <row r="16" spans="1:44" ht="24.6" hidden="1" thickBot="1" x14ac:dyDescent="0.25">
      <c r="A16" s="144"/>
      <c r="B16" s="145"/>
      <c r="C16" s="145"/>
      <c r="D16" s="145"/>
      <c r="E16" s="145"/>
      <c r="F16" s="146" t="s">
        <v>13</v>
      </c>
      <c r="G16" s="146" t="s">
        <v>14</v>
      </c>
      <c r="H16" s="146" t="s">
        <v>15</v>
      </c>
      <c r="I16" s="146" t="s">
        <v>16</v>
      </c>
      <c r="J16" s="146" t="s">
        <v>17</v>
      </c>
      <c r="K16" s="146" t="s">
        <v>18</v>
      </c>
      <c r="L16" s="146" t="s">
        <v>19</v>
      </c>
      <c r="M16" s="146" t="s">
        <v>20</v>
      </c>
      <c r="N16" s="147"/>
      <c r="O16" s="147"/>
      <c r="P16" s="147"/>
      <c r="Q16" s="147"/>
      <c r="R16" s="147"/>
      <c r="S16" s="147"/>
      <c r="T16" s="147"/>
      <c r="U16" s="147"/>
      <c r="V16" s="147"/>
      <c r="W16" s="148"/>
      <c r="Y16" s="62"/>
      <c r="Z16" s="62"/>
      <c r="AA16" s="62"/>
      <c r="AB16" s="62"/>
      <c r="AC16" s="62"/>
      <c r="AD16" s="62"/>
      <c r="AE16" s="62"/>
      <c r="AF16" s="62"/>
      <c r="AG16" s="62"/>
      <c r="AH16" s="62"/>
      <c r="AI16" s="62"/>
      <c r="AJ16" s="62"/>
      <c r="AK16" s="62"/>
      <c r="AL16" s="62"/>
      <c r="AM16" s="62"/>
      <c r="AN16" s="62"/>
      <c r="AO16" s="62"/>
      <c r="AP16" s="62"/>
      <c r="AQ16" s="62"/>
      <c r="AR16" s="62"/>
    </row>
    <row r="17" spans="1:44" ht="12.6" hidden="1" thickBot="1" x14ac:dyDescent="0.25">
      <c r="A17" s="280" t="s">
        <v>21</v>
      </c>
      <c r="B17" s="281"/>
      <c r="C17" s="281"/>
      <c r="D17" s="281"/>
      <c r="E17" s="282"/>
      <c r="F17" s="149">
        <v>1596</v>
      </c>
      <c r="G17" s="149">
        <v>1596</v>
      </c>
      <c r="H17" s="149">
        <v>1596</v>
      </c>
      <c r="I17" s="149">
        <v>1596</v>
      </c>
      <c r="J17" s="149">
        <v>1596</v>
      </c>
      <c r="K17" s="150">
        <v>1596</v>
      </c>
      <c r="L17" s="150">
        <v>1596</v>
      </c>
      <c r="M17" s="150">
        <v>1596</v>
      </c>
      <c r="N17" s="151"/>
      <c r="O17" s="151"/>
      <c r="P17" s="151"/>
      <c r="Q17" s="151"/>
      <c r="R17" s="151"/>
      <c r="S17" s="151"/>
      <c r="T17" s="151"/>
      <c r="U17" s="151"/>
      <c r="V17" s="151"/>
      <c r="W17" s="152"/>
      <c r="Y17" s="62"/>
      <c r="Z17" s="62"/>
      <c r="AA17" s="62"/>
      <c r="AB17" s="62"/>
      <c r="AC17" s="62"/>
      <c r="AD17" s="62"/>
      <c r="AE17" s="62"/>
      <c r="AF17" s="62"/>
      <c r="AG17" s="62"/>
      <c r="AH17" s="62"/>
      <c r="AI17" s="62"/>
      <c r="AJ17" s="62"/>
      <c r="AK17" s="62"/>
      <c r="AL17" s="62"/>
      <c r="AM17" s="62"/>
      <c r="AN17" s="62"/>
      <c r="AO17" s="62"/>
      <c r="AP17" s="62"/>
      <c r="AQ17" s="62"/>
      <c r="AR17" s="62"/>
    </row>
    <row r="18" spans="1:44" ht="12.6" thickBot="1" x14ac:dyDescent="0.25">
      <c r="A18" s="21"/>
      <c r="B18" s="22"/>
      <c r="C18" s="22"/>
      <c r="D18" s="22"/>
      <c r="E18" s="23"/>
      <c r="F18" s="24">
        <f>IF(F17&gt;1720,1720,F17)</f>
        <v>1596</v>
      </c>
      <c r="G18" s="24">
        <f t="shared" ref="G18:M18" si="0">IF(G17&gt;1720,1720,G17)</f>
        <v>1596</v>
      </c>
      <c r="H18" s="24">
        <f t="shared" si="0"/>
        <v>1596</v>
      </c>
      <c r="I18" s="24"/>
      <c r="J18" s="24"/>
      <c r="K18" s="24">
        <f t="shared" si="0"/>
        <v>1596</v>
      </c>
      <c r="L18" s="24">
        <f t="shared" si="0"/>
        <v>1596</v>
      </c>
      <c r="M18" s="24">
        <f t="shared" si="0"/>
        <v>1596</v>
      </c>
      <c r="N18" s="25"/>
      <c r="O18" s="25"/>
      <c r="P18" s="25"/>
      <c r="Q18" s="25"/>
      <c r="R18" s="25"/>
      <c r="S18" s="25"/>
      <c r="T18" s="25"/>
      <c r="U18" s="25"/>
      <c r="V18" s="25"/>
      <c r="W18" s="26"/>
      <c r="Y18" s="62"/>
      <c r="Z18" s="62"/>
      <c r="AA18" s="62"/>
      <c r="AB18" s="62"/>
      <c r="AC18" s="62"/>
      <c r="AD18" s="62"/>
      <c r="AE18" s="62"/>
      <c r="AF18" s="62"/>
      <c r="AG18" s="62"/>
      <c r="AH18" s="62"/>
      <c r="AI18" s="62"/>
      <c r="AJ18" s="62"/>
      <c r="AK18" s="62"/>
      <c r="AL18" s="62"/>
      <c r="AM18" s="62"/>
      <c r="AN18" s="62"/>
      <c r="AO18" s="62"/>
      <c r="AP18" s="62"/>
      <c r="AQ18" s="62"/>
      <c r="AR18" s="62"/>
    </row>
    <row r="19" spans="1:44" ht="12.6" thickBot="1" x14ac:dyDescent="0.25">
      <c r="A19" s="283" t="s">
        <v>22</v>
      </c>
      <c r="B19" s="284"/>
      <c r="C19" s="284"/>
      <c r="D19" s="284"/>
      <c r="E19" s="284"/>
      <c r="F19" s="178"/>
      <c r="G19" s="178"/>
      <c r="H19" s="178"/>
      <c r="I19" s="178"/>
      <c r="J19" s="178"/>
      <c r="K19" s="178"/>
      <c r="L19" s="178"/>
      <c r="M19" s="178"/>
      <c r="N19" s="178"/>
      <c r="O19" s="178"/>
      <c r="P19" s="178"/>
      <c r="Q19" s="178"/>
      <c r="R19" s="178"/>
      <c r="S19" s="178"/>
      <c r="T19" s="178"/>
      <c r="U19" s="178"/>
      <c r="V19" s="178"/>
      <c r="W19" s="179"/>
      <c r="Y19" s="62"/>
      <c r="Z19" s="62"/>
      <c r="AA19" s="62"/>
      <c r="AB19" s="62"/>
      <c r="AC19" s="62"/>
      <c r="AD19" s="62"/>
      <c r="AE19" s="62"/>
      <c r="AF19" s="62"/>
      <c r="AG19" s="62"/>
      <c r="AH19" s="62"/>
      <c r="AI19" s="62"/>
      <c r="AJ19" s="62"/>
      <c r="AK19" s="62"/>
      <c r="AL19" s="62"/>
      <c r="AM19" s="62"/>
      <c r="AN19" s="62"/>
      <c r="AO19" s="62"/>
      <c r="AP19" s="62"/>
      <c r="AQ19" s="62"/>
      <c r="AR19" s="62"/>
    </row>
    <row r="20" spans="1:44" ht="48.6" customHeight="1" thickBot="1" x14ac:dyDescent="0.25">
      <c r="A20" s="256" t="s">
        <v>23</v>
      </c>
      <c r="B20" s="257"/>
      <c r="C20" s="257"/>
      <c r="D20" s="257"/>
      <c r="E20" s="258"/>
      <c r="F20" s="259" t="str">
        <f>IF(COUNTIFS($E$16:$E$271,"=b")&gt;0,"Annual salary","Monthly salary (2)")</f>
        <v>Monthly salary (2)</v>
      </c>
      <c r="G20" s="259"/>
      <c r="H20" s="259"/>
      <c r="I20" s="259"/>
      <c r="J20" s="259"/>
      <c r="K20" s="259"/>
      <c r="L20" s="259"/>
      <c r="M20" s="260"/>
      <c r="N20" s="261" t="s">
        <v>24</v>
      </c>
      <c r="O20" s="259"/>
      <c r="P20" s="259"/>
      <c r="Q20" s="259"/>
      <c r="R20" s="259"/>
      <c r="S20" s="259"/>
      <c r="T20" s="259"/>
      <c r="U20" s="259"/>
      <c r="V20" s="260"/>
      <c r="W20" s="180"/>
      <c r="Y20" s="62"/>
      <c r="Z20" s="62"/>
      <c r="AA20" s="62"/>
      <c r="AB20" s="62"/>
      <c r="AC20" s="62"/>
      <c r="AD20" s="62"/>
      <c r="AE20" s="62"/>
      <c r="AF20" s="62"/>
      <c r="AG20" s="62"/>
      <c r="AH20" s="62"/>
      <c r="AI20" s="62"/>
      <c r="AJ20" s="62"/>
      <c r="AK20" s="62"/>
      <c r="AL20" s="62"/>
      <c r="AM20" s="62"/>
      <c r="AN20" s="62"/>
      <c r="AO20" s="62"/>
      <c r="AP20" s="62"/>
      <c r="AQ20" s="62"/>
      <c r="AR20" s="62"/>
    </row>
    <row r="21" spans="1:44" ht="127.5" customHeight="1" thickBot="1" x14ac:dyDescent="0.25">
      <c r="A21" s="262" t="s">
        <v>25</v>
      </c>
      <c r="B21" s="263"/>
      <c r="C21" s="263"/>
      <c r="D21" s="263"/>
      <c r="E21" s="181" t="s">
        <v>26</v>
      </c>
      <c r="F21" s="182" t="str">
        <f>IF(COUNTIFS($E$16:$E$271,"=b")&gt;0,"Annual salary year 1","Monthly salary year 1")</f>
        <v>Monthly salary year 1</v>
      </c>
      <c r="G21" s="183" t="str">
        <f>IF(COUNTIFS($E$16:$E$271,"=b")&gt;0,"Annual salary year 2","Monthly salary year 2")</f>
        <v>Monthly salary year 2</v>
      </c>
      <c r="H21" s="183" t="str">
        <f>IF(COUNTIFS($E$16:$E$271,"=b")&gt;0,"Annual salary year 3","Monthly salary year 3")</f>
        <v>Monthly salary year 3</v>
      </c>
      <c r="I21" s="183" t="str">
        <f>IF(COUNTIFS($E$16:$E$271,"=b")&gt;0,"Annual salary year 4","Monthly salary year 4")</f>
        <v>Monthly salary year 4</v>
      </c>
      <c r="J21" s="183" t="str">
        <f>IF(COUNTIFS($E$16:$E$271,"=b")&gt;0,"Annual salary year 5","Monthly salary year 5")</f>
        <v>Monthly salary year 5</v>
      </c>
      <c r="K21" s="183" t="str">
        <f>IF(COUNTIFS($E$16:$E$271,"=b")&gt;0,"Annual salary year 6","Monthly salary year")</f>
        <v>Monthly salary year</v>
      </c>
      <c r="L21" s="183" t="str">
        <f>IF(COUNTIFS($E$16:$E$271,"=b")&gt;0,"Annual salary year 7","Monthly salary year 7")</f>
        <v>Monthly salary year 7</v>
      </c>
      <c r="M21" s="184" t="str">
        <f>IF(COUNTIFS($E$16:$E$271,"=b")&gt;0,"Annual salary year 8","Monthly salary year 8")</f>
        <v>Monthly salary year 8</v>
      </c>
      <c r="N21" s="185" t="s">
        <v>27</v>
      </c>
      <c r="O21" s="186" t="s">
        <v>28</v>
      </c>
      <c r="P21" s="186" t="s">
        <v>29</v>
      </c>
      <c r="Q21" s="187" t="s">
        <v>30</v>
      </c>
      <c r="R21" s="187" t="s">
        <v>31</v>
      </c>
      <c r="S21" s="187" t="s">
        <v>32</v>
      </c>
      <c r="T21" s="187" t="s">
        <v>33</v>
      </c>
      <c r="U21" s="187" t="s">
        <v>34</v>
      </c>
      <c r="V21" s="188" t="s">
        <v>35</v>
      </c>
      <c r="W21" s="189" t="s">
        <v>36</v>
      </c>
      <c r="Y21" s="62"/>
      <c r="Z21" s="62"/>
      <c r="AA21" s="62"/>
      <c r="AB21" s="62"/>
      <c r="AC21" s="62"/>
      <c r="AD21" s="62"/>
      <c r="AE21" s="62"/>
      <c r="AF21" s="62"/>
      <c r="AG21" s="62"/>
      <c r="AH21" s="62"/>
      <c r="AI21" s="62"/>
      <c r="AJ21" s="62"/>
      <c r="AK21" s="62"/>
      <c r="AL21" s="62"/>
      <c r="AM21" s="62"/>
      <c r="AN21" s="62"/>
      <c r="AO21" s="62"/>
      <c r="AP21" s="62"/>
      <c r="AQ21" s="62"/>
      <c r="AR21" s="62"/>
    </row>
    <row r="22" spans="1:44" ht="13.5" customHeight="1" x14ac:dyDescent="0.2">
      <c r="A22" s="264"/>
      <c r="B22" s="265"/>
      <c r="C22" s="266"/>
      <c r="D22" s="267"/>
      <c r="E22" s="132"/>
      <c r="F22" s="113"/>
      <c r="G22" s="108"/>
      <c r="H22" s="108"/>
      <c r="I22" s="108"/>
      <c r="J22" s="108"/>
      <c r="K22" s="153"/>
      <c r="L22" s="154"/>
      <c r="M22" s="155"/>
      <c r="N22" s="124"/>
      <c r="O22" s="125"/>
      <c r="P22" s="125"/>
      <c r="Q22" s="125"/>
      <c r="R22" s="109"/>
      <c r="S22" s="27"/>
      <c r="T22" s="53"/>
      <c r="U22" s="54"/>
      <c r="V22" s="190">
        <f>SUM(N22:U22)</f>
        <v>0</v>
      </c>
      <c r="W22" s="191">
        <f t="shared" ref="W22:W29" si="1">IF(E22="o",0,IF(COUNTIFS($E$22:$E$277,"=b")&gt;0,IF(E22="b",(F22/12*N22)+(G22/12*O22)+(H22/12*P22)+(I22/12*Q22)+(J22/12*R22)+(K22/12*S22)+(L22/12*T22)+(M22/12*U22),0),(F22*1.2%*$F$17/12*N22)+(G22*1.2%*$G$17/12*O22)+(H22*1.2%*$H$17/12*P22)+(I22*1.2%*$I$17/12*Q22)+(J22*1.2%*$J$17/12*R22)+(K22*1.2%*$K$17/12*S22)+(L22*1.2%*$L$17/12*T22)+(M22*1.2%*$M$17/12*U22)))</f>
        <v>0</v>
      </c>
      <c r="X22" s="2">
        <f>IF(E22="o",0,SUM(N22:U22))</f>
        <v>0</v>
      </c>
      <c r="Y22" s="62"/>
      <c r="Z22" s="62"/>
      <c r="AA22" s="62"/>
      <c r="AB22" s="62"/>
      <c r="AC22" s="62"/>
      <c r="AD22" s="62"/>
      <c r="AE22" s="62"/>
      <c r="AF22" s="62"/>
      <c r="AG22" s="62"/>
      <c r="AH22" s="62"/>
      <c r="AI22" s="62"/>
      <c r="AJ22" s="62"/>
      <c r="AK22" s="62"/>
      <c r="AL22" s="62"/>
      <c r="AM22" s="62"/>
      <c r="AN22" s="62"/>
      <c r="AO22" s="62"/>
      <c r="AP22" s="62"/>
      <c r="AQ22" s="62"/>
      <c r="AR22" s="62"/>
    </row>
    <row r="23" spans="1:44" ht="13.5" customHeight="1" x14ac:dyDescent="0.2">
      <c r="A23" s="268"/>
      <c r="B23" s="269"/>
      <c r="C23" s="270"/>
      <c r="D23" s="271"/>
      <c r="E23" s="133"/>
      <c r="F23" s="114"/>
      <c r="G23" s="49"/>
      <c r="H23" s="49"/>
      <c r="I23" s="49"/>
      <c r="J23" s="49"/>
      <c r="K23" s="156"/>
      <c r="L23" s="157"/>
      <c r="M23" s="158"/>
      <c r="N23" s="126"/>
      <c r="O23" s="28"/>
      <c r="P23" s="28"/>
      <c r="Q23" s="28"/>
      <c r="R23" s="110"/>
      <c r="S23" s="28"/>
      <c r="T23" s="55"/>
      <c r="U23" s="56"/>
      <c r="V23" s="192">
        <f t="shared" ref="V23:V275" si="2">SUM(N23:U23)</f>
        <v>0</v>
      </c>
      <c r="W23" s="191">
        <f t="shared" si="1"/>
        <v>0</v>
      </c>
      <c r="X23" s="2">
        <f t="shared" ref="X23:X275" si="3">IF(E23="o",0,SUM(N23:U23))</f>
        <v>0</v>
      </c>
      <c r="Y23" s="62"/>
      <c r="Z23" s="62"/>
      <c r="AA23" s="62"/>
      <c r="AB23" s="62"/>
      <c r="AC23" s="62"/>
      <c r="AD23" s="62"/>
      <c r="AE23" s="62"/>
      <c r="AF23" s="62"/>
      <c r="AG23" s="62"/>
      <c r="AH23" s="62"/>
      <c r="AI23" s="62"/>
      <c r="AJ23" s="62"/>
      <c r="AK23" s="62"/>
      <c r="AL23" s="62"/>
      <c r="AM23" s="62"/>
      <c r="AN23" s="62"/>
      <c r="AO23" s="62"/>
      <c r="AP23" s="62"/>
      <c r="AQ23" s="62"/>
      <c r="AR23" s="62"/>
    </row>
    <row r="24" spans="1:44" ht="13.5" customHeight="1" x14ac:dyDescent="0.2">
      <c r="A24" s="268"/>
      <c r="B24" s="269"/>
      <c r="C24" s="270"/>
      <c r="D24" s="271"/>
      <c r="E24" s="133"/>
      <c r="F24" s="115"/>
      <c r="G24" s="50"/>
      <c r="H24" s="50"/>
      <c r="I24" s="50"/>
      <c r="J24" s="50"/>
      <c r="K24" s="159"/>
      <c r="L24" s="160"/>
      <c r="M24" s="161"/>
      <c r="N24" s="127"/>
      <c r="O24" s="29"/>
      <c r="P24" s="29"/>
      <c r="Q24" s="29"/>
      <c r="R24" s="111"/>
      <c r="S24" s="28"/>
      <c r="T24" s="55"/>
      <c r="U24" s="56"/>
      <c r="V24" s="192">
        <f t="shared" si="2"/>
        <v>0</v>
      </c>
      <c r="W24" s="191">
        <f t="shared" si="1"/>
        <v>0</v>
      </c>
      <c r="X24" s="2">
        <f t="shared" si="3"/>
        <v>0</v>
      </c>
      <c r="Y24" s="62"/>
      <c r="Z24" s="62"/>
      <c r="AA24" s="62"/>
      <c r="AB24" s="62"/>
      <c r="AC24" s="62"/>
      <c r="AD24" s="62"/>
      <c r="AE24" s="62"/>
      <c r="AF24" s="62"/>
      <c r="AG24" s="62"/>
      <c r="AH24" s="62"/>
      <c r="AI24" s="62"/>
      <c r="AJ24" s="62"/>
      <c r="AK24" s="62"/>
      <c r="AL24" s="62"/>
      <c r="AM24" s="62"/>
      <c r="AN24" s="62"/>
      <c r="AO24" s="62"/>
      <c r="AP24" s="62"/>
      <c r="AQ24" s="62"/>
      <c r="AR24" s="62"/>
    </row>
    <row r="25" spans="1:44" ht="13.5" customHeight="1" x14ac:dyDescent="0.2">
      <c r="A25" s="243"/>
      <c r="B25" s="244"/>
      <c r="C25" s="244"/>
      <c r="D25" s="244"/>
      <c r="E25" s="133"/>
      <c r="F25" s="116"/>
      <c r="G25" s="51"/>
      <c r="H25" s="51"/>
      <c r="I25" s="51"/>
      <c r="J25" s="51"/>
      <c r="K25" s="162"/>
      <c r="L25" s="163"/>
      <c r="M25" s="164"/>
      <c r="N25" s="31"/>
      <c r="O25" s="32"/>
      <c r="P25" s="32"/>
      <c r="Q25" s="32"/>
      <c r="R25" s="112"/>
      <c r="S25" s="33"/>
      <c r="T25" s="57"/>
      <c r="U25" s="58"/>
      <c r="V25" s="192">
        <f t="shared" si="2"/>
        <v>0</v>
      </c>
      <c r="W25" s="191">
        <f t="shared" si="1"/>
        <v>0</v>
      </c>
      <c r="X25" s="2">
        <f t="shared" si="3"/>
        <v>0</v>
      </c>
      <c r="Y25" s="62"/>
      <c r="Z25" s="62"/>
      <c r="AA25" s="62"/>
      <c r="AB25" s="62"/>
      <c r="AC25" s="62"/>
      <c r="AD25" s="62"/>
      <c r="AE25" s="62"/>
      <c r="AF25" s="62"/>
      <c r="AG25" s="62"/>
      <c r="AH25" s="62"/>
      <c r="AI25" s="62"/>
      <c r="AJ25" s="62"/>
      <c r="AK25" s="62"/>
      <c r="AL25" s="62"/>
      <c r="AM25" s="62"/>
      <c r="AN25" s="62"/>
      <c r="AO25" s="62"/>
      <c r="AP25" s="62"/>
      <c r="AQ25" s="62"/>
      <c r="AR25" s="62"/>
    </row>
    <row r="26" spans="1:44" ht="13.5" customHeight="1" x14ac:dyDescent="0.2">
      <c r="A26" s="243"/>
      <c r="B26" s="244"/>
      <c r="C26" s="244"/>
      <c r="D26" s="244"/>
      <c r="E26" s="133"/>
      <c r="F26" s="116"/>
      <c r="G26" s="51"/>
      <c r="H26" s="51"/>
      <c r="I26" s="51"/>
      <c r="J26" s="51"/>
      <c r="K26" s="162"/>
      <c r="L26" s="163"/>
      <c r="M26" s="164"/>
      <c r="N26" s="31"/>
      <c r="O26" s="32"/>
      <c r="P26" s="32"/>
      <c r="Q26" s="32"/>
      <c r="R26" s="112"/>
      <c r="S26" s="33"/>
      <c r="T26" s="57"/>
      <c r="U26" s="58"/>
      <c r="V26" s="192">
        <f t="shared" si="2"/>
        <v>0</v>
      </c>
      <c r="W26" s="191">
        <f t="shared" si="1"/>
        <v>0</v>
      </c>
      <c r="X26" s="2">
        <f t="shared" si="3"/>
        <v>0</v>
      </c>
      <c r="Y26" s="62"/>
      <c r="Z26" s="62"/>
      <c r="AA26" s="62"/>
      <c r="AB26" s="62"/>
      <c r="AC26" s="62"/>
      <c r="AD26" s="62"/>
      <c r="AE26" s="62"/>
      <c r="AF26" s="62"/>
      <c r="AG26" s="62"/>
      <c r="AH26" s="62"/>
      <c r="AI26" s="62"/>
      <c r="AJ26" s="62"/>
      <c r="AK26" s="62"/>
      <c r="AL26" s="62"/>
      <c r="AM26" s="62"/>
      <c r="AN26" s="62"/>
      <c r="AO26" s="62"/>
      <c r="AP26" s="62"/>
      <c r="AQ26" s="62"/>
      <c r="AR26" s="62"/>
    </row>
    <row r="27" spans="1:44" ht="13.5" customHeight="1" x14ac:dyDescent="0.2">
      <c r="A27" s="243"/>
      <c r="B27" s="244"/>
      <c r="C27" s="244"/>
      <c r="D27" s="244"/>
      <c r="E27" s="133"/>
      <c r="F27" s="116"/>
      <c r="G27" s="51"/>
      <c r="H27" s="51"/>
      <c r="I27" s="51"/>
      <c r="J27" s="51"/>
      <c r="K27" s="162"/>
      <c r="L27" s="163"/>
      <c r="M27" s="164"/>
      <c r="N27" s="31"/>
      <c r="O27" s="32"/>
      <c r="P27" s="32"/>
      <c r="Q27" s="32"/>
      <c r="R27" s="112"/>
      <c r="S27" s="33"/>
      <c r="T27" s="57"/>
      <c r="U27" s="58"/>
      <c r="V27" s="192">
        <f t="shared" si="2"/>
        <v>0</v>
      </c>
      <c r="W27" s="191">
        <f t="shared" si="1"/>
        <v>0</v>
      </c>
      <c r="X27" s="2">
        <f t="shared" si="3"/>
        <v>0</v>
      </c>
      <c r="Y27" s="62"/>
      <c r="Z27" s="62"/>
      <c r="AA27" s="62"/>
      <c r="AB27" s="62"/>
      <c r="AC27" s="62"/>
      <c r="AD27" s="62"/>
      <c r="AE27" s="62"/>
      <c r="AF27" s="62"/>
      <c r="AG27" s="62"/>
      <c r="AH27" s="62"/>
      <c r="AI27" s="62"/>
      <c r="AJ27" s="62"/>
      <c r="AK27" s="62"/>
      <c r="AL27" s="62"/>
      <c r="AM27" s="62"/>
      <c r="AN27" s="62"/>
      <c r="AO27" s="62"/>
      <c r="AP27" s="62"/>
      <c r="AQ27" s="62"/>
      <c r="AR27" s="62"/>
    </row>
    <row r="28" spans="1:44" ht="13.5" customHeight="1" x14ac:dyDescent="0.2">
      <c r="A28" s="243"/>
      <c r="B28" s="244"/>
      <c r="C28" s="244"/>
      <c r="D28" s="244"/>
      <c r="E28" s="133"/>
      <c r="F28" s="116"/>
      <c r="G28" s="51"/>
      <c r="H28" s="51"/>
      <c r="I28" s="51"/>
      <c r="J28" s="51"/>
      <c r="K28" s="162"/>
      <c r="L28" s="163"/>
      <c r="M28" s="164"/>
      <c r="N28" s="31"/>
      <c r="O28" s="32"/>
      <c r="P28" s="32"/>
      <c r="Q28" s="32"/>
      <c r="R28" s="112"/>
      <c r="S28" s="33"/>
      <c r="T28" s="57"/>
      <c r="U28" s="58"/>
      <c r="V28" s="192">
        <f t="shared" si="2"/>
        <v>0</v>
      </c>
      <c r="W28" s="191">
        <f t="shared" si="1"/>
        <v>0</v>
      </c>
      <c r="X28" s="2">
        <f t="shared" si="3"/>
        <v>0</v>
      </c>
      <c r="Y28" s="62"/>
      <c r="Z28" s="62"/>
      <c r="AA28" s="62"/>
      <c r="AB28" s="62"/>
      <c r="AC28" s="62"/>
      <c r="AD28" s="62"/>
      <c r="AE28" s="62"/>
      <c r="AF28" s="62"/>
      <c r="AG28" s="62"/>
      <c r="AH28" s="62"/>
      <c r="AI28" s="62"/>
      <c r="AJ28" s="62"/>
      <c r="AK28" s="62"/>
      <c r="AL28" s="62"/>
      <c r="AM28" s="62"/>
      <c r="AN28" s="62"/>
      <c r="AO28" s="62"/>
      <c r="AP28" s="62"/>
      <c r="AQ28" s="62"/>
      <c r="AR28" s="62"/>
    </row>
    <row r="29" spans="1:44" ht="13.5" customHeight="1" x14ac:dyDescent="0.2">
      <c r="A29" s="243"/>
      <c r="B29" s="244"/>
      <c r="C29" s="244"/>
      <c r="D29" s="244"/>
      <c r="E29" s="133"/>
      <c r="F29" s="116"/>
      <c r="G29" s="51"/>
      <c r="H29" s="51"/>
      <c r="I29" s="51"/>
      <c r="J29" s="51"/>
      <c r="K29" s="162"/>
      <c r="L29" s="163"/>
      <c r="M29" s="164"/>
      <c r="N29" s="31"/>
      <c r="O29" s="32"/>
      <c r="P29" s="32"/>
      <c r="Q29" s="32"/>
      <c r="R29" s="112"/>
      <c r="S29" s="33"/>
      <c r="T29" s="57"/>
      <c r="U29" s="58"/>
      <c r="V29" s="192">
        <f t="shared" si="2"/>
        <v>0</v>
      </c>
      <c r="W29" s="191">
        <f t="shared" si="1"/>
        <v>0</v>
      </c>
      <c r="X29" s="2">
        <f t="shared" si="3"/>
        <v>0</v>
      </c>
      <c r="Y29" s="62"/>
      <c r="Z29" s="62"/>
      <c r="AA29" s="62"/>
      <c r="AB29" s="62"/>
      <c r="AC29" s="62"/>
      <c r="AD29" s="62"/>
      <c r="AE29" s="62"/>
      <c r="AF29" s="62"/>
      <c r="AG29" s="62"/>
      <c r="AH29" s="62"/>
      <c r="AI29" s="62"/>
      <c r="AJ29" s="62"/>
      <c r="AK29" s="62"/>
      <c r="AL29" s="62"/>
      <c r="AM29" s="62"/>
      <c r="AN29" s="62"/>
      <c r="AO29" s="62"/>
      <c r="AP29" s="62"/>
      <c r="AQ29" s="62"/>
      <c r="AR29" s="62"/>
    </row>
    <row r="30" spans="1:44" ht="13.5" customHeight="1" x14ac:dyDescent="0.2">
      <c r="A30" s="243"/>
      <c r="B30" s="244"/>
      <c r="C30" s="244"/>
      <c r="D30" s="245"/>
      <c r="E30" s="133"/>
      <c r="F30" s="116"/>
      <c r="G30" s="51"/>
      <c r="H30" s="51"/>
      <c r="I30" s="51"/>
      <c r="J30" s="51"/>
      <c r="K30" s="162"/>
      <c r="L30" s="163"/>
      <c r="M30" s="164"/>
      <c r="N30" s="31"/>
      <c r="O30" s="32"/>
      <c r="P30" s="32"/>
      <c r="Q30" s="32"/>
      <c r="R30" s="112"/>
      <c r="S30" s="33"/>
      <c r="T30" s="57"/>
      <c r="U30" s="58"/>
      <c r="V30" s="192">
        <f t="shared" si="2"/>
        <v>0</v>
      </c>
      <c r="W30" s="191">
        <f t="shared" ref="W30:W34" si="4">IF(E30="o",0,IF(COUNTIFS($E$22:$E$277,"=b")&gt;0,IF(E30="b",(F30/12*N30)+(G30/12*O30)+(H30/12*P30)+(I30/12*Q30)+(J30/12*R30)+(K30/12*S30)+(L30/12*T30)+(M30/12*U30),0),(F30*1.2%*$F$17/12*N30)+(G30*1.2%*$G$17/12*O30)+(H30*1.2%*$H$17/12*P30)+(I30*1.2%*$I$17/12*Q30)+(J30*1.2%*$J$17/12*R30)+(K30*1.2%*$K$17/12*S30)+(L30*1.2%*$L$17/12*T30)+(M30*1.2%*$M$17/12*U30)))</f>
        <v>0</v>
      </c>
      <c r="X30" s="2">
        <f t="shared" si="3"/>
        <v>0</v>
      </c>
      <c r="Y30" s="62"/>
      <c r="Z30" s="62"/>
      <c r="AA30" s="62"/>
      <c r="AB30" s="62"/>
      <c r="AC30" s="62"/>
      <c r="AD30" s="62"/>
      <c r="AE30" s="62"/>
      <c r="AF30" s="62"/>
      <c r="AG30" s="62"/>
      <c r="AH30" s="62"/>
      <c r="AI30" s="62"/>
      <c r="AJ30" s="62"/>
      <c r="AK30" s="62"/>
      <c r="AL30" s="62"/>
      <c r="AM30" s="62"/>
      <c r="AN30" s="62"/>
      <c r="AO30" s="62"/>
      <c r="AP30" s="62"/>
      <c r="AQ30" s="62"/>
      <c r="AR30" s="62"/>
    </row>
    <row r="31" spans="1:44" ht="13.5" customHeight="1" x14ac:dyDescent="0.2">
      <c r="A31" s="243"/>
      <c r="B31" s="244"/>
      <c r="C31" s="244"/>
      <c r="D31" s="245"/>
      <c r="E31" s="133"/>
      <c r="F31" s="116"/>
      <c r="G31" s="51"/>
      <c r="H31" s="51"/>
      <c r="I31" s="51"/>
      <c r="J31" s="51"/>
      <c r="K31" s="162"/>
      <c r="L31" s="163"/>
      <c r="M31" s="164"/>
      <c r="N31" s="31"/>
      <c r="O31" s="32"/>
      <c r="P31" s="32"/>
      <c r="Q31" s="32"/>
      <c r="R31" s="112"/>
      <c r="S31" s="33"/>
      <c r="T31" s="57"/>
      <c r="U31" s="58"/>
      <c r="V31" s="192">
        <f t="shared" si="2"/>
        <v>0</v>
      </c>
      <c r="W31" s="191">
        <f t="shared" si="4"/>
        <v>0</v>
      </c>
      <c r="X31" s="2">
        <f t="shared" si="3"/>
        <v>0</v>
      </c>
      <c r="Y31" s="62"/>
      <c r="Z31" s="62"/>
      <c r="AA31" s="62"/>
      <c r="AB31" s="62"/>
      <c r="AC31" s="62"/>
      <c r="AD31" s="62"/>
      <c r="AE31" s="62"/>
      <c r="AF31" s="62"/>
      <c r="AG31" s="62"/>
      <c r="AH31" s="62"/>
      <c r="AI31" s="62"/>
      <c r="AJ31" s="62"/>
      <c r="AK31" s="62"/>
      <c r="AL31" s="62"/>
      <c r="AM31" s="62"/>
      <c r="AN31" s="62"/>
      <c r="AO31" s="62"/>
      <c r="AP31" s="62"/>
      <c r="AQ31" s="62"/>
      <c r="AR31" s="62"/>
    </row>
    <row r="32" spans="1:44" ht="13.5" customHeight="1" x14ac:dyDescent="0.2">
      <c r="A32" s="243"/>
      <c r="B32" s="244"/>
      <c r="C32" s="244"/>
      <c r="D32" s="245"/>
      <c r="E32" s="133"/>
      <c r="F32" s="116"/>
      <c r="G32" s="51"/>
      <c r="H32" s="51"/>
      <c r="I32" s="51"/>
      <c r="J32" s="51"/>
      <c r="K32" s="162"/>
      <c r="L32" s="163"/>
      <c r="M32" s="164"/>
      <c r="N32" s="31"/>
      <c r="O32" s="32"/>
      <c r="P32" s="32"/>
      <c r="Q32" s="32"/>
      <c r="R32" s="112"/>
      <c r="S32" s="33"/>
      <c r="T32" s="57"/>
      <c r="U32" s="58"/>
      <c r="V32" s="192">
        <f t="shared" si="2"/>
        <v>0</v>
      </c>
      <c r="W32" s="191">
        <f t="shared" si="4"/>
        <v>0</v>
      </c>
      <c r="X32" s="2">
        <f t="shared" si="3"/>
        <v>0</v>
      </c>
      <c r="Y32" s="62"/>
      <c r="Z32" s="62"/>
      <c r="AA32" s="62"/>
      <c r="AB32" s="62"/>
      <c r="AC32" s="62"/>
      <c r="AD32" s="62"/>
      <c r="AE32" s="62"/>
      <c r="AF32" s="62"/>
      <c r="AG32" s="62"/>
      <c r="AH32" s="62"/>
      <c r="AI32" s="62"/>
      <c r="AJ32" s="62"/>
      <c r="AK32" s="62"/>
      <c r="AL32" s="62"/>
      <c r="AM32" s="62"/>
      <c r="AN32" s="62"/>
      <c r="AO32" s="62"/>
      <c r="AP32" s="62"/>
      <c r="AQ32" s="62"/>
      <c r="AR32" s="62"/>
    </row>
    <row r="33" spans="1:44" ht="12" x14ac:dyDescent="0.2">
      <c r="A33" s="243"/>
      <c r="B33" s="244"/>
      <c r="C33" s="244"/>
      <c r="D33" s="245"/>
      <c r="E33" s="133"/>
      <c r="F33" s="116"/>
      <c r="G33" s="51"/>
      <c r="H33" s="51"/>
      <c r="I33" s="51"/>
      <c r="J33" s="51"/>
      <c r="K33" s="162"/>
      <c r="L33" s="163"/>
      <c r="M33" s="164"/>
      <c r="N33" s="31"/>
      <c r="O33" s="32"/>
      <c r="P33" s="32"/>
      <c r="Q33" s="32"/>
      <c r="R33" s="112"/>
      <c r="S33" s="33"/>
      <c r="T33" s="57"/>
      <c r="U33" s="58"/>
      <c r="V33" s="192">
        <f t="shared" si="2"/>
        <v>0</v>
      </c>
      <c r="W33" s="191">
        <f t="shared" si="4"/>
        <v>0</v>
      </c>
      <c r="X33" s="2">
        <f t="shared" si="3"/>
        <v>0</v>
      </c>
      <c r="Y33" s="62"/>
      <c r="Z33" s="62"/>
      <c r="AA33" s="62"/>
      <c r="AB33" s="62"/>
      <c r="AC33" s="62"/>
      <c r="AD33" s="62"/>
      <c r="AE33" s="62"/>
      <c r="AF33" s="62"/>
      <c r="AG33" s="62"/>
      <c r="AH33" s="62"/>
      <c r="AI33" s="62"/>
      <c r="AJ33" s="62"/>
      <c r="AK33" s="62"/>
      <c r="AL33" s="62"/>
      <c r="AM33" s="62"/>
      <c r="AN33" s="62"/>
      <c r="AO33" s="62"/>
      <c r="AP33" s="62"/>
      <c r="AQ33" s="62"/>
      <c r="AR33" s="62"/>
    </row>
    <row r="34" spans="1:44" ht="12" x14ac:dyDescent="0.2">
      <c r="A34" s="243"/>
      <c r="B34" s="244"/>
      <c r="C34" s="244"/>
      <c r="D34" s="245"/>
      <c r="E34" s="133"/>
      <c r="F34" s="116"/>
      <c r="G34" s="51"/>
      <c r="H34" s="51"/>
      <c r="I34" s="51"/>
      <c r="J34" s="51"/>
      <c r="K34" s="162"/>
      <c r="L34" s="163"/>
      <c r="M34" s="164"/>
      <c r="N34" s="31"/>
      <c r="O34" s="32"/>
      <c r="P34" s="32"/>
      <c r="Q34" s="128"/>
      <c r="R34" s="112"/>
      <c r="S34" s="33"/>
      <c r="T34" s="57"/>
      <c r="U34" s="58"/>
      <c r="V34" s="192">
        <f t="shared" si="2"/>
        <v>0</v>
      </c>
      <c r="W34" s="191">
        <f t="shared" si="4"/>
        <v>0</v>
      </c>
      <c r="X34" s="2">
        <f t="shared" si="3"/>
        <v>0</v>
      </c>
      <c r="Y34" s="62"/>
      <c r="Z34" s="62"/>
      <c r="AA34" s="62"/>
      <c r="AB34" s="62"/>
      <c r="AC34" s="62"/>
      <c r="AD34" s="62"/>
      <c r="AE34" s="62"/>
      <c r="AF34" s="62"/>
      <c r="AG34" s="62"/>
      <c r="AH34" s="62"/>
      <c r="AI34" s="62"/>
      <c r="AJ34" s="62"/>
      <c r="AK34" s="62"/>
      <c r="AL34" s="62"/>
      <c r="AM34" s="62"/>
      <c r="AN34" s="62"/>
      <c r="AO34" s="62"/>
      <c r="AP34" s="62"/>
      <c r="AQ34" s="62"/>
      <c r="AR34" s="62"/>
    </row>
    <row r="35" spans="1:44" ht="12" x14ac:dyDescent="0.2">
      <c r="A35" s="243"/>
      <c r="B35" s="244"/>
      <c r="C35" s="244"/>
      <c r="D35" s="244"/>
      <c r="E35" s="133"/>
      <c r="F35" s="116"/>
      <c r="G35" s="51"/>
      <c r="H35" s="51"/>
      <c r="I35" s="51"/>
      <c r="J35" s="51"/>
      <c r="K35" s="162"/>
      <c r="L35" s="163"/>
      <c r="M35" s="164"/>
      <c r="N35" s="31"/>
      <c r="O35" s="32"/>
      <c r="P35" s="32"/>
      <c r="Q35" s="128"/>
      <c r="R35" s="112"/>
      <c r="S35" s="33"/>
      <c r="T35" s="57"/>
      <c r="U35" s="58"/>
      <c r="V35" s="192">
        <f t="shared" si="2"/>
        <v>0</v>
      </c>
      <c r="W35" s="191">
        <f t="shared" ref="W35:W98" si="5">IF(E35="o",0,IF(COUNTIFS($E$22:$E$277,"=b")&gt;0,IF(E35="b",(F35/12*N35)+(G35/12*O35)+(H35/12*P35)+(I35/12*Q35)+(J35/12*R35)+(K35/12*S35)+(L35/12*T35)+(M35/12*U35),0),(F35*1.2%*$F$17/12*N35)+(G35*1.2%*$G$17/12*O35)+(H35*1.2%*$H$17/12*P35)+(I35*1.2%*$I$17/12*Q35)+(J35*1.2%*$J$17/12*R35)+(K35*1.2%*$K$17/12*S35)+(L35*1.2%*$L$17/12*T35)+(M35*1.2%*$M$17/12*U35)))</f>
        <v>0</v>
      </c>
      <c r="X35" s="2">
        <f t="shared" si="3"/>
        <v>0</v>
      </c>
      <c r="Y35" s="62"/>
      <c r="Z35" s="62"/>
      <c r="AA35" s="62"/>
      <c r="AB35" s="62"/>
      <c r="AC35" s="62"/>
      <c r="AD35" s="62"/>
      <c r="AE35" s="62"/>
      <c r="AF35" s="62"/>
      <c r="AG35" s="62"/>
      <c r="AH35" s="62"/>
      <c r="AI35" s="62"/>
      <c r="AJ35" s="62"/>
      <c r="AK35" s="62"/>
      <c r="AL35" s="62"/>
      <c r="AM35" s="62"/>
      <c r="AN35" s="62"/>
      <c r="AO35" s="62"/>
      <c r="AP35" s="62"/>
      <c r="AQ35" s="62"/>
      <c r="AR35" s="62"/>
    </row>
    <row r="36" spans="1:44" ht="12" x14ac:dyDescent="0.2">
      <c r="A36" s="243"/>
      <c r="B36" s="244"/>
      <c r="C36" s="244"/>
      <c r="D36" s="244"/>
      <c r="E36" s="133"/>
      <c r="F36" s="116"/>
      <c r="G36" s="51"/>
      <c r="H36" s="51"/>
      <c r="I36" s="51"/>
      <c r="J36" s="51"/>
      <c r="K36" s="162"/>
      <c r="L36" s="163"/>
      <c r="M36" s="164"/>
      <c r="N36" s="31"/>
      <c r="O36" s="32"/>
      <c r="P36" s="32"/>
      <c r="Q36" s="128"/>
      <c r="R36" s="112"/>
      <c r="S36" s="33"/>
      <c r="T36" s="57"/>
      <c r="U36" s="58"/>
      <c r="V36" s="192">
        <f t="shared" si="2"/>
        <v>0</v>
      </c>
      <c r="W36" s="191">
        <f t="shared" si="5"/>
        <v>0</v>
      </c>
      <c r="X36" s="2">
        <f t="shared" si="3"/>
        <v>0</v>
      </c>
      <c r="Y36" s="62"/>
      <c r="Z36" s="62"/>
      <c r="AA36" s="62"/>
      <c r="AB36" s="62"/>
      <c r="AC36" s="62"/>
      <c r="AD36" s="62"/>
      <c r="AE36" s="62"/>
      <c r="AF36" s="62"/>
      <c r="AG36" s="62"/>
      <c r="AH36" s="62"/>
      <c r="AI36" s="62"/>
      <c r="AJ36" s="62"/>
      <c r="AK36" s="62"/>
      <c r="AL36" s="62"/>
      <c r="AM36" s="62"/>
      <c r="AN36" s="62"/>
      <c r="AO36" s="62"/>
      <c r="AP36" s="62"/>
      <c r="AQ36" s="62"/>
      <c r="AR36" s="62"/>
    </row>
    <row r="37" spans="1:44" ht="12" x14ac:dyDescent="0.2">
      <c r="A37" s="243"/>
      <c r="B37" s="244"/>
      <c r="C37" s="244"/>
      <c r="D37" s="244"/>
      <c r="E37" s="133"/>
      <c r="F37" s="116"/>
      <c r="G37" s="51"/>
      <c r="H37" s="51"/>
      <c r="I37" s="51"/>
      <c r="J37" s="51"/>
      <c r="K37" s="162"/>
      <c r="L37" s="163"/>
      <c r="M37" s="164"/>
      <c r="N37" s="31"/>
      <c r="O37" s="32"/>
      <c r="P37" s="32"/>
      <c r="Q37" s="128"/>
      <c r="R37" s="112"/>
      <c r="S37" s="33"/>
      <c r="T37" s="57"/>
      <c r="U37" s="58"/>
      <c r="V37" s="192">
        <f t="shared" si="2"/>
        <v>0</v>
      </c>
      <c r="W37" s="191">
        <f t="shared" si="5"/>
        <v>0</v>
      </c>
      <c r="X37" s="2">
        <f t="shared" si="3"/>
        <v>0</v>
      </c>
      <c r="Y37" s="62"/>
      <c r="Z37" s="62"/>
      <c r="AA37" s="62"/>
      <c r="AB37" s="62"/>
      <c r="AC37" s="62"/>
      <c r="AD37" s="62"/>
      <c r="AE37" s="62"/>
      <c r="AF37" s="62"/>
      <c r="AG37" s="62"/>
      <c r="AH37" s="62"/>
      <c r="AI37" s="62"/>
      <c r="AJ37" s="62"/>
      <c r="AK37" s="62"/>
      <c r="AL37" s="62"/>
      <c r="AM37" s="62"/>
      <c r="AN37" s="62"/>
      <c r="AO37" s="62"/>
      <c r="AP37" s="62"/>
      <c r="AQ37" s="62"/>
      <c r="AR37" s="62"/>
    </row>
    <row r="38" spans="1:44" ht="12" x14ac:dyDescent="0.2">
      <c r="A38" s="243"/>
      <c r="B38" s="244"/>
      <c r="C38" s="244"/>
      <c r="D38" s="244"/>
      <c r="E38" s="133"/>
      <c r="F38" s="116"/>
      <c r="G38" s="51"/>
      <c r="H38" s="51"/>
      <c r="I38" s="51"/>
      <c r="J38" s="51"/>
      <c r="K38" s="162"/>
      <c r="L38" s="163"/>
      <c r="M38" s="164"/>
      <c r="N38" s="31"/>
      <c r="O38" s="32"/>
      <c r="P38" s="32"/>
      <c r="Q38" s="128"/>
      <c r="R38" s="112"/>
      <c r="S38" s="33"/>
      <c r="T38" s="57"/>
      <c r="U38" s="58"/>
      <c r="V38" s="192">
        <f t="shared" si="2"/>
        <v>0</v>
      </c>
      <c r="W38" s="191">
        <f t="shared" si="5"/>
        <v>0</v>
      </c>
      <c r="X38" s="2">
        <f t="shared" si="3"/>
        <v>0</v>
      </c>
      <c r="Y38" s="62"/>
      <c r="Z38" s="62"/>
      <c r="AA38" s="62"/>
      <c r="AB38" s="62"/>
      <c r="AC38" s="62"/>
      <c r="AD38" s="62"/>
      <c r="AE38" s="62"/>
      <c r="AF38" s="62"/>
      <c r="AG38" s="62"/>
      <c r="AH38" s="62"/>
      <c r="AI38" s="62"/>
      <c r="AJ38" s="62"/>
      <c r="AK38" s="62"/>
      <c r="AL38" s="62"/>
      <c r="AM38" s="62"/>
      <c r="AN38" s="62"/>
      <c r="AO38" s="62"/>
      <c r="AP38" s="62"/>
      <c r="AQ38" s="62"/>
      <c r="AR38" s="62"/>
    </row>
    <row r="39" spans="1:44" ht="12" x14ac:dyDescent="0.2">
      <c r="A39" s="243"/>
      <c r="B39" s="244"/>
      <c r="C39" s="244"/>
      <c r="D39" s="244"/>
      <c r="E39" s="133"/>
      <c r="F39" s="116"/>
      <c r="G39" s="51"/>
      <c r="H39" s="51"/>
      <c r="I39" s="51"/>
      <c r="J39" s="51"/>
      <c r="K39" s="162"/>
      <c r="L39" s="163"/>
      <c r="M39" s="164"/>
      <c r="N39" s="31"/>
      <c r="O39" s="32"/>
      <c r="P39" s="32"/>
      <c r="Q39" s="128"/>
      <c r="R39" s="112"/>
      <c r="S39" s="33"/>
      <c r="T39" s="57"/>
      <c r="U39" s="58"/>
      <c r="V39" s="192">
        <f t="shared" si="2"/>
        <v>0</v>
      </c>
      <c r="W39" s="191">
        <f t="shared" si="5"/>
        <v>0</v>
      </c>
      <c r="X39" s="2">
        <f t="shared" si="3"/>
        <v>0</v>
      </c>
      <c r="Y39" s="62"/>
      <c r="Z39" s="62"/>
      <c r="AA39" s="62"/>
      <c r="AB39" s="62"/>
      <c r="AC39" s="62"/>
      <c r="AD39" s="62"/>
      <c r="AE39" s="62"/>
      <c r="AF39" s="62"/>
      <c r="AG39" s="62"/>
      <c r="AH39" s="62"/>
      <c r="AI39" s="62"/>
      <c r="AJ39" s="62"/>
      <c r="AK39" s="62"/>
      <c r="AL39" s="62"/>
      <c r="AM39" s="62"/>
      <c r="AN39" s="62"/>
      <c r="AO39" s="62"/>
      <c r="AP39" s="62"/>
      <c r="AQ39" s="62"/>
      <c r="AR39" s="62"/>
    </row>
    <row r="40" spans="1:44" ht="12" x14ac:dyDescent="0.2">
      <c r="A40" s="243"/>
      <c r="B40" s="244"/>
      <c r="C40" s="244"/>
      <c r="D40" s="244"/>
      <c r="E40" s="133"/>
      <c r="F40" s="116"/>
      <c r="G40" s="51"/>
      <c r="H40" s="51"/>
      <c r="I40" s="51"/>
      <c r="J40" s="51"/>
      <c r="K40" s="162"/>
      <c r="L40" s="163"/>
      <c r="M40" s="164"/>
      <c r="N40" s="31"/>
      <c r="O40" s="32"/>
      <c r="P40" s="32"/>
      <c r="Q40" s="128"/>
      <c r="R40" s="112"/>
      <c r="S40" s="33"/>
      <c r="T40" s="57"/>
      <c r="U40" s="58"/>
      <c r="V40" s="192">
        <f t="shared" si="2"/>
        <v>0</v>
      </c>
      <c r="W40" s="191">
        <f t="shared" si="5"/>
        <v>0</v>
      </c>
      <c r="X40" s="2">
        <f t="shared" si="3"/>
        <v>0</v>
      </c>
      <c r="Y40" s="62"/>
      <c r="Z40" s="62"/>
      <c r="AA40" s="62"/>
      <c r="AB40" s="62"/>
      <c r="AC40" s="62"/>
      <c r="AD40" s="62"/>
      <c r="AE40" s="62"/>
      <c r="AF40" s="62"/>
      <c r="AG40" s="62"/>
      <c r="AH40" s="62"/>
      <c r="AI40" s="62"/>
      <c r="AJ40" s="62"/>
      <c r="AK40" s="62"/>
      <c r="AL40" s="62"/>
      <c r="AM40" s="62"/>
      <c r="AN40" s="62"/>
      <c r="AO40" s="62"/>
      <c r="AP40" s="62"/>
      <c r="AQ40" s="62"/>
      <c r="AR40" s="62"/>
    </row>
    <row r="41" spans="1:44" ht="12" x14ac:dyDescent="0.2">
      <c r="A41" s="243"/>
      <c r="B41" s="244"/>
      <c r="C41" s="244"/>
      <c r="D41" s="244"/>
      <c r="E41" s="133"/>
      <c r="F41" s="116"/>
      <c r="G41" s="51"/>
      <c r="H41" s="51"/>
      <c r="I41" s="51"/>
      <c r="J41" s="51"/>
      <c r="K41" s="162"/>
      <c r="L41" s="163"/>
      <c r="M41" s="164"/>
      <c r="N41" s="31"/>
      <c r="O41" s="32"/>
      <c r="P41" s="32"/>
      <c r="Q41" s="128"/>
      <c r="R41" s="112"/>
      <c r="S41" s="33"/>
      <c r="T41" s="57"/>
      <c r="U41" s="58"/>
      <c r="V41" s="192">
        <f t="shared" si="2"/>
        <v>0</v>
      </c>
      <c r="W41" s="191">
        <f t="shared" si="5"/>
        <v>0</v>
      </c>
      <c r="X41" s="2">
        <f t="shared" si="3"/>
        <v>0</v>
      </c>
      <c r="Y41" s="62"/>
      <c r="Z41" s="62"/>
      <c r="AA41" s="62"/>
      <c r="AB41" s="62"/>
      <c r="AC41" s="62"/>
      <c r="AD41" s="62"/>
      <c r="AE41" s="62"/>
      <c r="AF41" s="62"/>
      <c r="AG41" s="62"/>
      <c r="AH41" s="62"/>
      <c r="AI41" s="62"/>
      <c r="AJ41" s="62"/>
      <c r="AK41" s="62"/>
      <c r="AL41" s="62"/>
      <c r="AM41" s="62"/>
      <c r="AN41" s="62"/>
      <c r="AO41" s="62"/>
      <c r="AP41" s="62"/>
      <c r="AQ41" s="62"/>
      <c r="AR41" s="62"/>
    </row>
    <row r="42" spans="1:44" ht="12" x14ac:dyDescent="0.2">
      <c r="A42" s="243"/>
      <c r="B42" s="244"/>
      <c r="C42" s="244"/>
      <c r="D42" s="244"/>
      <c r="E42" s="133"/>
      <c r="F42" s="116"/>
      <c r="G42" s="51"/>
      <c r="H42" s="51"/>
      <c r="I42" s="51"/>
      <c r="J42" s="51"/>
      <c r="K42" s="162"/>
      <c r="L42" s="163"/>
      <c r="M42" s="164"/>
      <c r="N42" s="31"/>
      <c r="O42" s="32"/>
      <c r="P42" s="32"/>
      <c r="Q42" s="128"/>
      <c r="R42" s="112"/>
      <c r="S42" s="33"/>
      <c r="T42" s="57"/>
      <c r="U42" s="58"/>
      <c r="V42" s="192">
        <f t="shared" si="2"/>
        <v>0</v>
      </c>
      <c r="W42" s="191">
        <f t="shared" si="5"/>
        <v>0</v>
      </c>
      <c r="X42" s="2">
        <f t="shared" si="3"/>
        <v>0</v>
      </c>
      <c r="Y42" s="62"/>
      <c r="Z42" s="62"/>
      <c r="AA42" s="62"/>
      <c r="AB42" s="62"/>
      <c r="AC42" s="62"/>
      <c r="AD42" s="62"/>
      <c r="AE42" s="62"/>
      <c r="AF42" s="62"/>
      <c r="AG42" s="62"/>
      <c r="AH42" s="62"/>
      <c r="AI42" s="62"/>
      <c r="AJ42" s="62"/>
      <c r="AK42" s="62"/>
      <c r="AL42" s="62"/>
      <c r="AM42" s="62"/>
      <c r="AN42" s="62"/>
      <c r="AO42" s="62"/>
      <c r="AP42" s="62"/>
      <c r="AQ42" s="62"/>
      <c r="AR42" s="62"/>
    </row>
    <row r="43" spans="1:44" ht="12" x14ac:dyDescent="0.2">
      <c r="A43" s="243"/>
      <c r="B43" s="244"/>
      <c r="C43" s="244"/>
      <c r="D43" s="244"/>
      <c r="E43" s="133"/>
      <c r="F43" s="116"/>
      <c r="G43" s="51"/>
      <c r="H43" s="51"/>
      <c r="I43" s="51"/>
      <c r="J43" s="51"/>
      <c r="K43" s="162"/>
      <c r="L43" s="163"/>
      <c r="M43" s="164"/>
      <c r="N43" s="31"/>
      <c r="O43" s="32"/>
      <c r="P43" s="32"/>
      <c r="Q43" s="128"/>
      <c r="R43" s="112"/>
      <c r="S43" s="33"/>
      <c r="T43" s="57"/>
      <c r="U43" s="58"/>
      <c r="V43" s="192">
        <f t="shared" si="2"/>
        <v>0</v>
      </c>
      <c r="W43" s="191">
        <f t="shared" si="5"/>
        <v>0</v>
      </c>
      <c r="X43" s="2">
        <f t="shared" si="3"/>
        <v>0</v>
      </c>
      <c r="Y43" s="62"/>
      <c r="Z43" s="62"/>
      <c r="AA43" s="62"/>
      <c r="AB43" s="62"/>
      <c r="AC43" s="62"/>
      <c r="AD43" s="62"/>
      <c r="AE43" s="62"/>
      <c r="AF43" s="62"/>
      <c r="AG43" s="62"/>
      <c r="AH43" s="62"/>
      <c r="AI43" s="62"/>
      <c r="AJ43" s="62"/>
      <c r="AK43" s="62"/>
      <c r="AL43" s="62"/>
      <c r="AM43" s="62"/>
      <c r="AN43" s="62"/>
      <c r="AO43" s="62"/>
      <c r="AP43" s="62"/>
      <c r="AQ43" s="62"/>
      <c r="AR43" s="62"/>
    </row>
    <row r="44" spans="1:44" ht="12" x14ac:dyDescent="0.2">
      <c r="A44" s="243"/>
      <c r="B44" s="244"/>
      <c r="C44" s="244"/>
      <c r="D44" s="244"/>
      <c r="E44" s="133"/>
      <c r="F44" s="116"/>
      <c r="G44" s="51"/>
      <c r="H44" s="51"/>
      <c r="I44" s="51"/>
      <c r="J44" s="51"/>
      <c r="K44" s="162"/>
      <c r="L44" s="163"/>
      <c r="M44" s="164"/>
      <c r="N44" s="31"/>
      <c r="O44" s="32"/>
      <c r="P44" s="32"/>
      <c r="Q44" s="128"/>
      <c r="R44" s="112"/>
      <c r="S44" s="33"/>
      <c r="T44" s="57"/>
      <c r="U44" s="58"/>
      <c r="V44" s="192">
        <f t="shared" si="2"/>
        <v>0</v>
      </c>
      <c r="W44" s="191">
        <f t="shared" si="5"/>
        <v>0</v>
      </c>
      <c r="X44" s="2">
        <f t="shared" si="3"/>
        <v>0</v>
      </c>
      <c r="Y44" s="62"/>
      <c r="Z44" s="62"/>
      <c r="AA44" s="62"/>
      <c r="AB44" s="62"/>
      <c r="AC44" s="62"/>
      <c r="AD44" s="62"/>
      <c r="AE44" s="62"/>
      <c r="AF44" s="62"/>
      <c r="AG44" s="62"/>
      <c r="AH44" s="62"/>
      <c r="AI44" s="62"/>
      <c r="AJ44" s="62"/>
      <c r="AK44" s="62"/>
      <c r="AL44" s="62"/>
      <c r="AM44" s="62"/>
      <c r="AN44" s="62"/>
      <c r="AO44" s="62"/>
      <c r="AP44" s="62"/>
      <c r="AQ44" s="62"/>
      <c r="AR44" s="62"/>
    </row>
    <row r="45" spans="1:44" ht="12" x14ac:dyDescent="0.2">
      <c r="A45" s="243"/>
      <c r="B45" s="244"/>
      <c r="C45" s="244"/>
      <c r="D45" s="244"/>
      <c r="E45" s="133"/>
      <c r="F45" s="116"/>
      <c r="G45" s="51"/>
      <c r="H45" s="51"/>
      <c r="I45" s="51"/>
      <c r="J45" s="51"/>
      <c r="K45" s="162"/>
      <c r="L45" s="163"/>
      <c r="M45" s="164"/>
      <c r="N45" s="31"/>
      <c r="O45" s="32"/>
      <c r="P45" s="32"/>
      <c r="Q45" s="128"/>
      <c r="R45" s="112"/>
      <c r="S45" s="33"/>
      <c r="T45" s="57"/>
      <c r="U45" s="58"/>
      <c r="V45" s="192">
        <f t="shared" si="2"/>
        <v>0</v>
      </c>
      <c r="W45" s="191">
        <f t="shared" si="5"/>
        <v>0</v>
      </c>
      <c r="X45" s="2">
        <f t="shared" si="3"/>
        <v>0</v>
      </c>
      <c r="Y45" s="62"/>
      <c r="Z45" s="62"/>
      <c r="AA45" s="62"/>
      <c r="AB45" s="62"/>
      <c r="AC45" s="62"/>
      <c r="AD45" s="62"/>
      <c r="AE45" s="62"/>
      <c r="AF45" s="62"/>
      <c r="AG45" s="62"/>
      <c r="AH45" s="62"/>
      <c r="AI45" s="62"/>
      <c r="AJ45" s="62"/>
      <c r="AK45" s="62"/>
      <c r="AL45" s="62"/>
      <c r="AM45" s="62"/>
      <c r="AN45" s="62"/>
      <c r="AO45" s="62"/>
      <c r="AP45" s="62"/>
      <c r="AQ45" s="62"/>
      <c r="AR45" s="62"/>
    </row>
    <row r="46" spans="1:44" ht="12" x14ac:dyDescent="0.2">
      <c r="A46" s="243"/>
      <c r="B46" s="244"/>
      <c r="C46" s="244"/>
      <c r="D46" s="244"/>
      <c r="E46" s="133"/>
      <c r="F46" s="116"/>
      <c r="G46" s="51"/>
      <c r="H46" s="51"/>
      <c r="I46" s="51"/>
      <c r="J46" s="51"/>
      <c r="K46" s="162"/>
      <c r="L46" s="163"/>
      <c r="M46" s="164"/>
      <c r="N46" s="31"/>
      <c r="O46" s="32"/>
      <c r="P46" s="32"/>
      <c r="Q46" s="128"/>
      <c r="R46" s="112"/>
      <c r="S46" s="33"/>
      <c r="T46" s="57"/>
      <c r="U46" s="58"/>
      <c r="V46" s="192">
        <f t="shared" si="2"/>
        <v>0</v>
      </c>
      <c r="W46" s="191">
        <f t="shared" si="5"/>
        <v>0</v>
      </c>
      <c r="X46" s="2">
        <f t="shared" si="3"/>
        <v>0</v>
      </c>
      <c r="Y46" s="62"/>
      <c r="Z46" s="62"/>
      <c r="AA46" s="62"/>
      <c r="AB46" s="62"/>
      <c r="AC46" s="62"/>
      <c r="AD46" s="62"/>
      <c r="AE46" s="62"/>
      <c r="AF46" s="62"/>
      <c r="AG46" s="62"/>
      <c r="AH46" s="62"/>
      <c r="AI46" s="62"/>
      <c r="AJ46" s="62"/>
      <c r="AK46" s="62"/>
      <c r="AL46" s="62"/>
      <c r="AM46" s="62"/>
      <c r="AN46" s="62"/>
      <c r="AO46" s="62"/>
      <c r="AP46" s="62"/>
      <c r="AQ46" s="62"/>
      <c r="AR46" s="62"/>
    </row>
    <row r="47" spans="1:44" ht="12" x14ac:dyDescent="0.2">
      <c r="A47" s="243"/>
      <c r="B47" s="244"/>
      <c r="C47" s="244"/>
      <c r="D47" s="244"/>
      <c r="E47" s="133"/>
      <c r="F47" s="116"/>
      <c r="G47" s="51"/>
      <c r="H47" s="51"/>
      <c r="I47" s="51"/>
      <c r="J47" s="51"/>
      <c r="K47" s="162"/>
      <c r="L47" s="163"/>
      <c r="M47" s="164"/>
      <c r="N47" s="31"/>
      <c r="O47" s="32"/>
      <c r="P47" s="32"/>
      <c r="Q47" s="128"/>
      <c r="R47" s="112"/>
      <c r="S47" s="33"/>
      <c r="T47" s="57"/>
      <c r="U47" s="58"/>
      <c r="V47" s="192">
        <f t="shared" si="2"/>
        <v>0</v>
      </c>
      <c r="W47" s="191">
        <f t="shared" si="5"/>
        <v>0</v>
      </c>
      <c r="X47" s="2">
        <f t="shared" si="3"/>
        <v>0</v>
      </c>
      <c r="Y47" s="62"/>
      <c r="Z47" s="62"/>
      <c r="AA47" s="62"/>
      <c r="AB47" s="62"/>
      <c r="AC47" s="62"/>
      <c r="AD47" s="62"/>
      <c r="AE47" s="62"/>
      <c r="AF47" s="62"/>
      <c r="AG47" s="62"/>
      <c r="AH47" s="62"/>
      <c r="AI47" s="62"/>
      <c r="AJ47" s="62"/>
      <c r="AK47" s="62"/>
      <c r="AL47" s="62"/>
      <c r="AM47" s="62"/>
      <c r="AN47" s="62"/>
      <c r="AO47" s="62"/>
      <c r="AP47" s="62"/>
      <c r="AQ47" s="62"/>
      <c r="AR47" s="62"/>
    </row>
    <row r="48" spans="1:44" ht="12" x14ac:dyDescent="0.2">
      <c r="A48" s="243"/>
      <c r="B48" s="244"/>
      <c r="C48" s="244"/>
      <c r="D48" s="244"/>
      <c r="E48" s="133"/>
      <c r="F48" s="116"/>
      <c r="G48" s="51"/>
      <c r="H48" s="51"/>
      <c r="I48" s="51"/>
      <c r="J48" s="51"/>
      <c r="K48" s="162"/>
      <c r="L48" s="163"/>
      <c r="M48" s="164"/>
      <c r="N48" s="31"/>
      <c r="O48" s="32"/>
      <c r="P48" s="32"/>
      <c r="Q48" s="128"/>
      <c r="R48" s="112"/>
      <c r="S48" s="33"/>
      <c r="T48" s="57"/>
      <c r="U48" s="58"/>
      <c r="V48" s="192">
        <f t="shared" si="2"/>
        <v>0</v>
      </c>
      <c r="W48" s="191">
        <f t="shared" si="5"/>
        <v>0</v>
      </c>
      <c r="X48" s="2">
        <f t="shared" si="3"/>
        <v>0</v>
      </c>
      <c r="Y48" s="62"/>
      <c r="Z48" s="62"/>
      <c r="AA48" s="62"/>
      <c r="AB48" s="62"/>
      <c r="AC48" s="62"/>
      <c r="AD48" s="62"/>
      <c r="AE48" s="62"/>
      <c r="AF48" s="62"/>
      <c r="AG48" s="62"/>
      <c r="AH48" s="62"/>
      <c r="AI48" s="62"/>
      <c r="AJ48" s="62"/>
      <c r="AK48" s="62"/>
      <c r="AL48" s="62"/>
      <c r="AM48" s="62"/>
      <c r="AN48" s="62"/>
      <c r="AO48" s="62"/>
      <c r="AP48" s="62"/>
      <c r="AQ48" s="62"/>
      <c r="AR48" s="62"/>
    </row>
    <row r="49" spans="1:44" ht="12" x14ac:dyDescent="0.2">
      <c r="A49" s="243"/>
      <c r="B49" s="244"/>
      <c r="C49" s="244"/>
      <c r="D49" s="244"/>
      <c r="E49" s="133"/>
      <c r="F49" s="116"/>
      <c r="G49" s="51"/>
      <c r="H49" s="51"/>
      <c r="I49" s="51"/>
      <c r="J49" s="51"/>
      <c r="K49" s="162"/>
      <c r="L49" s="163"/>
      <c r="M49" s="164"/>
      <c r="N49" s="31"/>
      <c r="O49" s="32"/>
      <c r="P49" s="32"/>
      <c r="Q49" s="128"/>
      <c r="R49" s="112"/>
      <c r="S49" s="33"/>
      <c r="T49" s="57"/>
      <c r="U49" s="58"/>
      <c r="V49" s="192">
        <f t="shared" si="2"/>
        <v>0</v>
      </c>
      <c r="W49" s="191">
        <f t="shared" si="5"/>
        <v>0</v>
      </c>
      <c r="X49" s="2">
        <f t="shared" si="3"/>
        <v>0</v>
      </c>
      <c r="Y49" s="62"/>
      <c r="Z49" s="62"/>
      <c r="AA49" s="62"/>
      <c r="AB49" s="62"/>
      <c r="AC49" s="62"/>
      <c r="AD49" s="62"/>
      <c r="AE49" s="62"/>
      <c r="AF49" s="62"/>
      <c r="AG49" s="62"/>
      <c r="AH49" s="62"/>
      <c r="AI49" s="62"/>
      <c r="AJ49" s="62"/>
      <c r="AK49" s="62"/>
      <c r="AL49" s="62"/>
      <c r="AM49" s="62"/>
      <c r="AN49" s="62"/>
      <c r="AO49" s="62"/>
      <c r="AP49" s="62"/>
      <c r="AQ49" s="62"/>
      <c r="AR49" s="62"/>
    </row>
    <row r="50" spans="1:44" ht="12" x14ac:dyDescent="0.2">
      <c r="A50" s="243"/>
      <c r="B50" s="244"/>
      <c r="C50" s="244"/>
      <c r="D50" s="244"/>
      <c r="E50" s="133"/>
      <c r="F50" s="116"/>
      <c r="G50" s="51"/>
      <c r="H50" s="51"/>
      <c r="I50" s="51"/>
      <c r="J50" s="51"/>
      <c r="K50" s="162"/>
      <c r="L50" s="163"/>
      <c r="M50" s="164"/>
      <c r="N50" s="31"/>
      <c r="O50" s="32"/>
      <c r="P50" s="32"/>
      <c r="Q50" s="128"/>
      <c r="R50" s="112"/>
      <c r="S50" s="33"/>
      <c r="T50" s="57"/>
      <c r="U50" s="58"/>
      <c r="V50" s="192">
        <f t="shared" si="2"/>
        <v>0</v>
      </c>
      <c r="W50" s="191">
        <f t="shared" si="5"/>
        <v>0</v>
      </c>
      <c r="X50" s="2">
        <f t="shared" si="3"/>
        <v>0</v>
      </c>
      <c r="Y50" s="62"/>
      <c r="Z50" s="62"/>
      <c r="AA50" s="62"/>
      <c r="AB50" s="62"/>
      <c r="AC50" s="62"/>
      <c r="AD50" s="62"/>
      <c r="AE50" s="62"/>
      <c r="AF50" s="62"/>
      <c r="AG50" s="62"/>
      <c r="AH50" s="62"/>
      <c r="AI50" s="62"/>
      <c r="AJ50" s="62"/>
      <c r="AK50" s="62"/>
      <c r="AL50" s="62"/>
      <c r="AM50" s="62"/>
      <c r="AN50" s="62"/>
      <c r="AO50" s="62"/>
      <c r="AP50" s="62"/>
      <c r="AQ50" s="62"/>
      <c r="AR50" s="62"/>
    </row>
    <row r="51" spans="1:44" ht="12" x14ac:dyDescent="0.2">
      <c r="A51" s="243"/>
      <c r="B51" s="244"/>
      <c r="C51" s="244"/>
      <c r="D51" s="244"/>
      <c r="E51" s="133"/>
      <c r="F51" s="116"/>
      <c r="G51" s="51"/>
      <c r="H51" s="51"/>
      <c r="I51" s="51"/>
      <c r="J51" s="51"/>
      <c r="K51" s="162"/>
      <c r="L51" s="163"/>
      <c r="M51" s="164"/>
      <c r="N51" s="31"/>
      <c r="O51" s="32"/>
      <c r="P51" s="32"/>
      <c r="Q51" s="128"/>
      <c r="R51" s="112"/>
      <c r="S51" s="33"/>
      <c r="T51" s="57"/>
      <c r="U51" s="58"/>
      <c r="V51" s="192">
        <f t="shared" si="2"/>
        <v>0</v>
      </c>
      <c r="W51" s="191">
        <f t="shared" si="5"/>
        <v>0</v>
      </c>
      <c r="X51" s="2">
        <f t="shared" si="3"/>
        <v>0</v>
      </c>
      <c r="Y51" s="62"/>
      <c r="Z51" s="62"/>
      <c r="AA51" s="62"/>
      <c r="AB51" s="62"/>
      <c r="AC51" s="62"/>
      <c r="AD51" s="62"/>
      <c r="AE51" s="62"/>
      <c r="AF51" s="62"/>
      <c r="AG51" s="62"/>
      <c r="AH51" s="62"/>
      <c r="AI51" s="62"/>
      <c r="AJ51" s="62"/>
      <c r="AK51" s="62"/>
      <c r="AL51" s="62"/>
      <c r="AM51" s="62"/>
      <c r="AN51" s="62"/>
      <c r="AO51" s="62"/>
      <c r="AP51" s="62"/>
      <c r="AQ51" s="62"/>
      <c r="AR51" s="62"/>
    </row>
    <row r="52" spans="1:44" ht="12" x14ac:dyDescent="0.2">
      <c r="A52" s="243"/>
      <c r="B52" s="244"/>
      <c r="C52" s="244"/>
      <c r="D52" s="244"/>
      <c r="E52" s="133"/>
      <c r="F52" s="116"/>
      <c r="G52" s="51"/>
      <c r="H52" s="51"/>
      <c r="I52" s="51"/>
      <c r="J52" s="51"/>
      <c r="K52" s="162"/>
      <c r="L52" s="163"/>
      <c r="M52" s="164"/>
      <c r="N52" s="31"/>
      <c r="O52" s="32"/>
      <c r="P52" s="32"/>
      <c r="Q52" s="128"/>
      <c r="R52" s="112"/>
      <c r="S52" s="33"/>
      <c r="T52" s="57"/>
      <c r="U52" s="58"/>
      <c r="V52" s="192">
        <f t="shared" si="2"/>
        <v>0</v>
      </c>
      <c r="W52" s="191">
        <f t="shared" si="5"/>
        <v>0</v>
      </c>
      <c r="X52" s="2">
        <f t="shared" si="3"/>
        <v>0</v>
      </c>
      <c r="Y52" s="62"/>
      <c r="Z52" s="62"/>
      <c r="AA52" s="62"/>
      <c r="AB52" s="62"/>
      <c r="AC52" s="62"/>
      <c r="AD52" s="62"/>
      <c r="AE52" s="62"/>
      <c r="AF52" s="62"/>
      <c r="AG52" s="62"/>
      <c r="AH52" s="62"/>
      <c r="AI52" s="62"/>
      <c r="AJ52" s="62"/>
      <c r="AK52" s="62"/>
      <c r="AL52" s="62"/>
      <c r="AM52" s="62"/>
      <c r="AN52" s="62"/>
      <c r="AO52" s="62"/>
      <c r="AP52" s="62"/>
      <c r="AQ52" s="62"/>
      <c r="AR52" s="62"/>
    </row>
    <row r="53" spans="1:44" ht="12" x14ac:dyDescent="0.2">
      <c r="A53" s="243"/>
      <c r="B53" s="244"/>
      <c r="C53" s="244"/>
      <c r="D53" s="244"/>
      <c r="E53" s="133"/>
      <c r="F53" s="116"/>
      <c r="G53" s="51"/>
      <c r="H53" s="51"/>
      <c r="I53" s="51"/>
      <c r="J53" s="51"/>
      <c r="K53" s="162"/>
      <c r="L53" s="163"/>
      <c r="M53" s="164"/>
      <c r="N53" s="31"/>
      <c r="O53" s="32"/>
      <c r="P53" s="32"/>
      <c r="Q53" s="128"/>
      <c r="R53" s="112"/>
      <c r="S53" s="33"/>
      <c r="T53" s="57"/>
      <c r="U53" s="58"/>
      <c r="V53" s="192">
        <f t="shared" si="2"/>
        <v>0</v>
      </c>
      <c r="W53" s="191">
        <f t="shared" si="5"/>
        <v>0</v>
      </c>
      <c r="X53" s="2">
        <f t="shared" si="3"/>
        <v>0</v>
      </c>
      <c r="Y53" s="62"/>
      <c r="Z53" s="62"/>
      <c r="AA53" s="62"/>
      <c r="AB53" s="62"/>
      <c r="AC53" s="62"/>
      <c r="AD53" s="62"/>
      <c r="AE53" s="62"/>
      <c r="AF53" s="62"/>
      <c r="AG53" s="62"/>
      <c r="AH53" s="62"/>
      <c r="AI53" s="62"/>
      <c r="AJ53" s="62"/>
      <c r="AK53" s="62"/>
      <c r="AL53" s="62"/>
      <c r="AM53" s="62"/>
      <c r="AN53" s="62"/>
      <c r="AO53" s="62"/>
      <c r="AP53" s="62"/>
      <c r="AQ53" s="62"/>
      <c r="AR53" s="62"/>
    </row>
    <row r="54" spans="1:44" ht="12" x14ac:dyDescent="0.2">
      <c r="A54" s="243"/>
      <c r="B54" s="244"/>
      <c r="C54" s="244"/>
      <c r="D54" s="244"/>
      <c r="E54" s="133"/>
      <c r="F54" s="116"/>
      <c r="G54" s="51"/>
      <c r="H54" s="51"/>
      <c r="I54" s="51"/>
      <c r="J54" s="51"/>
      <c r="K54" s="162"/>
      <c r="L54" s="163"/>
      <c r="M54" s="164"/>
      <c r="N54" s="31"/>
      <c r="O54" s="32"/>
      <c r="P54" s="32"/>
      <c r="Q54" s="128"/>
      <c r="R54" s="112"/>
      <c r="S54" s="33"/>
      <c r="T54" s="57"/>
      <c r="U54" s="58"/>
      <c r="V54" s="192">
        <f t="shared" si="2"/>
        <v>0</v>
      </c>
      <c r="W54" s="191">
        <f t="shared" si="5"/>
        <v>0</v>
      </c>
      <c r="X54" s="2">
        <f t="shared" si="3"/>
        <v>0</v>
      </c>
      <c r="Y54" s="62"/>
      <c r="Z54" s="62"/>
      <c r="AA54" s="62"/>
      <c r="AB54" s="62"/>
      <c r="AC54" s="62"/>
      <c r="AD54" s="62"/>
      <c r="AE54" s="62"/>
      <c r="AF54" s="62"/>
      <c r="AG54" s="62"/>
      <c r="AH54" s="62"/>
      <c r="AI54" s="62"/>
      <c r="AJ54" s="62"/>
      <c r="AK54" s="62"/>
      <c r="AL54" s="62"/>
      <c r="AM54" s="62"/>
      <c r="AN54" s="62"/>
      <c r="AO54" s="62"/>
      <c r="AP54" s="62"/>
      <c r="AQ54" s="62"/>
      <c r="AR54" s="62"/>
    </row>
    <row r="55" spans="1:44" ht="12" x14ac:dyDescent="0.2">
      <c r="A55" s="243"/>
      <c r="B55" s="244"/>
      <c r="C55" s="244"/>
      <c r="D55" s="244"/>
      <c r="E55" s="133"/>
      <c r="F55" s="116"/>
      <c r="G55" s="51"/>
      <c r="H55" s="51"/>
      <c r="I55" s="51"/>
      <c r="J55" s="51"/>
      <c r="K55" s="162"/>
      <c r="L55" s="163"/>
      <c r="M55" s="164"/>
      <c r="N55" s="31"/>
      <c r="O55" s="32"/>
      <c r="P55" s="32"/>
      <c r="Q55" s="128"/>
      <c r="R55" s="112"/>
      <c r="S55" s="33"/>
      <c r="T55" s="57"/>
      <c r="U55" s="58"/>
      <c r="V55" s="192">
        <f t="shared" si="2"/>
        <v>0</v>
      </c>
      <c r="W55" s="191">
        <f t="shared" si="5"/>
        <v>0</v>
      </c>
      <c r="X55" s="2">
        <f t="shared" si="3"/>
        <v>0</v>
      </c>
      <c r="Y55" s="62"/>
      <c r="Z55" s="62"/>
      <c r="AA55" s="62"/>
      <c r="AB55" s="62"/>
      <c r="AC55" s="62"/>
      <c r="AD55" s="62"/>
      <c r="AE55" s="62"/>
      <c r="AF55" s="62"/>
      <c r="AG55" s="62"/>
      <c r="AH55" s="62"/>
      <c r="AI55" s="62"/>
      <c r="AJ55" s="62"/>
      <c r="AK55" s="62"/>
      <c r="AL55" s="62"/>
      <c r="AM55" s="62"/>
      <c r="AN55" s="62"/>
      <c r="AO55" s="62"/>
      <c r="AP55" s="62"/>
      <c r="AQ55" s="62"/>
      <c r="AR55" s="62"/>
    </row>
    <row r="56" spans="1:44" ht="12" x14ac:dyDescent="0.2">
      <c r="A56" s="243"/>
      <c r="B56" s="244"/>
      <c r="C56" s="244"/>
      <c r="D56" s="244"/>
      <c r="E56" s="133"/>
      <c r="F56" s="116"/>
      <c r="G56" s="51"/>
      <c r="H56" s="51"/>
      <c r="I56" s="51"/>
      <c r="J56" s="51"/>
      <c r="K56" s="162"/>
      <c r="L56" s="163"/>
      <c r="M56" s="164"/>
      <c r="N56" s="31"/>
      <c r="O56" s="32"/>
      <c r="P56" s="32"/>
      <c r="Q56" s="128"/>
      <c r="R56" s="112"/>
      <c r="S56" s="33"/>
      <c r="T56" s="57"/>
      <c r="U56" s="58"/>
      <c r="V56" s="192">
        <f t="shared" si="2"/>
        <v>0</v>
      </c>
      <c r="W56" s="191">
        <f t="shared" si="5"/>
        <v>0</v>
      </c>
      <c r="X56" s="2">
        <f t="shared" si="3"/>
        <v>0</v>
      </c>
      <c r="Y56" s="62"/>
      <c r="Z56" s="62"/>
      <c r="AA56" s="62"/>
      <c r="AB56" s="62"/>
      <c r="AC56" s="62"/>
      <c r="AD56" s="62"/>
      <c r="AE56" s="62"/>
      <c r="AF56" s="62"/>
      <c r="AG56" s="62"/>
      <c r="AH56" s="62"/>
      <c r="AI56" s="62"/>
      <c r="AJ56" s="62"/>
      <c r="AK56" s="62"/>
      <c r="AL56" s="62"/>
      <c r="AM56" s="62"/>
      <c r="AN56" s="62"/>
      <c r="AO56" s="62"/>
      <c r="AP56" s="62"/>
      <c r="AQ56" s="62"/>
      <c r="AR56" s="62"/>
    </row>
    <row r="57" spans="1:44" ht="12" x14ac:dyDescent="0.2">
      <c r="A57" s="243"/>
      <c r="B57" s="244"/>
      <c r="C57" s="244"/>
      <c r="D57" s="244"/>
      <c r="E57" s="133"/>
      <c r="F57" s="116"/>
      <c r="G57" s="51"/>
      <c r="H57" s="51"/>
      <c r="I57" s="51"/>
      <c r="J57" s="51"/>
      <c r="K57" s="162"/>
      <c r="L57" s="163"/>
      <c r="M57" s="164"/>
      <c r="N57" s="31"/>
      <c r="O57" s="32"/>
      <c r="P57" s="32"/>
      <c r="Q57" s="128"/>
      <c r="R57" s="112"/>
      <c r="S57" s="33"/>
      <c r="T57" s="57"/>
      <c r="U57" s="58"/>
      <c r="V57" s="192">
        <f t="shared" si="2"/>
        <v>0</v>
      </c>
      <c r="W57" s="191">
        <f t="shared" si="5"/>
        <v>0</v>
      </c>
      <c r="X57" s="2">
        <f t="shared" si="3"/>
        <v>0</v>
      </c>
      <c r="Y57" s="62"/>
      <c r="Z57" s="62"/>
      <c r="AA57" s="62"/>
      <c r="AB57" s="62"/>
      <c r="AC57" s="62"/>
      <c r="AD57" s="62"/>
      <c r="AE57" s="62"/>
      <c r="AF57" s="62"/>
      <c r="AG57" s="62"/>
      <c r="AH57" s="62"/>
      <c r="AI57" s="62"/>
      <c r="AJ57" s="62"/>
      <c r="AK57" s="62"/>
      <c r="AL57" s="62"/>
      <c r="AM57" s="62"/>
      <c r="AN57" s="62"/>
      <c r="AO57" s="62"/>
      <c r="AP57" s="62"/>
      <c r="AQ57" s="62"/>
      <c r="AR57" s="62"/>
    </row>
    <row r="58" spans="1:44" ht="12" x14ac:dyDescent="0.2">
      <c r="A58" s="243"/>
      <c r="B58" s="244"/>
      <c r="C58" s="244"/>
      <c r="D58" s="244"/>
      <c r="E58" s="133"/>
      <c r="F58" s="116"/>
      <c r="G58" s="51"/>
      <c r="H58" s="51"/>
      <c r="I58" s="51"/>
      <c r="J58" s="51"/>
      <c r="K58" s="162"/>
      <c r="L58" s="163"/>
      <c r="M58" s="164"/>
      <c r="N58" s="31"/>
      <c r="O58" s="32"/>
      <c r="P58" s="32"/>
      <c r="Q58" s="128"/>
      <c r="R58" s="112"/>
      <c r="S58" s="33"/>
      <c r="T58" s="57"/>
      <c r="U58" s="58"/>
      <c r="V58" s="192">
        <f t="shared" si="2"/>
        <v>0</v>
      </c>
      <c r="W58" s="191">
        <f t="shared" si="5"/>
        <v>0</v>
      </c>
      <c r="X58" s="2">
        <f t="shared" si="3"/>
        <v>0</v>
      </c>
      <c r="Y58" s="62"/>
      <c r="Z58" s="62"/>
      <c r="AA58" s="62"/>
      <c r="AB58" s="62"/>
      <c r="AC58" s="62"/>
      <c r="AD58" s="62"/>
      <c r="AE58" s="62"/>
      <c r="AF58" s="62"/>
      <c r="AG58" s="62"/>
      <c r="AH58" s="62"/>
      <c r="AI58" s="62"/>
      <c r="AJ58" s="62"/>
      <c r="AK58" s="62"/>
      <c r="AL58" s="62"/>
      <c r="AM58" s="62"/>
      <c r="AN58" s="62"/>
      <c r="AO58" s="62"/>
      <c r="AP58" s="62"/>
      <c r="AQ58" s="62"/>
      <c r="AR58" s="62"/>
    </row>
    <row r="59" spans="1:44" ht="12" x14ac:dyDescent="0.2">
      <c r="A59" s="243"/>
      <c r="B59" s="244"/>
      <c r="C59" s="244"/>
      <c r="D59" s="244"/>
      <c r="E59" s="133"/>
      <c r="F59" s="116"/>
      <c r="G59" s="51"/>
      <c r="H59" s="51"/>
      <c r="I59" s="51"/>
      <c r="J59" s="51"/>
      <c r="K59" s="162"/>
      <c r="L59" s="163"/>
      <c r="M59" s="164"/>
      <c r="N59" s="31"/>
      <c r="O59" s="32"/>
      <c r="P59" s="32"/>
      <c r="Q59" s="128"/>
      <c r="R59" s="112"/>
      <c r="S59" s="33"/>
      <c r="T59" s="57"/>
      <c r="U59" s="58"/>
      <c r="V59" s="192">
        <f t="shared" si="2"/>
        <v>0</v>
      </c>
      <c r="W59" s="191">
        <f t="shared" si="5"/>
        <v>0</v>
      </c>
      <c r="X59" s="2">
        <f t="shared" si="3"/>
        <v>0</v>
      </c>
      <c r="Y59" s="62"/>
      <c r="Z59" s="62"/>
      <c r="AA59" s="62"/>
      <c r="AB59" s="62"/>
      <c r="AC59" s="62"/>
      <c r="AD59" s="62"/>
      <c r="AE59" s="62"/>
      <c r="AF59" s="62"/>
      <c r="AG59" s="62"/>
      <c r="AH59" s="62"/>
      <c r="AI59" s="62"/>
      <c r="AJ59" s="62"/>
      <c r="AK59" s="62"/>
      <c r="AL59" s="62"/>
      <c r="AM59" s="62"/>
      <c r="AN59" s="62"/>
      <c r="AO59" s="62"/>
      <c r="AP59" s="62"/>
      <c r="AQ59" s="62"/>
      <c r="AR59" s="62"/>
    </row>
    <row r="60" spans="1:44" ht="12" x14ac:dyDescent="0.2">
      <c r="A60" s="243"/>
      <c r="B60" s="244"/>
      <c r="C60" s="244"/>
      <c r="D60" s="244"/>
      <c r="E60" s="133"/>
      <c r="F60" s="116"/>
      <c r="G60" s="51"/>
      <c r="H60" s="51"/>
      <c r="I60" s="51"/>
      <c r="J60" s="51"/>
      <c r="K60" s="162"/>
      <c r="L60" s="163"/>
      <c r="M60" s="164"/>
      <c r="N60" s="31"/>
      <c r="O60" s="32"/>
      <c r="P60" s="32"/>
      <c r="Q60" s="128"/>
      <c r="R60" s="112"/>
      <c r="S60" s="33"/>
      <c r="T60" s="57"/>
      <c r="U60" s="58"/>
      <c r="V60" s="192">
        <f t="shared" si="2"/>
        <v>0</v>
      </c>
      <c r="W60" s="191">
        <f t="shared" si="5"/>
        <v>0</v>
      </c>
      <c r="X60" s="2">
        <f t="shared" si="3"/>
        <v>0</v>
      </c>
      <c r="Y60" s="62"/>
      <c r="Z60" s="62"/>
      <c r="AA60" s="62"/>
      <c r="AB60" s="62"/>
      <c r="AC60" s="62"/>
      <c r="AD60" s="62"/>
      <c r="AE60" s="62"/>
      <c r="AF60" s="62"/>
      <c r="AG60" s="62"/>
      <c r="AH60" s="62"/>
      <c r="AI60" s="62"/>
      <c r="AJ60" s="62"/>
      <c r="AK60" s="62"/>
      <c r="AL60" s="62"/>
      <c r="AM60" s="62"/>
      <c r="AN60" s="62"/>
      <c r="AO60" s="62"/>
      <c r="AP60" s="62"/>
      <c r="AQ60" s="62"/>
      <c r="AR60" s="62"/>
    </row>
    <row r="61" spans="1:44" ht="12" x14ac:dyDescent="0.2">
      <c r="A61" s="243"/>
      <c r="B61" s="244"/>
      <c r="C61" s="244"/>
      <c r="D61" s="244"/>
      <c r="E61" s="133"/>
      <c r="F61" s="116"/>
      <c r="G61" s="51"/>
      <c r="H61" s="51"/>
      <c r="I61" s="51"/>
      <c r="J61" s="51"/>
      <c r="K61" s="162"/>
      <c r="L61" s="163"/>
      <c r="M61" s="164"/>
      <c r="N61" s="31"/>
      <c r="O61" s="32"/>
      <c r="P61" s="32"/>
      <c r="Q61" s="128"/>
      <c r="R61" s="112"/>
      <c r="S61" s="33"/>
      <c r="T61" s="57"/>
      <c r="U61" s="58"/>
      <c r="V61" s="192">
        <f t="shared" si="2"/>
        <v>0</v>
      </c>
      <c r="W61" s="191">
        <f t="shared" si="5"/>
        <v>0</v>
      </c>
      <c r="X61" s="2">
        <f t="shared" si="3"/>
        <v>0</v>
      </c>
      <c r="Y61" s="62"/>
      <c r="Z61" s="62"/>
      <c r="AA61" s="62"/>
      <c r="AB61" s="62"/>
      <c r="AC61" s="62"/>
      <c r="AD61" s="62"/>
      <c r="AE61" s="62"/>
      <c r="AF61" s="62"/>
      <c r="AG61" s="62"/>
      <c r="AH61" s="62"/>
      <c r="AI61" s="62"/>
      <c r="AJ61" s="62"/>
      <c r="AK61" s="62"/>
      <c r="AL61" s="62"/>
      <c r="AM61" s="62"/>
      <c r="AN61" s="62"/>
      <c r="AO61" s="62"/>
      <c r="AP61" s="62"/>
      <c r="AQ61" s="62"/>
      <c r="AR61" s="62"/>
    </row>
    <row r="62" spans="1:44" ht="12" x14ac:dyDescent="0.2">
      <c r="A62" s="243"/>
      <c r="B62" s="244"/>
      <c r="C62" s="244"/>
      <c r="D62" s="244"/>
      <c r="E62" s="133"/>
      <c r="F62" s="116"/>
      <c r="G62" s="51"/>
      <c r="H62" s="51"/>
      <c r="I62" s="51"/>
      <c r="J62" s="51"/>
      <c r="K62" s="162"/>
      <c r="L62" s="163"/>
      <c r="M62" s="164"/>
      <c r="N62" s="31"/>
      <c r="O62" s="32"/>
      <c r="P62" s="32"/>
      <c r="Q62" s="128"/>
      <c r="R62" s="112"/>
      <c r="S62" s="33"/>
      <c r="T62" s="57"/>
      <c r="U62" s="58"/>
      <c r="V62" s="192">
        <f t="shared" si="2"/>
        <v>0</v>
      </c>
      <c r="W62" s="191">
        <f t="shared" si="5"/>
        <v>0</v>
      </c>
      <c r="X62" s="2">
        <f t="shared" si="3"/>
        <v>0</v>
      </c>
      <c r="Y62" s="62"/>
      <c r="Z62" s="62"/>
      <c r="AA62" s="62"/>
      <c r="AB62" s="62"/>
      <c r="AC62" s="62"/>
      <c r="AD62" s="62"/>
      <c r="AE62" s="62"/>
      <c r="AF62" s="62"/>
      <c r="AG62" s="62"/>
      <c r="AH62" s="62"/>
      <c r="AI62" s="62"/>
      <c r="AJ62" s="62"/>
      <c r="AK62" s="62"/>
      <c r="AL62" s="62"/>
      <c r="AM62" s="62"/>
      <c r="AN62" s="62"/>
      <c r="AO62" s="62"/>
      <c r="AP62" s="62"/>
      <c r="AQ62" s="62"/>
      <c r="AR62" s="62"/>
    </row>
    <row r="63" spans="1:44" ht="12" x14ac:dyDescent="0.2">
      <c r="A63" s="243"/>
      <c r="B63" s="244"/>
      <c r="C63" s="244"/>
      <c r="D63" s="244"/>
      <c r="E63" s="133"/>
      <c r="F63" s="116"/>
      <c r="G63" s="51"/>
      <c r="H63" s="51"/>
      <c r="I63" s="51"/>
      <c r="J63" s="51"/>
      <c r="K63" s="162"/>
      <c r="L63" s="163"/>
      <c r="M63" s="164"/>
      <c r="N63" s="31"/>
      <c r="O63" s="32"/>
      <c r="P63" s="32"/>
      <c r="Q63" s="128"/>
      <c r="R63" s="112"/>
      <c r="S63" s="33"/>
      <c r="T63" s="57"/>
      <c r="U63" s="58"/>
      <c r="V63" s="192">
        <f t="shared" si="2"/>
        <v>0</v>
      </c>
      <c r="W63" s="191">
        <f t="shared" si="5"/>
        <v>0</v>
      </c>
      <c r="X63" s="2">
        <f t="shared" si="3"/>
        <v>0</v>
      </c>
      <c r="Y63" s="62"/>
      <c r="Z63" s="62"/>
      <c r="AA63" s="62"/>
      <c r="AB63" s="62"/>
      <c r="AC63" s="62"/>
      <c r="AD63" s="62"/>
      <c r="AE63" s="62"/>
      <c r="AF63" s="62"/>
      <c r="AG63" s="62"/>
      <c r="AH63" s="62"/>
      <c r="AI63" s="62"/>
      <c r="AJ63" s="62"/>
      <c r="AK63" s="62"/>
      <c r="AL63" s="62"/>
      <c r="AM63" s="62"/>
      <c r="AN63" s="62"/>
      <c r="AO63" s="62"/>
      <c r="AP63" s="62"/>
      <c r="AQ63" s="62"/>
      <c r="AR63" s="62"/>
    </row>
    <row r="64" spans="1:44" ht="12" x14ac:dyDescent="0.2">
      <c r="A64" s="243"/>
      <c r="B64" s="244"/>
      <c r="C64" s="244"/>
      <c r="D64" s="244"/>
      <c r="E64" s="133"/>
      <c r="F64" s="116"/>
      <c r="G64" s="51"/>
      <c r="H64" s="51"/>
      <c r="I64" s="51"/>
      <c r="J64" s="51"/>
      <c r="K64" s="162"/>
      <c r="L64" s="163"/>
      <c r="M64" s="164"/>
      <c r="N64" s="31"/>
      <c r="O64" s="32"/>
      <c r="P64" s="32"/>
      <c r="Q64" s="128"/>
      <c r="R64" s="112"/>
      <c r="S64" s="33"/>
      <c r="T64" s="57"/>
      <c r="U64" s="58"/>
      <c r="V64" s="192">
        <f t="shared" si="2"/>
        <v>0</v>
      </c>
      <c r="W64" s="191">
        <f t="shared" si="5"/>
        <v>0</v>
      </c>
      <c r="X64" s="2">
        <f t="shared" si="3"/>
        <v>0</v>
      </c>
      <c r="Y64" s="62"/>
      <c r="Z64" s="62"/>
      <c r="AA64" s="62"/>
      <c r="AB64" s="62"/>
      <c r="AC64" s="62"/>
      <c r="AD64" s="62"/>
      <c r="AE64" s="62"/>
      <c r="AF64" s="62"/>
      <c r="AG64" s="62"/>
      <c r="AH64" s="62"/>
      <c r="AI64" s="62"/>
      <c r="AJ64" s="62"/>
      <c r="AK64" s="62"/>
      <c r="AL64" s="62"/>
      <c r="AM64" s="62"/>
      <c r="AN64" s="62"/>
      <c r="AO64" s="62"/>
      <c r="AP64" s="62"/>
      <c r="AQ64" s="62"/>
      <c r="AR64" s="62"/>
    </row>
    <row r="65" spans="1:44" ht="12" x14ac:dyDescent="0.2">
      <c r="A65" s="243"/>
      <c r="B65" s="244"/>
      <c r="C65" s="244"/>
      <c r="D65" s="244"/>
      <c r="E65" s="133"/>
      <c r="F65" s="116"/>
      <c r="G65" s="51"/>
      <c r="H65" s="51"/>
      <c r="I65" s="51"/>
      <c r="J65" s="51"/>
      <c r="K65" s="162"/>
      <c r="L65" s="163"/>
      <c r="M65" s="164"/>
      <c r="N65" s="31"/>
      <c r="O65" s="32"/>
      <c r="P65" s="32"/>
      <c r="Q65" s="128"/>
      <c r="R65" s="112"/>
      <c r="S65" s="33"/>
      <c r="T65" s="57"/>
      <c r="U65" s="58"/>
      <c r="V65" s="192">
        <f t="shared" si="2"/>
        <v>0</v>
      </c>
      <c r="W65" s="191">
        <f t="shared" si="5"/>
        <v>0</v>
      </c>
      <c r="X65" s="2">
        <f t="shared" si="3"/>
        <v>0</v>
      </c>
      <c r="Y65" s="62"/>
      <c r="Z65" s="62"/>
      <c r="AA65" s="62"/>
      <c r="AB65" s="62"/>
      <c r="AC65" s="62"/>
      <c r="AD65" s="62"/>
      <c r="AE65" s="62"/>
      <c r="AF65" s="62"/>
      <c r="AG65" s="62"/>
      <c r="AH65" s="62"/>
      <c r="AI65" s="62"/>
      <c r="AJ65" s="62"/>
      <c r="AK65" s="62"/>
      <c r="AL65" s="62"/>
      <c r="AM65" s="62"/>
      <c r="AN65" s="62"/>
      <c r="AO65" s="62"/>
      <c r="AP65" s="62"/>
      <c r="AQ65" s="62"/>
      <c r="AR65" s="62"/>
    </row>
    <row r="66" spans="1:44" ht="12" x14ac:dyDescent="0.2">
      <c r="A66" s="243"/>
      <c r="B66" s="244"/>
      <c r="C66" s="244"/>
      <c r="D66" s="244"/>
      <c r="E66" s="133"/>
      <c r="F66" s="116"/>
      <c r="G66" s="51"/>
      <c r="H66" s="51"/>
      <c r="I66" s="51"/>
      <c r="J66" s="51"/>
      <c r="K66" s="162"/>
      <c r="L66" s="163"/>
      <c r="M66" s="164"/>
      <c r="N66" s="31"/>
      <c r="O66" s="32"/>
      <c r="P66" s="32"/>
      <c r="Q66" s="128"/>
      <c r="R66" s="112"/>
      <c r="S66" s="33"/>
      <c r="T66" s="57"/>
      <c r="U66" s="58"/>
      <c r="V66" s="192">
        <f t="shared" si="2"/>
        <v>0</v>
      </c>
      <c r="W66" s="191">
        <f t="shared" si="5"/>
        <v>0</v>
      </c>
      <c r="X66" s="2">
        <f t="shared" si="3"/>
        <v>0</v>
      </c>
      <c r="Y66" s="62"/>
      <c r="Z66" s="62"/>
      <c r="AA66" s="62"/>
      <c r="AB66" s="62"/>
      <c r="AC66" s="62"/>
      <c r="AD66" s="62"/>
      <c r="AE66" s="62"/>
      <c r="AF66" s="62"/>
      <c r="AG66" s="62"/>
      <c r="AH66" s="62"/>
      <c r="AI66" s="62"/>
      <c r="AJ66" s="62"/>
      <c r="AK66" s="62"/>
      <c r="AL66" s="62"/>
      <c r="AM66" s="62"/>
      <c r="AN66" s="62"/>
      <c r="AO66" s="62"/>
      <c r="AP66" s="62"/>
      <c r="AQ66" s="62"/>
      <c r="AR66" s="62"/>
    </row>
    <row r="67" spans="1:44" ht="12" x14ac:dyDescent="0.2">
      <c r="A67" s="243"/>
      <c r="B67" s="244"/>
      <c r="C67" s="244"/>
      <c r="D67" s="244"/>
      <c r="E67" s="133"/>
      <c r="F67" s="116"/>
      <c r="G67" s="51"/>
      <c r="H67" s="51"/>
      <c r="I67" s="51"/>
      <c r="J67" s="51"/>
      <c r="K67" s="162"/>
      <c r="L67" s="163"/>
      <c r="M67" s="164"/>
      <c r="N67" s="31"/>
      <c r="O67" s="32"/>
      <c r="P67" s="32"/>
      <c r="Q67" s="128"/>
      <c r="R67" s="112"/>
      <c r="S67" s="33"/>
      <c r="T67" s="57"/>
      <c r="U67" s="58"/>
      <c r="V67" s="192">
        <f t="shared" si="2"/>
        <v>0</v>
      </c>
      <c r="W67" s="191">
        <f t="shared" si="5"/>
        <v>0</v>
      </c>
      <c r="X67" s="2">
        <f t="shared" si="3"/>
        <v>0</v>
      </c>
      <c r="Y67" s="62"/>
      <c r="Z67" s="62"/>
      <c r="AA67" s="62"/>
      <c r="AB67" s="62"/>
      <c r="AC67" s="62"/>
      <c r="AD67" s="62"/>
      <c r="AE67" s="62"/>
      <c r="AF67" s="62"/>
      <c r="AG67" s="62"/>
      <c r="AH67" s="62"/>
      <c r="AI67" s="62"/>
      <c r="AJ67" s="62"/>
      <c r="AK67" s="62"/>
      <c r="AL67" s="62"/>
      <c r="AM67" s="62"/>
      <c r="AN67" s="62"/>
      <c r="AO67" s="62"/>
      <c r="AP67" s="62"/>
      <c r="AQ67" s="62"/>
      <c r="AR67" s="62"/>
    </row>
    <row r="68" spans="1:44" ht="12" x14ac:dyDescent="0.2">
      <c r="A68" s="243"/>
      <c r="B68" s="244"/>
      <c r="C68" s="244"/>
      <c r="D68" s="244"/>
      <c r="E68" s="133"/>
      <c r="F68" s="116"/>
      <c r="G68" s="51"/>
      <c r="H68" s="51"/>
      <c r="I68" s="51"/>
      <c r="J68" s="51"/>
      <c r="K68" s="162"/>
      <c r="L68" s="163"/>
      <c r="M68" s="164"/>
      <c r="N68" s="31"/>
      <c r="O68" s="32"/>
      <c r="P68" s="32"/>
      <c r="Q68" s="128"/>
      <c r="R68" s="112"/>
      <c r="S68" s="33"/>
      <c r="T68" s="57"/>
      <c r="U68" s="58"/>
      <c r="V68" s="192">
        <f t="shared" si="2"/>
        <v>0</v>
      </c>
      <c r="W68" s="191">
        <f t="shared" si="5"/>
        <v>0</v>
      </c>
      <c r="X68" s="2">
        <f t="shared" si="3"/>
        <v>0</v>
      </c>
      <c r="Y68" s="62"/>
      <c r="Z68" s="62"/>
      <c r="AA68" s="62"/>
      <c r="AB68" s="62"/>
      <c r="AC68" s="62"/>
      <c r="AD68" s="62"/>
      <c r="AE68" s="62"/>
      <c r="AF68" s="62"/>
      <c r="AG68" s="62"/>
      <c r="AH68" s="62"/>
      <c r="AI68" s="62"/>
      <c r="AJ68" s="62"/>
      <c r="AK68" s="62"/>
      <c r="AL68" s="62"/>
      <c r="AM68" s="62"/>
      <c r="AN68" s="62"/>
      <c r="AO68" s="62"/>
      <c r="AP68" s="62"/>
      <c r="AQ68" s="62"/>
      <c r="AR68" s="62"/>
    </row>
    <row r="69" spans="1:44" ht="12" x14ac:dyDescent="0.2">
      <c r="A69" s="243"/>
      <c r="B69" s="244"/>
      <c r="C69" s="244"/>
      <c r="D69" s="244"/>
      <c r="E69" s="133"/>
      <c r="F69" s="116"/>
      <c r="G69" s="51"/>
      <c r="H69" s="51"/>
      <c r="I69" s="51"/>
      <c r="J69" s="51"/>
      <c r="K69" s="162"/>
      <c r="L69" s="163"/>
      <c r="M69" s="164"/>
      <c r="N69" s="31"/>
      <c r="O69" s="32"/>
      <c r="P69" s="32"/>
      <c r="Q69" s="128"/>
      <c r="R69" s="112"/>
      <c r="S69" s="33"/>
      <c r="T69" s="57"/>
      <c r="U69" s="58"/>
      <c r="V69" s="192">
        <f t="shared" si="2"/>
        <v>0</v>
      </c>
      <c r="W69" s="191">
        <f t="shared" si="5"/>
        <v>0</v>
      </c>
      <c r="X69" s="2">
        <f t="shared" si="3"/>
        <v>0</v>
      </c>
      <c r="Y69" s="62"/>
      <c r="Z69" s="62"/>
      <c r="AA69" s="62"/>
      <c r="AB69" s="62"/>
      <c r="AC69" s="62"/>
      <c r="AD69" s="62"/>
      <c r="AE69" s="62"/>
      <c r="AF69" s="62"/>
      <c r="AG69" s="62"/>
      <c r="AH69" s="62"/>
      <c r="AI69" s="62"/>
      <c r="AJ69" s="62"/>
      <c r="AK69" s="62"/>
      <c r="AL69" s="62"/>
      <c r="AM69" s="62"/>
      <c r="AN69" s="62"/>
      <c r="AO69" s="62"/>
      <c r="AP69" s="62"/>
      <c r="AQ69" s="62"/>
      <c r="AR69" s="62"/>
    </row>
    <row r="70" spans="1:44" ht="12" x14ac:dyDescent="0.2">
      <c r="A70" s="243"/>
      <c r="B70" s="244"/>
      <c r="C70" s="244"/>
      <c r="D70" s="244"/>
      <c r="E70" s="133"/>
      <c r="F70" s="116"/>
      <c r="G70" s="51"/>
      <c r="H70" s="51"/>
      <c r="I70" s="51"/>
      <c r="J70" s="51"/>
      <c r="K70" s="162"/>
      <c r="L70" s="163"/>
      <c r="M70" s="164"/>
      <c r="N70" s="31"/>
      <c r="O70" s="32"/>
      <c r="P70" s="32"/>
      <c r="Q70" s="128"/>
      <c r="R70" s="112"/>
      <c r="S70" s="33"/>
      <c r="T70" s="57"/>
      <c r="U70" s="58"/>
      <c r="V70" s="192">
        <f t="shared" si="2"/>
        <v>0</v>
      </c>
      <c r="W70" s="191">
        <f t="shared" si="5"/>
        <v>0</v>
      </c>
      <c r="X70" s="2">
        <f t="shared" si="3"/>
        <v>0</v>
      </c>
      <c r="Y70" s="62"/>
      <c r="Z70" s="62"/>
      <c r="AA70" s="62"/>
      <c r="AB70" s="62"/>
      <c r="AC70" s="62"/>
      <c r="AD70" s="62"/>
      <c r="AE70" s="62"/>
      <c r="AF70" s="62"/>
      <c r="AG70" s="62"/>
      <c r="AH70" s="62"/>
      <c r="AI70" s="62"/>
      <c r="AJ70" s="62"/>
      <c r="AK70" s="62"/>
      <c r="AL70" s="62"/>
      <c r="AM70" s="62"/>
      <c r="AN70" s="62"/>
      <c r="AO70" s="62"/>
      <c r="AP70" s="62"/>
      <c r="AQ70" s="62"/>
      <c r="AR70" s="62"/>
    </row>
    <row r="71" spans="1:44" ht="12" x14ac:dyDescent="0.2">
      <c r="A71" s="243"/>
      <c r="B71" s="244"/>
      <c r="C71" s="244"/>
      <c r="D71" s="244"/>
      <c r="E71" s="133"/>
      <c r="F71" s="116"/>
      <c r="G71" s="51"/>
      <c r="H71" s="51"/>
      <c r="I71" s="51"/>
      <c r="J71" s="51"/>
      <c r="K71" s="162"/>
      <c r="L71" s="163"/>
      <c r="M71" s="164"/>
      <c r="N71" s="31"/>
      <c r="O71" s="32"/>
      <c r="P71" s="32"/>
      <c r="Q71" s="128"/>
      <c r="R71" s="112"/>
      <c r="S71" s="33"/>
      <c r="T71" s="57"/>
      <c r="U71" s="58"/>
      <c r="V71" s="192">
        <f t="shared" si="2"/>
        <v>0</v>
      </c>
      <c r="W71" s="191">
        <f t="shared" si="5"/>
        <v>0</v>
      </c>
      <c r="X71" s="2">
        <f t="shared" si="3"/>
        <v>0</v>
      </c>
      <c r="Y71" s="62"/>
      <c r="Z71" s="62"/>
      <c r="AA71" s="62"/>
      <c r="AB71" s="62"/>
      <c r="AC71" s="62"/>
      <c r="AD71" s="62"/>
      <c r="AE71" s="62"/>
      <c r="AF71" s="62"/>
      <c r="AG71" s="62"/>
      <c r="AH71" s="62"/>
      <c r="AI71" s="62"/>
      <c r="AJ71" s="62"/>
      <c r="AK71" s="62"/>
      <c r="AL71" s="62"/>
      <c r="AM71" s="62"/>
      <c r="AN71" s="62"/>
      <c r="AO71" s="62"/>
      <c r="AP71" s="62"/>
      <c r="AQ71" s="62"/>
      <c r="AR71" s="62"/>
    </row>
    <row r="72" spans="1:44" ht="12" x14ac:dyDescent="0.2">
      <c r="A72" s="243"/>
      <c r="B72" s="244"/>
      <c r="C72" s="244"/>
      <c r="D72" s="244"/>
      <c r="E72" s="133"/>
      <c r="F72" s="116"/>
      <c r="G72" s="51"/>
      <c r="H72" s="51"/>
      <c r="I72" s="51"/>
      <c r="J72" s="51"/>
      <c r="K72" s="162"/>
      <c r="L72" s="163"/>
      <c r="M72" s="164"/>
      <c r="N72" s="31"/>
      <c r="O72" s="32"/>
      <c r="P72" s="32"/>
      <c r="Q72" s="128"/>
      <c r="R72" s="112"/>
      <c r="S72" s="33"/>
      <c r="T72" s="57"/>
      <c r="U72" s="58"/>
      <c r="V72" s="192">
        <f t="shared" si="2"/>
        <v>0</v>
      </c>
      <c r="W72" s="191">
        <f t="shared" si="5"/>
        <v>0</v>
      </c>
      <c r="X72" s="2">
        <f t="shared" si="3"/>
        <v>0</v>
      </c>
      <c r="Y72" s="62"/>
      <c r="Z72" s="62"/>
      <c r="AA72" s="62"/>
      <c r="AB72" s="62"/>
      <c r="AC72" s="62"/>
      <c r="AD72" s="62"/>
      <c r="AE72" s="62"/>
      <c r="AF72" s="62"/>
      <c r="AG72" s="62"/>
      <c r="AH72" s="62"/>
      <c r="AI72" s="62"/>
      <c r="AJ72" s="62"/>
      <c r="AK72" s="62"/>
      <c r="AL72" s="62"/>
      <c r="AM72" s="62"/>
      <c r="AN72" s="62"/>
      <c r="AO72" s="62"/>
      <c r="AP72" s="62"/>
      <c r="AQ72" s="62"/>
      <c r="AR72" s="62"/>
    </row>
    <row r="73" spans="1:44" ht="12" x14ac:dyDescent="0.2">
      <c r="A73" s="243"/>
      <c r="B73" s="244"/>
      <c r="C73" s="244"/>
      <c r="D73" s="244"/>
      <c r="E73" s="133"/>
      <c r="F73" s="116"/>
      <c r="G73" s="51"/>
      <c r="H73" s="51"/>
      <c r="I73" s="51"/>
      <c r="J73" s="51"/>
      <c r="K73" s="162"/>
      <c r="L73" s="163"/>
      <c r="M73" s="164"/>
      <c r="N73" s="31"/>
      <c r="O73" s="32"/>
      <c r="P73" s="32"/>
      <c r="Q73" s="128"/>
      <c r="R73" s="112"/>
      <c r="S73" s="33"/>
      <c r="T73" s="57"/>
      <c r="U73" s="58"/>
      <c r="V73" s="192">
        <f t="shared" si="2"/>
        <v>0</v>
      </c>
      <c r="W73" s="191">
        <f t="shared" si="5"/>
        <v>0</v>
      </c>
      <c r="X73" s="2">
        <f t="shared" si="3"/>
        <v>0</v>
      </c>
      <c r="Y73" s="62"/>
      <c r="Z73" s="62"/>
      <c r="AA73" s="62"/>
      <c r="AB73" s="62"/>
      <c r="AC73" s="62"/>
      <c r="AD73" s="62"/>
      <c r="AE73" s="62"/>
      <c r="AF73" s="62"/>
      <c r="AG73" s="62"/>
      <c r="AH73" s="62"/>
      <c r="AI73" s="62"/>
      <c r="AJ73" s="62"/>
      <c r="AK73" s="62"/>
      <c r="AL73" s="62"/>
      <c r="AM73" s="62"/>
      <c r="AN73" s="62"/>
      <c r="AO73" s="62"/>
      <c r="AP73" s="62"/>
      <c r="AQ73" s="62"/>
      <c r="AR73" s="62"/>
    </row>
    <row r="74" spans="1:44" ht="12" x14ac:dyDescent="0.2">
      <c r="A74" s="243"/>
      <c r="B74" s="244"/>
      <c r="C74" s="244"/>
      <c r="D74" s="244"/>
      <c r="E74" s="133"/>
      <c r="F74" s="116"/>
      <c r="G74" s="51"/>
      <c r="H74" s="51"/>
      <c r="I74" s="51"/>
      <c r="J74" s="51"/>
      <c r="K74" s="162"/>
      <c r="L74" s="163"/>
      <c r="M74" s="164"/>
      <c r="N74" s="31"/>
      <c r="O74" s="32"/>
      <c r="P74" s="32"/>
      <c r="Q74" s="128"/>
      <c r="R74" s="112"/>
      <c r="S74" s="33"/>
      <c r="T74" s="57"/>
      <c r="U74" s="58"/>
      <c r="V74" s="192">
        <f t="shared" si="2"/>
        <v>0</v>
      </c>
      <c r="W74" s="191">
        <f t="shared" si="5"/>
        <v>0</v>
      </c>
      <c r="X74" s="2">
        <f t="shared" si="3"/>
        <v>0</v>
      </c>
      <c r="Y74" s="62"/>
      <c r="Z74" s="62"/>
      <c r="AA74" s="62"/>
      <c r="AB74" s="62"/>
      <c r="AC74" s="62"/>
      <c r="AD74" s="62"/>
      <c r="AE74" s="62"/>
      <c r="AF74" s="62"/>
      <c r="AG74" s="62"/>
      <c r="AH74" s="62"/>
      <c r="AI74" s="62"/>
      <c r="AJ74" s="62"/>
      <c r="AK74" s="62"/>
      <c r="AL74" s="62"/>
      <c r="AM74" s="62"/>
      <c r="AN74" s="62"/>
      <c r="AO74" s="62"/>
      <c r="AP74" s="62"/>
      <c r="AQ74" s="62"/>
      <c r="AR74" s="62"/>
    </row>
    <row r="75" spans="1:44" ht="12" x14ac:dyDescent="0.2">
      <c r="A75" s="243"/>
      <c r="B75" s="244"/>
      <c r="C75" s="244"/>
      <c r="D75" s="244"/>
      <c r="E75" s="133"/>
      <c r="F75" s="116"/>
      <c r="G75" s="51"/>
      <c r="H75" s="51"/>
      <c r="I75" s="51"/>
      <c r="J75" s="51"/>
      <c r="K75" s="162"/>
      <c r="L75" s="163"/>
      <c r="M75" s="164"/>
      <c r="N75" s="31"/>
      <c r="O75" s="32"/>
      <c r="P75" s="32"/>
      <c r="Q75" s="128"/>
      <c r="R75" s="112"/>
      <c r="S75" s="33"/>
      <c r="T75" s="57"/>
      <c r="U75" s="58"/>
      <c r="V75" s="192">
        <f t="shared" si="2"/>
        <v>0</v>
      </c>
      <c r="W75" s="191">
        <f t="shared" si="5"/>
        <v>0</v>
      </c>
      <c r="X75" s="2">
        <f t="shared" si="3"/>
        <v>0</v>
      </c>
      <c r="Y75" s="62"/>
      <c r="Z75" s="62"/>
      <c r="AA75" s="62"/>
      <c r="AB75" s="62"/>
      <c r="AC75" s="62"/>
      <c r="AD75" s="62"/>
      <c r="AE75" s="62"/>
      <c r="AF75" s="62"/>
      <c r="AG75" s="62"/>
      <c r="AH75" s="62"/>
      <c r="AI75" s="62"/>
      <c r="AJ75" s="62"/>
      <c r="AK75" s="62"/>
      <c r="AL75" s="62"/>
      <c r="AM75" s="62"/>
      <c r="AN75" s="62"/>
      <c r="AO75" s="62"/>
      <c r="AP75" s="62"/>
      <c r="AQ75" s="62"/>
      <c r="AR75" s="62"/>
    </row>
    <row r="76" spans="1:44" ht="12" x14ac:dyDescent="0.2">
      <c r="A76" s="243"/>
      <c r="B76" s="244"/>
      <c r="C76" s="244"/>
      <c r="D76" s="244"/>
      <c r="E76" s="133"/>
      <c r="F76" s="116"/>
      <c r="G76" s="51"/>
      <c r="H76" s="51"/>
      <c r="I76" s="51"/>
      <c r="J76" s="51"/>
      <c r="K76" s="162"/>
      <c r="L76" s="163"/>
      <c r="M76" s="164"/>
      <c r="N76" s="31"/>
      <c r="O76" s="32"/>
      <c r="P76" s="32"/>
      <c r="Q76" s="128"/>
      <c r="R76" s="112"/>
      <c r="S76" s="33"/>
      <c r="T76" s="57"/>
      <c r="U76" s="58"/>
      <c r="V76" s="192">
        <f t="shared" si="2"/>
        <v>0</v>
      </c>
      <c r="W76" s="191">
        <f t="shared" si="5"/>
        <v>0</v>
      </c>
      <c r="X76" s="2">
        <f t="shared" si="3"/>
        <v>0</v>
      </c>
      <c r="Y76" s="62"/>
      <c r="Z76" s="62"/>
      <c r="AA76" s="62"/>
      <c r="AB76" s="62"/>
      <c r="AC76" s="62"/>
      <c r="AD76" s="62"/>
      <c r="AE76" s="62"/>
      <c r="AF76" s="62"/>
      <c r="AG76" s="62"/>
      <c r="AH76" s="62"/>
      <c r="AI76" s="62"/>
      <c r="AJ76" s="62"/>
      <c r="AK76" s="62"/>
      <c r="AL76" s="62"/>
      <c r="AM76" s="62"/>
      <c r="AN76" s="62"/>
      <c r="AO76" s="62"/>
      <c r="AP76" s="62"/>
      <c r="AQ76" s="62"/>
      <c r="AR76" s="62"/>
    </row>
    <row r="77" spans="1:44" ht="12" x14ac:dyDescent="0.2">
      <c r="A77" s="243"/>
      <c r="B77" s="244"/>
      <c r="C77" s="244"/>
      <c r="D77" s="244"/>
      <c r="E77" s="133"/>
      <c r="F77" s="116"/>
      <c r="G77" s="51"/>
      <c r="H77" s="51"/>
      <c r="I77" s="51"/>
      <c r="J77" s="51"/>
      <c r="K77" s="162"/>
      <c r="L77" s="163"/>
      <c r="M77" s="164"/>
      <c r="N77" s="31"/>
      <c r="O77" s="32"/>
      <c r="P77" s="32"/>
      <c r="Q77" s="128"/>
      <c r="R77" s="112"/>
      <c r="S77" s="33"/>
      <c r="T77" s="57"/>
      <c r="U77" s="58"/>
      <c r="V77" s="192">
        <f t="shared" si="2"/>
        <v>0</v>
      </c>
      <c r="W77" s="191">
        <f t="shared" si="5"/>
        <v>0</v>
      </c>
      <c r="X77" s="2">
        <f t="shared" si="3"/>
        <v>0</v>
      </c>
      <c r="Y77" s="62"/>
      <c r="Z77" s="62"/>
      <c r="AA77" s="62"/>
      <c r="AB77" s="62"/>
      <c r="AC77" s="62"/>
      <c r="AD77" s="62"/>
      <c r="AE77" s="62"/>
      <c r="AF77" s="62"/>
      <c r="AG77" s="62"/>
      <c r="AH77" s="62"/>
      <c r="AI77" s="62"/>
      <c r="AJ77" s="62"/>
      <c r="AK77" s="62"/>
      <c r="AL77" s="62"/>
      <c r="AM77" s="62"/>
      <c r="AN77" s="62"/>
      <c r="AO77" s="62"/>
      <c r="AP77" s="62"/>
      <c r="AQ77" s="62"/>
      <c r="AR77" s="62"/>
    </row>
    <row r="78" spans="1:44" ht="12" x14ac:dyDescent="0.2">
      <c r="A78" s="243"/>
      <c r="B78" s="244"/>
      <c r="C78" s="244"/>
      <c r="D78" s="244"/>
      <c r="E78" s="133"/>
      <c r="F78" s="116"/>
      <c r="G78" s="51"/>
      <c r="H78" s="51"/>
      <c r="I78" s="51"/>
      <c r="J78" s="51"/>
      <c r="K78" s="162"/>
      <c r="L78" s="163"/>
      <c r="M78" s="164"/>
      <c r="N78" s="31"/>
      <c r="O78" s="32"/>
      <c r="P78" s="32"/>
      <c r="Q78" s="128"/>
      <c r="R78" s="112"/>
      <c r="S78" s="33"/>
      <c r="T78" s="57"/>
      <c r="U78" s="58"/>
      <c r="V78" s="192">
        <f t="shared" si="2"/>
        <v>0</v>
      </c>
      <c r="W78" s="191">
        <f t="shared" si="5"/>
        <v>0</v>
      </c>
      <c r="X78" s="2">
        <f t="shared" si="3"/>
        <v>0</v>
      </c>
      <c r="Y78" s="62"/>
      <c r="Z78" s="62"/>
      <c r="AA78" s="62"/>
      <c r="AB78" s="62"/>
      <c r="AC78" s="62"/>
      <c r="AD78" s="62"/>
      <c r="AE78" s="62"/>
      <c r="AF78" s="62"/>
      <c r="AG78" s="62"/>
      <c r="AH78" s="62"/>
      <c r="AI78" s="62"/>
      <c r="AJ78" s="62"/>
      <c r="AK78" s="62"/>
      <c r="AL78" s="62"/>
      <c r="AM78" s="62"/>
      <c r="AN78" s="62"/>
      <c r="AO78" s="62"/>
      <c r="AP78" s="62"/>
      <c r="AQ78" s="62"/>
      <c r="AR78" s="62"/>
    </row>
    <row r="79" spans="1:44" ht="12" x14ac:dyDescent="0.2">
      <c r="A79" s="243"/>
      <c r="B79" s="244"/>
      <c r="C79" s="244"/>
      <c r="D79" s="244"/>
      <c r="E79" s="133"/>
      <c r="F79" s="116"/>
      <c r="G79" s="51"/>
      <c r="H79" s="51"/>
      <c r="I79" s="51"/>
      <c r="J79" s="51"/>
      <c r="K79" s="162"/>
      <c r="L79" s="163"/>
      <c r="M79" s="164"/>
      <c r="N79" s="31"/>
      <c r="O79" s="32"/>
      <c r="P79" s="32"/>
      <c r="Q79" s="128"/>
      <c r="R79" s="112"/>
      <c r="S79" s="33"/>
      <c r="T79" s="57"/>
      <c r="U79" s="58"/>
      <c r="V79" s="192">
        <f t="shared" si="2"/>
        <v>0</v>
      </c>
      <c r="W79" s="191">
        <f t="shared" si="5"/>
        <v>0</v>
      </c>
      <c r="X79" s="2">
        <f t="shared" si="3"/>
        <v>0</v>
      </c>
      <c r="Y79" s="62"/>
      <c r="Z79" s="62"/>
      <c r="AA79" s="62"/>
      <c r="AB79" s="62"/>
      <c r="AC79" s="62"/>
      <c r="AD79" s="62"/>
      <c r="AE79" s="62"/>
      <c r="AF79" s="62"/>
      <c r="AG79" s="62"/>
      <c r="AH79" s="62"/>
      <c r="AI79" s="62"/>
      <c r="AJ79" s="62"/>
      <c r="AK79" s="62"/>
      <c r="AL79" s="62"/>
      <c r="AM79" s="62"/>
      <c r="AN79" s="62"/>
      <c r="AO79" s="62"/>
      <c r="AP79" s="62"/>
      <c r="AQ79" s="62"/>
      <c r="AR79" s="62"/>
    </row>
    <row r="80" spans="1:44" ht="12" x14ac:dyDescent="0.2">
      <c r="A80" s="243"/>
      <c r="B80" s="244"/>
      <c r="C80" s="244"/>
      <c r="D80" s="244"/>
      <c r="E80" s="133"/>
      <c r="F80" s="116"/>
      <c r="G80" s="51"/>
      <c r="H80" s="51"/>
      <c r="I80" s="51"/>
      <c r="J80" s="51"/>
      <c r="K80" s="162"/>
      <c r="L80" s="163"/>
      <c r="M80" s="164"/>
      <c r="N80" s="31"/>
      <c r="O80" s="32"/>
      <c r="P80" s="32"/>
      <c r="Q80" s="128"/>
      <c r="R80" s="112"/>
      <c r="S80" s="33"/>
      <c r="T80" s="57"/>
      <c r="U80" s="58"/>
      <c r="V80" s="192">
        <f t="shared" si="2"/>
        <v>0</v>
      </c>
      <c r="W80" s="191">
        <f t="shared" si="5"/>
        <v>0</v>
      </c>
      <c r="X80" s="2">
        <f t="shared" si="3"/>
        <v>0</v>
      </c>
      <c r="Y80" s="62"/>
      <c r="Z80" s="62"/>
      <c r="AA80" s="62"/>
      <c r="AB80" s="62"/>
      <c r="AC80" s="62"/>
      <c r="AD80" s="62"/>
      <c r="AE80" s="62"/>
      <c r="AF80" s="62"/>
      <c r="AG80" s="62"/>
      <c r="AH80" s="62"/>
      <c r="AI80" s="62"/>
      <c r="AJ80" s="62"/>
      <c r="AK80" s="62"/>
      <c r="AL80" s="62"/>
      <c r="AM80" s="62"/>
      <c r="AN80" s="62"/>
      <c r="AO80" s="62"/>
      <c r="AP80" s="62"/>
      <c r="AQ80" s="62"/>
      <c r="AR80" s="62"/>
    </row>
    <row r="81" spans="1:44" ht="12" x14ac:dyDescent="0.2">
      <c r="A81" s="243"/>
      <c r="B81" s="244"/>
      <c r="C81" s="244"/>
      <c r="D81" s="244"/>
      <c r="E81" s="133"/>
      <c r="F81" s="116"/>
      <c r="G81" s="51"/>
      <c r="H81" s="51"/>
      <c r="I81" s="51"/>
      <c r="J81" s="51"/>
      <c r="K81" s="162"/>
      <c r="L81" s="163"/>
      <c r="M81" s="164"/>
      <c r="N81" s="31"/>
      <c r="O81" s="32"/>
      <c r="P81" s="32"/>
      <c r="Q81" s="128"/>
      <c r="R81" s="112"/>
      <c r="S81" s="33"/>
      <c r="T81" s="57"/>
      <c r="U81" s="58"/>
      <c r="V81" s="192">
        <f t="shared" si="2"/>
        <v>0</v>
      </c>
      <c r="W81" s="191">
        <f t="shared" si="5"/>
        <v>0</v>
      </c>
      <c r="X81" s="2">
        <f t="shared" si="3"/>
        <v>0</v>
      </c>
      <c r="Y81" s="62"/>
      <c r="Z81" s="62"/>
      <c r="AA81" s="62"/>
      <c r="AB81" s="62"/>
      <c r="AC81" s="62"/>
      <c r="AD81" s="62"/>
      <c r="AE81" s="62"/>
      <c r="AF81" s="62"/>
      <c r="AG81" s="62"/>
      <c r="AH81" s="62"/>
      <c r="AI81" s="62"/>
      <c r="AJ81" s="62"/>
      <c r="AK81" s="62"/>
      <c r="AL81" s="62"/>
      <c r="AM81" s="62"/>
      <c r="AN81" s="62"/>
      <c r="AO81" s="62"/>
      <c r="AP81" s="62"/>
      <c r="AQ81" s="62"/>
      <c r="AR81" s="62"/>
    </row>
    <row r="82" spans="1:44" ht="12" x14ac:dyDescent="0.2">
      <c r="A82" s="243"/>
      <c r="B82" s="244"/>
      <c r="C82" s="244"/>
      <c r="D82" s="244"/>
      <c r="E82" s="133"/>
      <c r="F82" s="116"/>
      <c r="G82" s="51"/>
      <c r="H82" s="51"/>
      <c r="I82" s="51"/>
      <c r="J82" s="51"/>
      <c r="K82" s="162"/>
      <c r="L82" s="163"/>
      <c r="M82" s="164"/>
      <c r="N82" s="31"/>
      <c r="O82" s="32"/>
      <c r="P82" s="32"/>
      <c r="Q82" s="128"/>
      <c r="R82" s="112"/>
      <c r="S82" s="33"/>
      <c r="T82" s="57"/>
      <c r="U82" s="58"/>
      <c r="V82" s="192">
        <f t="shared" si="2"/>
        <v>0</v>
      </c>
      <c r="W82" s="191">
        <f t="shared" si="5"/>
        <v>0</v>
      </c>
      <c r="X82" s="2">
        <f t="shared" si="3"/>
        <v>0</v>
      </c>
      <c r="Y82" s="62"/>
      <c r="Z82" s="62"/>
      <c r="AA82" s="62"/>
      <c r="AB82" s="62"/>
      <c r="AC82" s="62"/>
      <c r="AD82" s="62"/>
      <c r="AE82" s="62"/>
      <c r="AF82" s="62"/>
      <c r="AG82" s="62"/>
      <c r="AH82" s="62"/>
      <c r="AI82" s="62"/>
      <c r="AJ82" s="62"/>
      <c r="AK82" s="62"/>
      <c r="AL82" s="62"/>
      <c r="AM82" s="62"/>
      <c r="AN82" s="62"/>
      <c r="AO82" s="62"/>
      <c r="AP82" s="62"/>
      <c r="AQ82" s="62"/>
      <c r="AR82" s="62"/>
    </row>
    <row r="83" spans="1:44" ht="12.6" thickBot="1" x14ac:dyDescent="0.25">
      <c r="A83" s="243"/>
      <c r="B83" s="244"/>
      <c r="C83" s="244"/>
      <c r="D83" s="244"/>
      <c r="E83" s="133"/>
      <c r="F83" s="116"/>
      <c r="G83" s="51"/>
      <c r="H83" s="51"/>
      <c r="I83" s="51"/>
      <c r="J83" s="51"/>
      <c r="K83" s="162"/>
      <c r="L83" s="163"/>
      <c r="M83" s="164"/>
      <c r="N83" s="31"/>
      <c r="O83" s="32"/>
      <c r="P83" s="32"/>
      <c r="Q83" s="128"/>
      <c r="R83" s="112"/>
      <c r="S83" s="33"/>
      <c r="T83" s="57"/>
      <c r="U83" s="58"/>
      <c r="V83" s="192">
        <f t="shared" si="2"/>
        <v>0</v>
      </c>
      <c r="W83" s="191">
        <f t="shared" si="5"/>
        <v>0</v>
      </c>
      <c r="X83" s="2">
        <f t="shared" si="3"/>
        <v>0</v>
      </c>
      <c r="Y83" s="62"/>
      <c r="Z83" s="62"/>
      <c r="AA83" s="62"/>
      <c r="AB83" s="62"/>
      <c r="AC83" s="62"/>
      <c r="AD83" s="62"/>
      <c r="AE83" s="62"/>
      <c r="AF83" s="62"/>
      <c r="AG83" s="62"/>
      <c r="AH83" s="62"/>
      <c r="AI83" s="62"/>
      <c r="AJ83" s="62"/>
      <c r="AK83" s="62"/>
      <c r="AL83" s="62"/>
      <c r="AM83" s="62"/>
      <c r="AN83" s="62"/>
      <c r="AO83" s="62"/>
      <c r="AP83" s="62"/>
      <c r="AQ83" s="62"/>
      <c r="AR83" s="62"/>
    </row>
    <row r="84" spans="1:44" ht="12" hidden="1" x14ac:dyDescent="0.2">
      <c r="A84" s="243"/>
      <c r="B84" s="244"/>
      <c r="C84" s="244"/>
      <c r="D84" s="244"/>
      <c r="E84" s="133"/>
      <c r="F84" s="116"/>
      <c r="G84" s="51"/>
      <c r="H84" s="51"/>
      <c r="I84" s="51"/>
      <c r="J84" s="51"/>
      <c r="K84" s="162"/>
      <c r="L84" s="163"/>
      <c r="M84" s="164"/>
      <c r="N84" s="31"/>
      <c r="O84" s="32"/>
      <c r="P84" s="32"/>
      <c r="Q84" s="128"/>
      <c r="R84" s="112"/>
      <c r="S84" s="33"/>
      <c r="T84" s="57"/>
      <c r="U84" s="58"/>
      <c r="V84" s="192">
        <f t="shared" si="2"/>
        <v>0</v>
      </c>
      <c r="W84" s="191">
        <f t="shared" si="5"/>
        <v>0</v>
      </c>
      <c r="X84" s="2">
        <f t="shared" si="3"/>
        <v>0</v>
      </c>
      <c r="Y84" s="62"/>
      <c r="Z84" s="62"/>
      <c r="AA84" s="62"/>
      <c r="AB84" s="62"/>
      <c r="AC84" s="62"/>
      <c r="AD84" s="62"/>
      <c r="AE84" s="62"/>
      <c r="AF84" s="62"/>
      <c r="AG84" s="62"/>
      <c r="AH84" s="62"/>
      <c r="AI84" s="62"/>
      <c r="AJ84" s="62"/>
      <c r="AK84" s="62"/>
      <c r="AL84" s="62"/>
      <c r="AM84" s="62"/>
      <c r="AN84" s="62"/>
      <c r="AO84" s="62"/>
      <c r="AP84" s="62"/>
      <c r="AQ84" s="62"/>
      <c r="AR84" s="62"/>
    </row>
    <row r="85" spans="1:44" ht="12" hidden="1" x14ac:dyDescent="0.2">
      <c r="A85" s="243"/>
      <c r="B85" s="244"/>
      <c r="C85" s="244"/>
      <c r="D85" s="244"/>
      <c r="E85" s="133"/>
      <c r="F85" s="116"/>
      <c r="G85" s="51"/>
      <c r="H85" s="51"/>
      <c r="I85" s="51"/>
      <c r="J85" s="51"/>
      <c r="K85" s="162"/>
      <c r="L85" s="163"/>
      <c r="M85" s="164"/>
      <c r="N85" s="31"/>
      <c r="O85" s="32"/>
      <c r="P85" s="32"/>
      <c r="Q85" s="128"/>
      <c r="R85" s="112"/>
      <c r="S85" s="33"/>
      <c r="T85" s="57"/>
      <c r="U85" s="58"/>
      <c r="V85" s="192">
        <f t="shared" si="2"/>
        <v>0</v>
      </c>
      <c r="W85" s="191">
        <f t="shared" si="5"/>
        <v>0</v>
      </c>
      <c r="X85" s="2">
        <f t="shared" si="3"/>
        <v>0</v>
      </c>
      <c r="Y85" s="62"/>
      <c r="Z85" s="62"/>
      <c r="AA85" s="62"/>
      <c r="AB85" s="62"/>
      <c r="AC85" s="62"/>
      <c r="AD85" s="62"/>
      <c r="AE85" s="62"/>
      <c r="AF85" s="62"/>
      <c r="AG85" s="62"/>
      <c r="AH85" s="62"/>
      <c r="AI85" s="62"/>
      <c r="AJ85" s="62"/>
      <c r="AK85" s="62"/>
      <c r="AL85" s="62"/>
      <c r="AM85" s="62"/>
      <c r="AN85" s="62"/>
      <c r="AO85" s="62"/>
      <c r="AP85" s="62"/>
      <c r="AQ85" s="62"/>
      <c r="AR85" s="62"/>
    </row>
    <row r="86" spans="1:44" ht="12" hidden="1" x14ac:dyDescent="0.2">
      <c r="A86" s="243"/>
      <c r="B86" s="244"/>
      <c r="C86" s="244"/>
      <c r="D86" s="244"/>
      <c r="E86" s="133"/>
      <c r="F86" s="116"/>
      <c r="G86" s="51"/>
      <c r="H86" s="51"/>
      <c r="I86" s="51"/>
      <c r="J86" s="51"/>
      <c r="K86" s="162"/>
      <c r="L86" s="163"/>
      <c r="M86" s="164"/>
      <c r="N86" s="31"/>
      <c r="O86" s="32"/>
      <c r="P86" s="32"/>
      <c r="Q86" s="128"/>
      <c r="R86" s="112"/>
      <c r="S86" s="33"/>
      <c r="T86" s="57"/>
      <c r="U86" s="58"/>
      <c r="V86" s="192">
        <f t="shared" si="2"/>
        <v>0</v>
      </c>
      <c r="W86" s="191">
        <f t="shared" si="5"/>
        <v>0</v>
      </c>
      <c r="X86" s="2">
        <f t="shared" si="3"/>
        <v>0</v>
      </c>
      <c r="Y86" s="62"/>
      <c r="Z86" s="62"/>
      <c r="AA86" s="62"/>
      <c r="AB86" s="62"/>
      <c r="AC86" s="62"/>
      <c r="AD86" s="62"/>
      <c r="AE86" s="62"/>
      <c r="AF86" s="62"/>
      <c r="AG86" s="62"/>
      <c r="AH86" s="62"/>
      <c r="AI86" s="62"/>
      <c r="AJ86" s="62"/>
      <c r="AK86" s="62"/>
      <c r="AL86" s="62"/>
      <c r="AM86" s="62"/>
      <c r="AN86" s="62"/>
      <c r="AO86" s="62"/>
      <c r="AP86" s="62"/>
      <c r="AQ86" s="62"/>
      <c r="AR86" s="62"/>
    </row>
    <row r="87" spans="1:44" ht="12" hidden="1" x14ac:dyDescent="0.2">
      <c r="A87" s="243"/>
      <c r="B87" s="244"/>
      <c r="C87" s="244"/>
      <c r="D87" s="244"/>
      <c r="E87" s="133"/>
      <c r="F87" s="116"/>
      <c r="G87" s="51"/>
      <c r="H87" s="51"/>
      <c r="I87" s="51"/>
      <c r="J87" s="51"/>
      <c r="K87" s="162"/>
      <c r="L87" s="163"/>
      <c r="M87" s="164"/>
      <c r="N87" s="31"/>
      <c r="O87" s="32"/>
      <c r="P87" s="32"/>
      <c r="Q87" s="128"/>
      <c r="R87" s="112"/>
      <c r="S87" s="33"/>
      <c r="T87" s="57"/>
      <c r="U87" s="58"/>
      <c r="V87" s="192">
        <f t="shared" si="2"/>
        <v>0</v>
      </c>
      <c r="W87" s="191">
        <f t="shared" si="5"/>
        <v>0</v>
      </c>
      <c r="X87" s="2">
        <f t="shared" si="3"/>
        <v>0</v>
      </c>
      <c r="Y87" s="62"/>
      <c r="Z87" s="62"/>
      <c r="AA87" s="62"/>
      <c r="AB87" s="62"/>
      <c r="AC87" s="62"/>
      <c r="AD87" s="62"/>
      <c r="AE87" s="62"/>
      <c r="AF87" s="62"/>
      <c r="AG87" s="62"/>
      <c r="AH87" s="62"/>
      <c r="AI87" s="62"/>
      <c r="AJ87" s="62"/>
      <c r="AK87" s="62"/>
      <c r="AL87" s="62"/>
      <c r="AM87" s="62"/>
      <c r="AN87" s="62"/>
      <c r="AO87" s="62"/>
      <c r="AP87" s="62"/>
      <c r="AQ87" s="62"/>
      <c r="AR87" s="62"/>
    </row>
    <row r="88" spans="1:44" ht="12" hidden="1" x14ac:dyDescent="0.2">
      <c r="A88" s="243"/>
      <c r="B88" s="244"/>
      <c r="C88" s="244"/>
      <c r="D88" s="244"/>
      <c r="E88" s="133"/>
      <c r="F88" s="116"/>
      <c r="G88" s="51"/>
      <c r="H88" s="51"/>
      <c r="I88" s="51"/>
      <c r="J88" s="51"/>
      <c r="K88" s="162"/>
      <c r="L88" s="163"/>
      <c r="M88" s="164"/>
      <c r="N88" s="31"/>
      <c r="O88" s="32"/>
      <c r="P88" s="32"/>
      <c r="Q88" s="128"/>
      <c r="R88" s="112"/>
      <c r="S88" s="33"/>
      <c r="T88" s="57"/>
      <c r="U88" s="58"/>
      <c r="V88" s="192">
        <f t="shared" si="2"/>
        <v>0</v>
      </c>
      <c r="W88" s="191">
        <f t="shared" si="5"/>
        <v>0</v>
      </c>
      <c r="X88" s="2">
        <f t="shared" si="3"/>
        <v>0</v>
      </c>
      <c r="Y88" s="62"/>
      <c r="Z88" s="62"/>
      <c r="AA88" s="62"/>
      <c r="AB88" s="62"/>
      <c r="AC88" s="62"/>
      <c r="AD88" s="62"/>
      <c r="AE88" s="62"/>
      <c r="AF88" s="62"/>
      <c r="AG88" s="62"/>
      <c r="AH88" s="62"/>
      <c r="AI88" s="62"/>
      <c r="AJ88" s="62"/>
      <c r="AK88" s="62"/>
      <c r="AL88" s="62"/>
      <c r="AM88" s="62"/>
      <c r="AN88" s="62"/>
      <c r="AO88" s="62"/>
      <c r="AP88" s="62"/>
      <c r="AQ88" s="62"/>
      <c r="AR88" s="62"/>
    </row>
    <row r="89" spans="1:44" ht="12" hidden="1" x14ac:dyDescent="0.2">
      <c r="A89" s="243"/>
      <c r="B89" s="244"/>
      <c r="C89" s="244"/>
      <c r="D89" s="244"/>
      <c r="E89" s="133"/>
      <c r="F89" s="116"/>
      <c r="G89" s="51"/>
      <c r="H89" s="51"/>
      <c r="I89" s="51"/>
      <c r="J89" s="51"/>
      <c r="K89" s="162"/>
      <c r="L89" s="163"/>
      <c r="M89" s="164"/>
      <c r="N89" s="31"/>
      <c r="O89" s="32"/>
      <c r="P89" s="32"/>
      <c r="Q89" s="128"/>
      <c r="R89" s="112"/>
      <c r="S89" s="33"/>
      <c r="T89" s="57"/>
      <c r="U89" s="58"/>
      <c r="V89" s="192">
        <f t="shared" si="2"/>
        <v>0</v>
      </c>
      <c r="W89" s="191">
        <f t="shared" si="5"/>
        <v>0</v>
      </c>
      <c r="X89" s="2">
        <f t="shared" ref="X89:X152" si="6">IF(E89="o",0,SUM(N89:U89))</f>
        <v>0</v>
      </c>
      <c r="Y89" s="62"/>
      <c r="Z89" s="62"/>
      <c r="AA89" s="62"/>
      <c r="AB89" s="62"/>
      <c r="AC89" s="62"/>
      <c r="AD89" s="62"/>
      <c r="AE89" s="62"/>
      <c r="AF89" s="62"/>
      <c r="AG89" s="62"/>
      <c r="AH89" s="62"/>
      <c r="AI89" s="62"/>
      <c r="AJ89" s="62"/>
      <c r="AK89" s="62"/>
      <c r="AL89" s="62"/>
      <c r="AM89" s="62"/>
      <c r="AN89" s="62"/>
      <c r="AO89" s="62"/>
      <c r="AP89" s="62"/>
      <c r="AQ89" s="62"/>
      <c r="AR89" s="62"/>
    </row>
    <row r="90" spans="1:44" ht="12" hidden="1" x14ac:dyDescent="0.2">
      <c r="A90" s="243"/>
      <c r="B90" s="244"/>
      <c r="C90" s="244"/>
      <c r="D90" s="244"/>
      <c r="E90" s="133"/>
      <c r="F90" s="116"/>
      <c r="G90" s="51"/>
      <c r="H90" s="51"/>
      <c r="I90" s="51"/>
      <c r="J90" s="51"/>
      <c r="K90" s="162"/>
      <c r="L90" s="163"/>
      <c r="M90" s="164"/>
      <c r="N90" s="31"/>
      <c r="O90" s="32"/>
      <c r="P90" s="32"/>
      <c r="Q90" s="128"/>
      <c r="R90" s="112"/>
      <c r="S90" s="33"/>
      <c r="T90" s="57"/>
      <c r="U90" s="58"/>
      <c r="V90" s="192">
        <f t="shared" si="2"/>
        <v>0</v>
      </c>
      <c r="W90" s="191">
        <f t="shared" si="5"/>
        <v>0</v>
      </c>
      <c r="X90" s="2">
        <f t="shared" si="6"/>
        <v>0</v>
      </c>
      <c r="Y90" s="62"/>
      <c r="Z90" s="62"/>
      <c r="AA90" s="62"/>
      <c r="AB90" s="62"/>
      <c r="AC90" s="62"/>
      <c r="AD90" s="62"/>
      <c r="AE90" s="62"/>
      <c r="AF90" s="62"/>
      <c r="AG90" s="62"/>
      <c r="AH90" s="62"/>
      <c r="AI90" s="62"/>
      <c r="AJ90" s="62"/>
      <c r="AK90" s="62"/>
      <c r="AL90" s="62"/>
      <c r="AM90" s="62"/>
      <c r="AN90" s="62"/>
      <c r="AO90" s="62"/>
      <c r="AP90" s="62"/>
      <c r="AQ90" s="62"/>
      <c r="AR90" s="62"/>
    </row>
    <row r="91" spans="1:44" ht="12" hidden="1" x14ac:dyDescent="0.2">
      <c r="A91" s="243"/>
      <c r="B91" s="244"/>
      <c r="C91" s="244"/>
      <c r="D91" s="244"/>
      <c r="E91" s="133"/>
      <c r="F91" s="116"/>
      <c r="G91" s="51"/>
      <c r="H91" s="51"/>
      <c r="I91" s="51"/>
      <c r="J91" s="51"/>
      <c r="K91" s="162"/>
      <c r="L91" s="163"/>
      <c r="M91" s="164"/>
      <c r="N91" s="31"/>
      <c r="O91" s="32"/>
      <c r="P91" s="32"/>
      <c r="Q91" s="128"/>
      <c r="R91" s="112"/>
      <c r="S91" s="33"/>
      <c r="T91" s="57"/>
      <c r="U91" s="58"/>
      <c r="V91" s="192">
        <f t="shared" si="2"/>
        <v>0</v>
      </c>
      <c r="W91" s="191">
        <f t="shared" si="5"/>
        <v>0</v>
      </c>
      <c r="X91" s="2">
        <f t="shared" si="6"/>
        <v>0</v>
      </c>
      <c r="Y91" s="62"/>
      <c r="Z91" s="62"/>
      <c r="AA91" s="62"/>
      <c r="AB91" s="62"/>
      <c r="AC91" s="62"/>
      <c r="AD91" s="62"/>
      <c r="AE91" s="62"/>
      <c r="AF91" s="62"/>
      <c r="AG91" s="62"/>
      <c r="AH91" s="62"/>
      <c r="AI91" s="62"/>
      <c r="AJ91" s="62"/>
      <c r="AK91" s="62"/>
      <c r="AL91" s="62"/>
      <c r="AM91" s="62"/>
      <c r="AN91" s="62"/>
      <c r="AO91" s="62"/>
      <c r="AP91" s="62"/>
      <c r="AQ91" s="62"/>
      <c r="AR91" s="62"/>
    </row>
    <row r="92" spans="1:44" ht="12" hidden="1" x14ac:dyDescent="0.2">
      <c r="A92" s="243"/>
      <c r="B92" s="244"/>
      <c r="C92" s="244"/>
      <c r="D92" s="244"/>
      <c r="E92" s="133"/>
      <c r="F92" s="116"/>
      <c r="G92" s="51"/>
      <c r="H92" s="51"/>
      <c r="I92" s="51"/>
      <c r="J92" s="51"/>
      <c r="K92" s="162"/>
      <c r="L92" s="163"/>
      <c r="M92" s="164"/>
      <c r="N92" s="31"/>
      <c r="O92" s="32"/>
      <c r="P92" s="32"/>
      <c r="Q92" s="128"/>
      <c r="R92" s="112"/>
      <c r="S92" s="33"/>
      <c r="T92" s="57"/>
      <c r="U92" s="58"/>
      <c r="V92" s="192">
        <f t="shared" si="2"/>
        <v>0</v>
      </c>
      <c r="W92" s="191">
        <f t="shared" si="5"/>
        <v>0</v>
      </c>
      <c r="X92" s="2">
        <f t="shared" si="6"/>
        <v>0</v>
      </c>
      <c r="Y92" s="62"/>
      <c r="Z92" s="62"/>
      <c r="AA92" s="62"/>
      <c r="AB92" s="62"/>
      <c r="AC92" s="62"/>
      <c r="AD92" s="62"/>
      <c r="AE92" s="62"/>
      <c r="AF92" s="62"/>
      <c r="AG92" s="62"/>
      <c r="AH92" s="62"/>
      <c r="AI92" s="62"/>
      <c r="AJ92" s="62"/>
      <c r="AK92" s="62"/>
      <c r="AL92" s="62"/>
      <c r="AM92" s="62"/>
      <c r="AN92" s="62"/>
      <c r="AO92" s="62"/>
      <c r="AP92" s="62"/>
      <c r="AQ92" s="62"/>
      <c r="AR92" s="62"/>
    </row>
    <row r="93" spans="1:44" ht="12" hidden="1" x14ac:dyDescent="0.2">
      <c r="A93" s="243"/>
      <c r="B93" s="244"/>
      <c r="C93" s="244"/>
      <c r="D93" s="244"/>
      <c r="E93" s="133"/>
      <c r="F93" s="116"/>
      <c r="G93" s="51"/>
      <c r="H93" s="51"/>
      <c r="I93" s="51"/>
      <c r="J93" s="51"/>
      <c r="K93" s="162"/>
      <c r="L93" s="163"/>
      <c r="M93" s="164"/>
      <c r="N93" s="31"/>
      <c r="O93" s="32"/>
      <c r="P93" s="32"/>
      <c r="Q93" s="128"/>
      <c r="R93" s="112"/>
      <c r="S93" s="33"/>
      <c r="T93" s="57"/>
      <c r="U93" s="58"/>
      <c r="V93" s="192">
        <f t="shared" si="2"/>
        <v>0</v>
      </c>
      <c r="W93" s="191">
        <f t="shared" si="5"/>
        <v>0</v>
      </c>
      <c r="X93" s="2">
        <f t="shared" si="6"/>
        <v>0</v>
      </c>
      <c r="Y93" s="62"/>
      <c r="Z93" s="62"/>
      <c r="AA93" s="62"/>
      <c r="AB93" s="62"/>
      <c r="AC93" s="62"/>
      <c r="AD93" s="62"/>
      <c r="AE93" s="62"/>
      <c r="AF93" s="62"/>
      <c r="AG93" s="62"/>
      <c r="AH93" s="62"/>
      <c r="AI93" s="62"/>
      <c r="AJ93" s="62"/>
      <c r="AK93" s="62"/>
      <c r="AL93" s="62"/>
      <c r="AM93" s="62"/>
      <c r="AN93" s="62"/>
      <c r="AO93" s="62"/>
      <c r="AP93" s="62"/>
      <c r="AQ93" s="62"/>
      <c r="AR93" s="62"/>
    </row>
    <row r="94" spans="1:44" ht="12" hidden="1" x14ac:dyDescent="0.2">
      <c r="A94" s="243"/>
      <c r="B94" s="244"/>
      <c r="C94" s="244"/>
      <c r="D94" s="244"/>
      <c r="E94" s="133"/>
      <c r="F94" s="116"/>
      <c r="G94" s="51"/>
      <c r="H94" s="51"/>
      <c r="I94" s="51"/>
      <c r="J94" s="51"/>
      <c r="K94" s="162"/>
      <c r="L94" s="163"/>
      <c r="M94" s="164"/>
      <c r="N94" s="31"/>
      <c r="O94" s="32"/>
      <c r="P94" s="32"/>
      <c r="Q94" s="128"/>
      <c r="R94" s="112"/>
      <c r="S94" s="33"/>
      <c r="T94" s="57"/>
      <c r="U94" s="58"/>
      <c r="V94" s="192">
        <f t="shared" si="2"/>
        <v>0</v>
      </c>
      <c r="W94" s="191">
        <f t="shared" si="5"/>
        <v>0</v>
      </c>
      <c r="X94" s="2">
        <f t="shared" si="6"/>
        <v>0</v>
      </c>
      <c r="Y94" s="62"/>
      <c r="Z94" s="62"/>
      <c r="AA94" s="62"/>
      <c r="AB94" s="62"/>
      <c r="AC94" s="62"/>
      <c r="AD94" s="62"/>
      <c r="AE94" s="62"/>
      <c r="AF94" s="62"/>
      <c r="AG94" s="62"/>
      <c r="AH94" s="62"/>
      <c r="AI94" s="62"/>
      <c r="AJ94" s="62"/>
      <c r="AK94" s="62"/>
      <c r="AL94" s="62"/>
      <c r="AM94" s="62"/>
      <c r="AN94" s="62"/>
      <c r="AO94" s="62"/>
      <c r="AP94" s="62"/>
      <c r="AQ94" s="62"/>
      <c r="AR94" s="62"/>
    </row>
    <row r="95" spans="1:44" ht="12" hidden="1" x14ac:dyDescent="0.2">
      <c r="A95" s="243"/>
      <c r="B95" s="244"/>
      <c r="C95" s="244"/>
      <c r="D95" s="244"/>
      <c r="E95" s="133"/>
      <c r="F95" s="116"/>
      <c r="G95" s="51"/>
      <c r="H95" s="51"/>
      <c r="I95" s="51"/>
      <c r="J95" s="51"/>
      <c r="K95" s="162"/>
      <c r="L95" s="163"/>
      <c r="M95" s="164"/>
      <c r="N95" s="31"/>
      <c r="O95" s="32"/>
      <c r="P95" s="32"/>
      <c r="Q95" s="128"/>
      <c r="R95" s="112"/>
      <c r="S95" s="33"/>
      <c r="T95" s="57"/>
      <c r="U95" s="58"/>
      <c r="V95" s="192">
        <f t="shared" si="2"/>
        <v>0</v>
      </c>
      <c r="W95" s="191">
        <f t="shared" si="5"/>
        <v>0</v>
      </c>
      <c r="X95" s="2">
        <f t="shared" si="6"/>
        <v>0</v>
      </c>
      <c r="Y95" s="62"/>
      <c r="Z95" s="62"/>
      <c r="AA95" s="62"/>
      <c r="AB95" s="62"/>
      <c r="AC95" s="62"/>
      <c r="AD95" s="62"/>
      <c r="AE95" s="62"/>
      <c r="AF95" s="62"/>
      <c r="AG95" s="62"/>
      <c r="AH95" s="62"/>
      <c r="AI95" s="62"/>
      <c r="AJ95" s="62"/>
      <c r="AK95" s="62"/>
      <c r="AL95" s="62"/>
      <c r="AM95" s="62"/>
      <c r="AN95" s="62"/>
      <c r="AO95" s="62"/>
      <c r="AP95" s="62"/>
      <c r="AQ95" s="62"/>
      <c r="AR95" s="62"/>
    </row>
    <row r="96" spans="1:44" ht="12" hidden="1" x14ac:dyDescent="0.2">
      <c r="A96" s="243"/>
      <c r="B96" s="244"/>
      <c r="C96" s="244"/>
      <c r="D96" s="244"/>
      <c r="E96" s="133"/>
      <c r="F96" s="116"/>
      <c r="G96" s="51"/>
      <c r="H96" s="51"/>
      <c r="I96" s="51"/>
      <c r="J96" s="51"/>
      <c r="K96" s="162"/>
      <c r="L96" s="163"/>
      <c r="M96" s="164"/>
      <c r="N96" s="31"/>
      <c r="O96" s="32"/>
      <c r="P96" s="32"/>
      <c r="Q96" s="128"/>
      <c r="R96" s="112"/>
      <c r="S96" s="33"/>
      <c r="T96" s="57"/>
      <c r="U96" s="58"/>
      <c r="V96" s="192">
        <f t="shared" si="2"/>
        <v>0</v>
      </c>
      <c r="W96" s="191">
        <f t="shared" si="5"/>
        <v>0</v>
      </c>
      <c r="X96" s="2">
        <f t="shared" si="6"/>
        <v>0</v>
      </c>
      <c r="Y96" s="62"/>
      <c r="Z96" s="62"/>
      <c r="AA96" s="62"/>
      <c r="AB96" s="62"/>
      <c r="AC96" s="62"/>
      <c r="AD96" s="62"/>
      <c r="AE96" s="62"/>
      <c r="AF96" s="62"/>
      <c r="AG96" s="62"/>
      <c r="AH96" s="62"/>
      <c r="AI96" s="62"/>
      <c r="AJ96" s="62"/>
      <c r="AK96" s="62"/>
      <c r="AL96" s="62"/>
      <c r="AM96" s="62"/>
      <c r="AN96" s="62"/>
      <c r="AO96" s="62"/>
      <c r="AP96" s="62"/>
      <c r="AQ96" s="62"/>
      <c r="AR96" s="62"/>
    </row>
    <row r="97" spans="1:44" ht="12" hidden="1" x14ac:dyDescent="0.2">
      <c r="A97" s="243"/>
      <c r="B97" s="244"/>
      <c r="C97" s="244"/>
      <c r="D97" s="244"/>
      <c r="E97" s="133"/>
      <c r="F97" s="116"/>
      <c r="G97" s="51"/>
      <c r="H97" s="51"/>
      <c r="I97" s="51"/>
      <c r="J97" s="51"/>
      <c r="K97" s="162"/>
      <c r="L97" s="163"/>
      <c r="M97" s="164"/>
      <c r="N97" s="31"/>
      <c r="O97" s="32"/>
      <c r="P97" s="32"/>
      <c r="Q97" s="128"/>
      <c r="R97" s="112"/>
      <c r="S97" s="33"/>
      <c r="T97" s="57"/>
      <c r="U97" s="58"/>
      <c r="V97" s="192">
        <f t="shared" si="2"/>
        <v>0</v>
      </c>
      <c r="W97" s="191">
        <f t="shared" si="5"/>
        <v>0</v>
      </c>
      <c r="X97" s="2">
        <f t="shared" si="6"/>
        <v>0</v>
      </c>
      <c r="Y97" s="62"/>
      <c r="Z97" s="62"/>
      <c r="AA97" s="62"/>
      <c r="AB97" s="62"/>
      <c r="AC97" s="62"/>
      <c r="AD97" s="62"/>
      <c r="AE97" s="62"/>
      <c r="AF97" s="62"/>
      <c r="AG97" s="62"/>
      <c r="AH97" s="62"/>
      <c r="AI97" s="62"/>
      <c r="AJ97" s="62"/>
      <c r="AK97" s="62"/>
      <c r="AL97" s="62"/>
      <c r="AM97" s="62"/>
      <c r="AN97" s="62"/>
      <c r="AO97" s="62"/>
      <c r="AP97" s="62"/>
      <c r="AQ97" s="62"/>
      <c r="AR97" s="62"/>
    </row>
    <row r="98" spans="1:44" ht="12" hidden="1" x14ac:dyDescent="0.2">
      <c r="A98" s="243"/>
      <c r="B98" s="244"/>
      <c r="C98" s="244"/>
      <c r="D98" s="244"/>
      <c r="E98" s="133"/>
      <c r="F98" s="116"/>
      <c r="G98" s="51"/>
      <c r="H98" s="51"/>
      <c r="I98" s="51"/>
      <c r="J98" s="51"/>
      <c r="K98" s="162"/>
      <c r="L98" s="163"/>
      <c r="M98" s="164"/>
      <c r="N98" s="31"/>
      <c r="O98" s="32"/>
      <c r="P98" s="32"/>
      <c r="Q98" s="128"/>
      <c r="R98" s="112"/>
      <c r="S98" s="33"/>
      <c r="T98" s="57"/>
      <c r="U98" s="58"/>
      <c r="V98" s="192">
        <f t="shared" si="2"/>
        <v>0</v>
      </c>
      <c r="W98" s="191">
        <f t="shared" si="5"/>
        <v>0</v>
      </c>
      <c r="X98" s="2">
        <f t="shared" si="6"/>
        <v>0</v>
      </c>
      <c r="Y98" s="62"/>
      <c r="Z98" s="62"/>
      <c r="AA98" s="62"/>
      <c r="AB98" s="62"/>
      <c r="AC98" s="62"/>
      <c r="AD98" s="62"/>
      <c r="AE98" s="62"/>
      <c r="AF98" s="62"/>
      <c r="AG98" s="62"/>
      <c r="AH98" s="62"/>
      <c r="AI98" s="62"/>
      <c r="AJ98" s="62"/>
      <c r="AK98" s="62"/>
      <c r="AL98" s="62"/>
      <c r="AM98" s="62"/>
      <c r="AN98" s="62"/>
      <c r="AO98" s="62"/>
      <c r="AP98" s="62"/>
      <c r="AQ98" s="62"/>
      <c r="AR98" s="62"/>
    </row>
    <row r="99" spans="1:44" ht="12" hidden="1" x14ac:dyDescent="0.2">
      <c r="A99" s="243"/>
      <c r="B99" s="244"/>
      <c r="C99" s="244"/>
      <c r="D99" s="244"/>
      <c r="E99" s="133"/>
      <c r="F99" s="116"/>
      <c r="G99" s="51"/>
      <c r="H99" s="51"/>
      <c r="I99" s="51"/>
      <c r="J99" s="51"/>
      <c r="K99" s="162"/>
      <c r="L99" s="163"/>
      <c r="M99" s="164"/>
      <c r="N99" s="31"/>
      <c r="O99" s="32"/>
      <c r="P99" s="32"/>
      <c r="Q99" s="128"/>
      <c r="R99" s="112"/>
      <c r="S99" s="33"/>
      <c r="T99" s="57"/>
      <c r="U99" s="58"/>
      <c r="V99" s="192">
        <f t="shared" si="2"/>
        <v>0</v>
      </c>
      <c r="W99" s="191">
        <f t="shared" ref="W99:W162" si="7">IF(E99="o",0,IF(COUNTIFS($E$22:$E$277,"=b")&gt;0,IF(E99="b",(F99/12*N99)+(G99/12*O99)+(H99/12*P99)+(I99/12*Q99)+(J99/12*R99)+(K99/12*S99)+(L99/12*T99)+(M99/12*U99),0),(F99*1.2%*$F$17/12*N99)+(G99*1.2%*$G$17/12*O99)+(H99*1.2%*$H$17/12*P99)+(I99*1.2%*$I$17/12*Q99)+(J99*1.2%*$J$17/12*R99)+(K99*1.2%*$K$17/12*S99)+(L99*1.2%*$L$17/12*T99)+(M99*1.2%*$M$17/12*U99)))</f>
        <v>0</v>
      </c>
      <c r="X99" s="2">
        <f t="shared" si="6"/>
        <v>0</v>
      </c>
      <c r="Y99" s="62"/>
      <c r="Z99" s="62"/>
      <c r="AA99" s="62"/>
      <c r="AB99" s="62"/>
      <c r="AC99" s="62"/>
      <c r="AD99" s="62"/>
      <c r="AE99" s="62"/>
      <c r="AF99" s="62"/>
      <c r="AG99" s="62"/>
      <c r="AH99" s="62"/>
      <c r="AI99" s="62"/>
      <c r="AJ99" s="62"/>
      <c r="AK99" s="62"/>
      <c r="AL99" s="62"/>
      <c r="AM99" s="62"/>
      <c r="AN99" s="62"/>
      <c r="AO99" s="62"/>
      <c r="AP99" s="62"/>
      <c r="AQ99" s="62"/>
      <c r="AR99" s="62"/>
    </row>
    <row r="100" spans="1:44" ht="12" hidden="1" x14ac:dyDescent="0.2">
      <c r="A100" s="243"/>
      <c r="B100" s="244"/>
      <c r="C100" s="244"/>
      <c r="D100" s="244"/>
      <c r="E100" s="133"/>
      <c r="F100" s="116"/>
      <c r="G100" s="51"/>
      <c r="H100" s="51"/>
      <c r="I100" s="51"/>
      <c r="J100" s="51"/>
      <c r="K100" s="162"/>
      <c r="L100" s="163"/>
      <c r="M100" s="164"/>
      <c r="N100" s="31"/>
      <c r="O100" s="32"/>
      <c r="P100" s="32"/>
      <c r="Q100" s="128"/>
      <c r="R100" s="112"/>
      <c r="S100" s="33"/>
      <c r="T100" s="57"/>
      <c r="U100" s="58"/>
      <c r="V100" s="192">
        <f t="shared" si="2"/>
        <v>0</v>
      </c>
      <c r="W100" s="191">
        <f t="shared" si="7"/>
        <v>0</v>
      </c>
      <c r="X100" s="2">
        <f t="shared" si="6"/>
        <v>0</v>
      </c>
      <c r="Y100" s="62"/>
      <c r="Z100" s="62"/>
      <c r="AA100" s="62"/>
      <c r="AB100" s="62"/>
      <c r="AC100" s="62"/>
      <c r="AD100" s="62"/>
      <c r="AE100" s="62"/>
      <c r="AF100" s="62"/>
      <c r="AG100" s="62"/>
      <c r="AH100" s="62"/>
      <c r="AI100" s="62"/>
      <c r="AJ100" s="62"/>
      <c r="AK100" s="62"/>
      <c r="AL100" s="62"/>
      <c r="AM100" s="62"/>
      <c r="AN100" s="62"/>
      <c r="AO100" s="62"/>
      <c r="AP100" s="62"/>
      <c r="AQ100" s="62"/>
      <c r="AR100" s="62"/>
    </row>
    <row r="101" spans="1:44" ht="12" hidden="1" x14ac:dyDescent="0.2">
      <c r="A101" s="243"/>
      <c r="B101" s="244"/>
      <c r="C101" s="244"/>
      <c r="D101" s="244"/>
      <c r="E101" s="133"/>
      <c r="F101" s="116"/>
      <c r="G101" s="51"/>
      <c r="H101" s="51"/>
      <c r="I101" s="51"/>
      <c r="J101" s="51"/>
      <c r="K101" s="162"/>
      <c r="L101" s="163"/>
      <c r="M101" s="164"/>
      <c r="N101" s="31"/>
      <c r="O101" s="32"/>
      <c r="P101" s="32"/>
      <c r="Q101" s="128"/>
      <c r="R101" s="112"/>
      <c r="S101" s="33"/>
      <c r="T101" s="57"/>
      <c r="U101" s="58"/>
      <c r="V101" s="192">
        <f t="shared" si="2"/>
        <v>0</v>
      </c>
      <c r="W101" s="191">
        <f t="shared" si="7"/>
        <v>0</v>
      </c>
      <c r="X101" s="2">
        <f t="shared" si="6"/>
        <v>0</v>
      </c>
      <c r="Y101" s="62"/>
      <c r="Z101" s="62"/>
      <c r="AA101" s="62"/>
      <c r="AB101" s="62"/>
      <c r="AC101" s="62"/>
      <c r="AD101" s="62"/>
      <c r="AE101" s="62"/>
      <c r="AF101" s="62"/>
      <c r="AG101" s="62"/>
      <c r="AH101" s="62"/>
      <c r="AI101" s="62"/>
      <c r="AJ101" s="62"/>
      <c r="AK101" s="62"/>
      <c r="AL101" s="62"/>
      <c r="AM101" s="62"/>
      <c r="AN101" s="62"/>
      <c r="AO101" s="62"/>
      <c r="AP101" s="62"/>
      <c r="AQ101" s="62"/>
      <c r="AR101" s="62"/>
    </row>
    <row r="102" spans="1:44" ht="12" hidden="1" x14ac:dyDescent="0.2">
      <c r="A102" s="243"/>
      <c r="B102" s="244"/>
      <c r="C102" s="244"/>
      <c r="D102" s="244"/>
      <c r="E102" s="133"/>
      <c r="F102" s="116"/>
      <c r="G102" s="51"/>
      <c r="H102" s="51"/>
      <c r="I102" s="51"/>
      <c r="J102" s="51"/>
      <c r="K102" s="162"/>
      <c r="L102" s="163"/>
      <c r="M102" s="164"/>
      <c r="N102" s="31"/>
      <c r="O102" s="32"/>
      <c r="P102" s="32"/>
      <c r="Q102" s="128"/>
      <c r="R102" s="112"/>
      <c r="S102" s="33"/>
      <c r="T102" s="57"/>
      <c r="U102" s="58"/>
      <c r="V102" s="192">
        <f t="shared" si="2"/>
        <v>0</v>
      </c>
      <c r="W102" s="191">
        <f t="shared" si="7"/>
        <v>0</v>
      </c>
      <c r="X102" s="2">
        <f t="shared" si="6"/>
        <v>0</v>
      </c>
      <c r="Y102" s="62"/>
      <c r="Z102" s="62"/>
      <c r="AA102" s="62"/>
      <c r="AB102" s="62"/>
      <c r="AC102" s="62"/>
      <c r="AD102" s="62"/>
      <c r="AE102" s="62"/>
      <c r="AF102" s="62"/>
      <c r="AG102" s="62"/>
      <c r="AH102" s="62"/>
      <c r="AI102" s="62"/>
      <c r="AJ102" s="62"/>
      <c r="AK102" s="62"/>
      <c r="AL102" s="62"/>
      <c r="AM102" s="62"/>
      <c r="AN102" s="62"/>
      <c r="AO102" s="62"/>
      <c r="AP102" s="62"/>
      <c r="AQ102" s="62"/>
      <c r="AR102" s="62"/>
    </row>
    <row r="103" spans="1:44" ht="12" hidden="1" x14ac:dyDescent="0.2">
      <c r="A103" s="243"/>
      <c r="B103" s="244"/>
      <c r="C103" s="244"/>
      <c r="D103" s="244"/>
      <c r="E103" s="133"/>
      <c r="F103" s="116"/>
      <c r="G103" s="51"/>
      <c r="H103" s="51"/>
      <c r="I103" s="51"/>
      <c r="J103" s="51"/>
      <c r="K103" s="162"/>
      <c r="L103" s="163"/>
      <c r="M103" s="164"/>
      <c r="N103" s="31"/>
      <c r="O103" s="32"/>
      <c r="P103" s="32"/>
      <c r="Q103" s="128"/>
      <c r="R103" s="112"/>
      <c r="S103" s="33"/>
      <c r="T103" s="57"/>
      <c r="U103" s="58"/>
      <c r="V103" s="192">
        <f t="shared" si="2"/>
        <v>0</v>
      </c>
      <c r="W103" s="191">
        <f t="shared" si="7"/>
        <v>0</v>
      </c>
      <c r="X103" s="2">
        <f t="shared" si="6"/>
        <v>0</v>
      </c>
      <c r="Y103" s="62"/>
      <c r="Z103" s="62"/>
      <c r="AA103" s="62"/>
      <c r="AB103" s="62"/>
      <c r="AC103" s="62"/>
      <c r="AD103" s="62"/>
      <c r="AE103" s="62"/>
      <c r="AF103" s="62"/>
      <c r="AG103" s="62"/>
      <c r="AH103" s="62"/>
      <c r="AI103" s="62"/>
      <c r="AJ103" s="62"/>
      <c r="AK103" s="62"/>
      <c r="AL103" s="62"/>
      <c r="AM103" s="62"/>
      <c r="AN103" s="62"/>
      <c r="AO103" s="62"/>
      <c r="AP103" s="62"/>
      <c r="AQ103" s="62"/>
      <c r="AR103" s="62"/>
    </row>
    <row r="104" spans="1:44" ht="12" hidden="1" x14ac:dyDescent="0.2">
      <c r="A104" s="243"/>
      <c r="B104" s="244"/>
      <c r="C104" s="244"/>
      <c r="D104" s="244"/>
      <c r="E104" s="133"/>
      <c r="F104" s="116"/>
      <c r="G104" s="51"/>
      <c r="H104" s="51"/>
      <c r="I104" s="51"/>
      <c r="J104" s="51"/>
      <c r="K104" s="162"/>
      <c r="L104" s="163"/>
      <c r="M104" s="164"/>
      <c r="N104" s="31"/>
      <c r="O104" s="32"/>
      <c r="P104" s="32"/>
      <c r="Q104" s="128"/>
      <c r="R104" s="112"/>
      <c r="S104" s="33"/>
      <c r="T104" s="57"/>
      <c r="U104" s="58"/>
      <c r="V104" s="192">
        <f t="shared" si="2"/>
        <v>0</v>
      </c>
      <c r="W104" s="191">
        <f t="shared" si="7"/>
        <v>0</v>
      </c>
      <c r="X104" s="2">
        <f t="shared" si="6"/>
        <v>0</v>
      </c>
      <c r="Y104" s="62"/>
      <c r="Z104" s="62"/>
      <c r="AA104" s="62"/>
      <c r="AB104" s="62"/>
      <c r="AC104" s="62"/>
      <c r="AD104" s="62"/>
      <c r="AE104" s="62"/>
      <c r="AF104" s="62"/>
      <c r="AG104" s="62"/>
      <c r="AH104" s="62"/>
      <c r="AI104" s="62"/>
      <c r="AJ104" s="62"/>
      <c r="AK104" s="62"/>
      <c r="AL104" s="62"/>
      <c r="AM104" s="62"/>
      <c r="AN104" s="62"/>
      <c r="AO104" s="62"/>
      <c r="AP104" s="62"/>
      <c r="AQ104" s="62"/>
      <c r="AR104" s="62"/>
    </row>
    <row r="105" spans="1:44" ht="12" hidden="1" x14ac:dyDescent="0.2">
      <c r="A105" s="243"/>
      <c r="B105" s="244"/>
      <c r="C105" s="244"/>
      <c r="D105" s="244"/>
      <c r="E105" s="133"/>
      <c r="F105" s="116"/>
      <c r="G105" s="51"/>
      <c r="H105" s="51"/>
      <c r="I105" s="51"/>
      <c r="J105" s="51"/>
      <c r="K105" s="162"/>
      <c r="L105" s="163"/>
      <c r="M105" s="164"/>
      <c r="N105" s="31"/>
      <c r="O105" s="32"/>
      <c r="P105" s="32"/>
      <c r="Q105" s="128"/>
      <c r="R105" s="112"/>
      <c r="S105" s="33"/>
      <c r="T105" s="57"/>
      <c r="U105" s="58"/>
      <c r="V105" s="192">
        <f t="shared" si="2"/>
        <v>0</v>
      </c>
      <c r="W105" s="191">
        <f t="shared" si="7"/>
        <v>0</v>
      </c>
      <c r="X105" s="2">
        <f t="shared" si="6"/>
        <v>0</v>
      </c>
      <c r="Y105" s="62"/>
      <c r="Z105" s="62"/>
      <c r="AA105" s="62"/>
      <c r="AB105" s="62"/>
      <c r="AC105" s="62"/>
      <c r="AD105" s="62"/>
      <c r="AE105" s="62"/>
      <c r="AF105" s="62"/>
      <c r="AG105" s="62"/>
      <c r="AH105" s="62"/>
      <c r="AI105" s="62"/>
      <c r="AJ105" s="62"/>
      <c r="AK105" s="62"/>
      <c r="AL105" s="62"/>
      <c r="AM105" s="62"/>
      <c r="AN105" s="62"/>
      <c r="AO105" s="62"/>
      <c r="AP105" s="62"/>
      <c r="AQ105" s="62"/>
      <c r="AR105" s="62"/>
    </row>
    <row r="106" spans="1:44" ht="12" hidden="1" x14ac:dyDescent="0.2">
      <c r="A106" s="243"/>
      <c r="B106" s="244"/>
      <c r="C106" s="244"/>
      <c r="D106" s="244"/>
      <c r="E106" s="133"/>
      <c r="F106" s="116"/>
      <c r="G106" s="51"/>
      <c r="H106" s="51"/>
      <c r="I106" s="51"/>
      <c r="J106" s="51"/>
      <c r="K106" s="162"/>
      <c r="L106" s="163"/>
      <c r="M106" s="164"/>
      <c r="N106" s="31"/>
      <c r="O106" s="32"/>
      <c r="P106" s="32"/>
      <c r="Q106" s="128"/>
      <c r="R106" s="112"/>
      <c r="S106" s="33"/>
      <c r="T106" s="57"/>
      <c r="U106" s="58"/>
      <c r="V106" s="192">
        <f t="shared" si="2"/>
        <v>0</v>
      </c>
      <c r="W106" s="191">
        <f t="shared" si="7"/>
        <v>0</v>
      </c>
      <c r="X106" s="2">
        <f t="shared" si="6"/>
        <v>0</v>
      </c>
      <c r="Y106" s="62"/>
      <c r="Z106" s="62"/>
      <c r="AA106" s="62"/>
      <c r="AB106" s="62"/>
      <c r="AC106" s="62"/>
      <c r="AD106" s="62"/>
      <c r="AE106" s="62"/>
      <c r="AF106" s="62"/>
      <c r="AG106" s="62"/>
      <c r="AH106" s="62"/>
      <c r="AI106" s="62"/>
      <c r="AJ106" s="62"/>
      <c r="AK106" s="62"/>
      <c r="AL106" s="62"/>
      <c r="AM106" s="62"/>
      <c r="AN106" s="62"/>
      <c r="AO106" s="62"/>
      <c r="AP106" s="62"/>
      <c r="AQ106" s="62"/>
      <c r="AR106" s="62"/>
    </row>
    <row r="107" spans="1:44" ht="12" hidden="1" x14ac:dyDescent="0.2">
      <c r="A107" s="243"/>
      <c r="B107" s="244"/>
      <c r="C107" s="244"/>
      <c r="D107" s="244"/>
      <c r="E107" s="133"/>
      <c r="F107" s="116"/>
      <c r="G107" s="51"/>
      <c r="H107" s="51"/>
      <c r="I107" s="51"/>
      <c r="J107" s="51"/>
      <c r="K107" s="162"/>
      <c r="L107" s="163"/>
      <c r="M107" s="164"/>
      <c r="N107" s="31"/>
      <c r="O107" s="32"/>
      <c r="P107" s="32"/>
      <c r="Q107" s="128"/>
      <c r="R107" s="112"/>
      <c r="S107" s="33"/>
      <c r="T107" s="57"/>
      <c r="U107" s="58"/>
      <c r="V107" s="192">
        <f t="shared" si="2"/>
        <v>0</v>
      </c>
      <c r="W107" s="191">
        <f t="shared" si="7"/>
        <v>0</v>
      </c>
      <c r="X107" s="2">
        <f t="shared" si="6"/>
        <v>0</v>
      </c>
      <c r="Y107" s="62"/>
      <c r="Z107" s="62"/>
      <c r="AA107" s="62"/>
      <c r="AB107" s="62"/>
      <c r="AC107" s="62"/>
      <c r="AD107" s="62"/>
      <c r="AE107" s="62"/>
      <c r="AF107" s="62"/>
      <c r="AG107" s="62"/>
      <c r="AH107" s="62"/>
      <c r="AI107" s="62"/>
      <c r="AJ107" s="62"/>
      <c r="AK107" s="62"/>
      <c r="AL107" s="62"/>
      <c r="AM107" s="62"/>
      <c r="AN107" s="62"/>
      <c r="AO107" s="62"/>
      <c r="AP107" s="62"/>
      <c r="AQ107" s="62"/>
      <c r="AR107" s="62"/>
    </row>
    <row r="108" spans="1:44" ht="12" hidden="1" x14ac:dyDescent="0.2">
      <c r="A108" s="243"/>
      <c r="B108" s="244"/>
      <c r="C108" s="244"/>
      <c r="D108" s="244"/>
      <c r="E108" s="133"/>
      <c r="F108" s="116"/>
      <c r="G108" s="51"/>
      <c r="H108" s="51"/>
      <c r="I108" s="51"/>
      <c r="J108" s="51"/>
      <c r="K108" s="162"/>
      <c r="L108" s="163"/>
      <c r="M108" s="164"/>
      <c r="N108" s="31"/>
      <c r="O108" s="32"/>
      <c r="P108" s="32"/>
      <c r="Q108" s="128"/>
      <c r="R108" s="112"/>
      <c r="S108" s="33"/>
      <c r="T108" s="57"/>
      <c r="U108" s="58"/>
      <c r="V108" s="192">
        <f t="shared" si="2"/>
        <v>0</v>
      </c>
      <c r="W108" s="191">
        <f t="shared" si="7"/>
        <v>0</v>
      </c>
      <c r="X108" s="2">
        <f t="shared" si="6"/>
        <v>0</v>
      </c>
      <c r="Y108" s="62"/>
      <c r="Z108" s="62"/>
      <c r="AA108" s="62"/>
      <c r="AB108" s="62"/>
      <c r="AC108" s="62"/>
      <c r="AD108" s="62"/>
      <c r="AE108" s="62"/>
      <c r="AF108" s="62"/>
      <c r="AG108" s="62"/>
      <c r="AH108" s="62"/>
      <c r="AI108" s="62"/>
      <c r="AJ108" s="62"/>
      <c r="AK108" s="62"/>
      <c r="AL108" s="62"/>
      <c r="AM108" s="62"/>
      <c r="AN108" s="62"/>
      <c r="AO108" s="62"/>
      <c r="AP108" s="62"/>
      <c r="AQ108" s="62"/>
      <c r="AR108" s="62"/>
    </row>
    <row r="109" spans="1:44" ht="12" hidden="1" x14ac:dyDescent="0.2">
      <c r="A109" s="243"/>
      <c r="B109" s="244"/>
      <c r="C109" s="244"/>
      <c r="D109" s="244"/>
      <c r="E109" s="133"/>
      <c r="F109" s="116"/>
      <c r="G109" s="51"/>
      <c r="H109" s="51"/>
      <c r="I109" s="51"/>
      <c r="J109" s="51"/>
      <c r="K109" s="162"/>
      <c r="L109" s="163"/>
      <c r="M109" s="164"/>
      <c r="N109" s="31"/>
      <c r="O109" s="32"/>
      <c r="P109" s="32"/>
      <c r="Q109" s="128"/>
      <c r="R109" s="112"/>
      <c r="S109" s="33"/>
      <c r="T109" s="57"/>
      <c r="U109" s="58"/>
      <c r="V109" s="192">
        <f t="shared" si="2"/>
        <v>0</v>
      </c>
      <c r="W109" s="191">
        <f t="shared" si="7"/>
        <v>0</v>
      </c>
      <c r="X109" s="2">
        <f t="shared" si="6"/>
        <v>0</v>
      </c>
      <c r="Y109" s="62"/>
      <c r="Z109" s="62"/>
      <c r="AA109" s="62"/>
      <c r="AB109" s="62"/>
      <c r="AC109" s="62"/>
      <c r="AD109" s="62"/>
      <c r="AE109" s="62"/>
      <c r="AF109" s="62"/>
      <c r="AG109" s="62"/>
      <c r="AH109" s="62"/>
      <c r="AI109" s="62"/>
      <c r="AJ109" s="62"/>
      <c r="AK109" s="62"/>
      <c r="AL109" s="62"/>
      <c r="AM109" s="62"/>
      <c r="AN109" s="62"/>
      <c r="AO109" s="62"/>
      <c r="AP109" s="62"/>
      <c r="AQ109" s="62"/>
      <c r="AR109" s="62"/>
    </row>
    <row r="110" spans="1:44" ht="12" hidden="1" x14ac:dyDescent="0.2">
      <c r="A110" s="243"/>
      <c r="B110" s="244"/>
      <c r="C110" s="244"/>
      <c r="D110" s="244"/>
      <c r="E110" s="133"/>
      <c r="F110" s="116"/>
      <c r="G110" s="51"/>
      <c r="H110" s="51"/>
      <c r="I110" s="51"/>
      <c r="J110" s="51"/>
      <c r="K110" s="162"/>
      <c r="L110" s="163"/>
      <c r="M110" s="164"/>
      <c r="N110" s="31"/>
      <c r="O110" s="32"/>
      <c r="P110" s="32"/>
      <c r="Q110" s="128"/>
      <c r="R110" s="112"/>
      <c r="S110" s="33"/>
      <c r="T110" s="57"/>
      <c r="U110" s="58"/>
      <c r="V110" s="192">
        <f t="shared" si="2"/>
        <v>0</v>
      </c>
      <c r="W110" s="191">
        <f t="shared" si="7"/>
        <v>0</v>
      </c>
      <c r="X110" s="2">
        <f t="shared" si="6"/>
        <v>0</v>
      </c>
      <c r="Y110" s="62"/>
      <c r="Z110" s="62"/>
      <c r="AA110" s="62"/>
      <c r="AB110" s="62"/>
      <c r="AC110" s="62"/>
      <c r="AD110" s="62"/>
      <c r="AE110" s="62"/>
      <c r="AF110" s="62"/>
      <c r="AG110" s="62"/>
      <c r="AH110" s="62"/>
      <c r="AI110" s="62"/>
      <c r="AJ110" s="62"/>
      <c r="AK110" s="62"/>
      <c r="AL110" s="62"/>
      <c r="AM110" s="62"/>
      <c r="AN110" s="62"/>
      <c r="AO110" s="62"/>
      <c r="AP110" s="62"/>
      <c r="AQ110" s="62"/>
      <c r="AR110" s="62"/>
    </row>
    <row r="111" spans="1:44" ht="12" hidden="1" x14ac:dyDescent="0.2">
      <c r="A111" s="243"/>
      <c r="B111" s="244"/>
      <c r="C111" s="244"/>
      <c r="D111" s="244"/>
      <c r="E111" s="133"/>
      <c r="F111" s="116"/>
      <c r="G111" s="51"/>
      <c r="H111" s="51"/>
      <c r="I111" s="51"/>
      <c r="J111" s="51"/>
      <c r="K111" s="162"/>
      <c r="L111" s="163"/>
      <c r="M111" s="164"/>
      <c r="N111" s="31"/>
      <c r="O111" s="32"/>
      <c r="P111" s="32"/>
      <c r="Q111" s="128"/>
      <c r="R111" s="112"/>
      <c r="S111" s="33"/>
      <c r="T111" s="57"/>
      <c r="U111" s="58"/>
      <c r="V111" s="192">
        <f t="shared" si="2"/>
        <v>0</v>
      </c>
      <c r="W111" s="191">
        <f t="shared" si="7"/>
        <v>0</v>
      </c>
      <c r="X111" s="2">
        <f t="shared" si="6"/>
        <v>0</v>
      </c>
      <c r="Y111" s="62"/>
      <c r="Z111" s="62"/>
      <c r="AA111" s="62"/>
      <c r="AB111" s="62"/>
      <c r="AC111" s="62"/>
      <c r="AD111" s="62"/>
      <c r="AE111" s="62"/>
      <c r="AF111" s="62"/>
      <c r="AG111" s="62"/>
      <c r="AH111" s="62"/>
      <c r="AI111" s="62"/>
      <c r="AJ111" s="62"/>
      <c r="AK111" s="62"/>
      <c r="AL111" s="62"/>
      <c r="AM111" s="62"/>
      <c r="AN111" s="62"/>
      <c r="AO111" s="62"/>
      <c r="AP111" s="62"/>
      <c r="AQ111" s="62"/>
      <c r="AR111" s="62"/>
    </row>
    <row r="112" spans="1:44" ht="12" hidden="1" x14ac:dyDescent="0.2">
      <c r="A112" s="243"/>
      <c r="B112" s="244"/>
      <c r="C112" s="244"/>
      <c r="D112" s="244"/>
      <c r="E112" s="133"/>
      <c r="F112" s="116"/>
      <c r="G112" s="51"/>
      <c r="H112" s="51"/>
      <c r="I112" s="51"/>
      <c r="J112" s="51"/>
      <c r="K112" s="162"/>
      <c r="L112" s="163"/>
      <c r="M112" s="164"/>
      <c r="N112" s="31"/>
      <c r="O112" s="32"/>
      <c r="P112" s="32"/>
      <c r="Q112" s="128"/>
      <c r="R112" s="112"/>
      <c r="S112" s="33"/>
      <c r="T112" s="57"/>
      <c r="U112" s="58"/>
      <c r="V112" s="192">
        <f t="shared" si="2"/>
        <v>0</v>
      </c>
      <c r="W112" s="191">
        <f t="shared" si="7"/>
        <v>0</v>
      </c>
      <c r="X112" s="2">
        <f t="shared" si="6"/>
        <v>0</v>
      </c>
      <c r="Y112" s="62"/>
      <c r="Z112" s="62"/>
      <c r="AA112" s="62"/>
      <c r="AB112" s="62"/>
      <c r="AC112" s="62"/>
      <c r="AD112" s="62"/>
      <c r="AE112" s="62"/>
      <c r="AF112" s="62"/>
      <c r="AG112" s="62"/>
      <c r="AH112" s="62"/>
      <c r="AI112" s="62"/>
      <c r="AJ112" s="62"/>
      <c r="AK112" s="62"/>
      <c r="AL112" s="62"/>
      <c r="AM112" s="62"/>
      <c r="AN112" s="62"/>
      <c r="AO112" s="62"/>
      <c r="AP112" s="62"/>
      <c r="AQ112" s="62"/>
      <c r="AR112" s="62"/>
    </row>
    <row r="113" spans="1:44" ht="12" hidden="1" x14ac:dyDescent="0.2">
      <c r="A113" s="243"/>
      <c r="B113" s="244"/>
      <c r="C113" s="244"/>
      <c r="D113" s="244"/>
      <c r="E113" s="133"/>
      <c r="F113" s="116"/>
      <c r="G113" s="51"/>
      <c r="H113" s="51"/>
      <c r="I113" s="51"/>
      <c r="J113" s="51"/>
      <c r="K113" s="162"/>
      <c r="L113" s="163"/>
      <c r="M113" s="164"/>
      <c r="N113" s="31"/>
      <c r="O113" s="32"/>
      <c r="P113" s="32"/>
      <c r="Q113" s="128"/>
      <c r="R113" s="112"/>
      <c r="S113" s="33"/>
      <c r="T113" s="57"/>
      <c r="U113" s="58"/>
      <c r="V113" s="192">
        <f t="shared" si="2"/>
        <v>0</v>
      </c>
      <c r="W113" s="191">
        <f t="shared" si="7"/>
        <v>0</v>
      </c>
      <c r="X113" s="2">
        <f t="shared" si="6"/>
        <v>0</v>
      </c>
      <c r="Y113" s="62"/>
      <c r="Z113" s="62"/>
      <c r="AA113" s="62"/>
      <c r="AB113" s="62"/>
      <c r="AC113" s="62"/>
      <c r="AD113" s="62"/>
      <c r="AE113" s="62"/>
      <c r="AF113" s="62"/>
      <c r="AG113" s="62"/>
      <c r="AH113" s="62"/>
      <c r="AI113" s="62"/>
      <c r="AJ113" s="62"/>
      <c r="AK113" s="62"/>
      <c r="AL113" s="62"/>
      <c r="AM113" s="62"/>
      <c r="AN113" s="62"/>
      <c r="AO113" s="62"/>
      <c r="AP113" s="62"/>
      <c r="AQ113" s="62"/>
      <c r="AR113" s="62"/>
    </row>
    <row r="114" spans="1:44" ht="12" hidden="1" x14ac:dyDescent="0.2">
      <c r="A114" s="243"/>
      <c r="B114" s="244"/>
      <c r="C114" s="244"/>
      <c r="D114" s="244"/>
      <c r="E114" s="133"/>
      <c r="F114" s="116"/>
      <c r="G114" s="51"/>
      <c r="H114" s="51"/>
      <c r="I114" s="51"/>
      <c r="J114" s="51"/>
      <c r="K114" s="162"/>
      <c r="L114" s="163"/>
      <c r="M114" s="164"/>
      <c r="N114" s="31"/>
      <c r="O114" s="32"/>
      <c r="P114" s="32"/>
      <c r="Q114" s="128"/>
      <c r="R114" s="112"/>
      <c r="S114" s="33"/>
      <c r="T114" s="57"/>
      <c r="U114" s="58"/>
      <c r="V114" s="192">
        <f t="shared" si="2"/>
        <v>0</v>
      </c>
      <c r="W114" s="191">
        <f t="shared" si="7"/>
        <v>0</v>
      </c>
      <c r="X114" s="2">
        <f t="shared" si="6"/>
        <v>0</v>
      </c>
      <c r="Y114" s="62"/>
      <c r="Z114" s="62"/>
      <c r="AA114" s="62"/>
      <c r="AB114" s="62"/>
      <c r="AC114" s="62"/>
      <c r="AD114" s="62"/>
      <c r="AE114" s="62"/>
      <c r="AF114" s="62"/>
      <c r="AG114" s="62"/>
      <c r="AH114" s="62"/>
      <c r="AI114" s="62"/>
      <c r="AJ114" s="62"/>
      <c r="AK114" s="62"/>
      <c r="AL114" s="62"/>
      <c r="AM114" s="62"/>
      <c r="AN114" s="62"/>
      <c r="AO114" s="62"/>
      <c r="AP114" s="62"/>
      <c r="AQ114" s="62"/>
      <c r="AR114" s="62"/>
    </row>
    <row r="115" spans="1:44" ht="12" hidden="1" x14ac:dyDescent="0.2">
      <c r="A115" s="243"/>
      <c r="B115" s="244"/>
      <c r="C115" s="244"/>
      <c r="D115" s="244"/>
      <c r="E115" s="133"/>
      <c r="F115" s="116"/>
      <c r="G115" s="51"/>
      <c r="H115" s="51"/>
      <c r="I115" s="51"/>
      <c r="J115" s="51"/>
      <c r="K115" s="162"/>
      <c r="L115" s="163"/>
      <c r="M115" s="164"/>
      <c r="N115" s="31"/>
      <c r="O115" s="32"/>
      <c r="P115" s="32"/>
      <c r="Q115" s="128"/>
      <c r="R115" s="112"/>
      <c r="S115" s="33"/>
      <c r="T115" s="57"/>
      <c r="U115" s="58"/>
      <c r="V115" s="192">
        <f t="shared" si="2"/>
        <v>0</v>
      </c>
      <c r="W115" s="191">
        <f t="shared" si="7"/>
        <v>0</v>
      </c>
      <c r="X115" s="2">
        <f t="shared" si="6"/>
        <v>0</v>
      </c>
      <c r="Y115" s="62"/>
      <c r="Z115" s="62"/>
      <c r="AA115" s="62"/>
      <c r="AB115" s="62"/>
      <c r="AC115" s="62"/>
      <c r="AD115" s="62"/>
      <c r="AE115" s="62"/>
      <c r="AF115" s="62"/>
      <c r="AG115" s="62"/>
      <c r="AH115" s="62"/>
      <c r="AI115" s="62"/>
      <c r="AJ115" s="62"/>
      <c r="AK115" s="62"/>
      <c r="AL115" s="62"/>
      <c r="AM115" s="62"/>
      <c r="AN115" s="62"/>
      <c r="AO115" s="62"/>
      <c r="AP115" s="62"/>
      <c r="AQ115" s="62"/>
      <c r="AR115" s="62"/>
    </row>
    <row r="116" spans="1:44" ht="12" hidden="1" x14ac:dyDescent="0.2">
      <c r="A116" s="243"/>
      <c r="B116" s="244"/>
      <c r="C116" s="244"/>
      <c r="D116" s="244"/>
      <c r="E116" s="133"/>
      <c r="F116" s="116"/>
      <c r="G116" s="51"/>
      <c r="H116" s="51"/>
      <c r="I116" s="51"/>
      <c r="J116" s="51"/>
      <c r="K116" s="162"/>
      <c r="L116" s="163"/>
      <c r="M116" s="164"/>
      <c r="N116" s="31"/>
      <c r="O116" s="32"/>
      <c r="P116" s="32"/>
      <c r="Q116" s="128"/>
      <c r="R116" s="112"/>
      <c r="S116" s="33"/>
      <c r="T116" s="57"/>
      <c r="U116" s="58"/>
      <c r="V116" s="192">
        <f t="shared" si="2"/>
        <v>0</v>
      </c>
      <c r="W116" s="191">
        <f t="shared" si="7"/>
        <v>0</v>
      </c>
      <c r="X116" s="2">
        <f t="shared" si="6"/>
        <v>0</v>
      </c>
      <c r="Y116" s="62"/>
      <c r="Z116" s="62"/>
      <c r="AA116" s="62"/>
      <c r="AB116" s="62"/>
      <c r="AC116" s="62"/>
      <c r="AD116" s="62"/>
      <c r="AE116" s="62"/>
      <c r="AF116" s="62"/>
      <c r="AG116" s="62"/>
      <c r="AH116" s="62"/>
      <c r="AI116" s="62"/>
      <c r="AJ116" s="62"/>
      <c r="AK116" s="62"/>
      <c r="AL116" s="62"/>
      <c r="AM116" s="62"/>
      <c r="AN116" s="62"/>
      <c r="AO116" s="62"/>
      <c r="AP116" s="62"/>
      <c r="AQ116" s="62"/>
      <c r="AR116" s="62"/>
    </row>
    <row r="117" spans="1:44" ht="12" hidden="1" x14ac:dyDescent="0.2">
      <c r="A117" s="243"/>
      <c r="B117" s="244"/>
      <c r="C117" s="244"/>
      <c r="D117" s="244"/>
      <c r="E117" s="133"/>
      <c r="F117" s="116"/>
      <c r="G117" s="51"/>
      <c r="H117" s="51"/>
      <c r="I117" s="51"/>
      <c r="J117" s="51"/>
      <c r="K117" s="162"/>
      <c r="L117" s="163"/>
      <c r="M117" s="164"/>
      <c r="N117" s="31"/>
      <c r="O117" s="32"/>
      <c r="P117" s="32"/>
      <c r="Q117" s="128"/>
      <c r="R117" s="112"/>
      <c r="S117" s="33"/>
      <c r="T117" s="57"/>
      <c r="U117" s="58"/>
      <c r="V117" s="192">
        <f t="shared" si="2"/>
        <v>0</v>
      </c>
      <c r="W117" s="191">
        <f t="shared" si="7"/>
        <v>0</v>
      </c>
      <c r="X117" s="2">
        <f t="shared" si="6"/>
        <v>0</v>
      </c>
      <c r="Y117" s="62"/>
      <c r="Z117" s="62"/>
      <c r="AA117" s="62"/>
      <c r="AB117" s="62"/>
      <c r="AC117" s="62"/>
      <c r="AD117" s="62"/>
      <c r="AE117" s="62"/>
      <c r="AF117" s="62"/>
      <c r="AG117" s="62"/>
      <c r="AH117" s="62"/>
      <c r="AI117" s="62"/>
      <c r="AJ117" s="62"/>
      <c r="AK117" s="62"/>
      <c r="AL117" s="62"/>
      <c r="AM117" s="62"/>
      <c r="AN117" s="62"/>
      <c r="AO117" s="62"/>
      <c r="AP117" s="62"/>
      <c r="AQ117" s="62"/>
      <c r="AR117" s="62"/>
    </row>
    <row r="118" spans="1:44" ht="12" hidden="1" x14ac:dyDescent="0.2">
      <c r="A118" s="243"/>
      <c r="B118" s="244"/>
      <c r="C118" s="244"/>
      <c r="D118" s="244"/>
      <c r="E118" s="133"/>
      <c r="F118" s="116"/>
      <c r="G118" s="51"/>
      <c r="H118" s="51"/>
      <c r="I118" s="51"/>
      <c r="J118" s="51"/>
      <c r="K118" s="162"/>
      <c r="L118" s="163"/>
      <c r="M118" s="164"/>
      <c r="N118" s="31"/>
      <c r="O118" s="32"/>
      <c r="P118" s="32"/>
      <c r="Q118" s="128"/>
      <c r="R118" s="112"/>
      <c r="S118" s="33"/>
      <c r="T118" s="57"/>
      <c r="U118" s="58"/>
      <c r="V118" s="192">
        <f t="shared" si="2"/>
        <v>0</v>
      </c>
      <c r="W118" s="191">
        <f t="shared" si="7"/>
        <v>0</v>
      </c>
      <c r="X118" s="2">
        <f t="shared" si="6"/>
        <v>0</v>
      </c>
      <c r="Y118" s="62"/>
      <c r="Z118" s="62"/>
      <c r="AA118" s="62"/>
      <c r="AB118" s="62"/>
      <c r="AC118" s="62"/>
      <c r="AD118" s="62"/>
      <c r="AE118" s="62"/>
      <c r="AF118" s="62"/>
      <c r="AG118" s="62"/>
      <c r="AH118" s="62"/>
      <c r="AI118" s="62"/>
      <c r="AJ118" s="62"/>
      <c r="AK118" s="62"/>
      <c r="AL118" s="62"/>
      <c r="AM118" s="62"/>
      <c r="AN118" s="62"/>
      <c r="AO118" s="62"/>
      <c r="AP118" s="62"/>
      <c r="AQ118" s="62"/>
      <c r="AR118" s="62"/>
    </row>
    <row r="119" spans="1:44" ht="12" hidden="1" x14ac:dyDescent="0.2">
      <c r="A119" s="243"/>
      <c r="B119" s="244"/>
      <c r="C119" s="244"/>
      <c r="D119" s="244"/>
      <c r="E119" s="133"/>
      <c r="F119" s="116"/>
      <c r="G119" s="51"/>
      <c r="H119" s="51"/>
      <c r="I119" s="51"/>
      <c r="J119" s="51"/>
      <c r="K119" s="162"/>
      <c r="L119" s="163"/>
      <c r="M119" s="164"/>
      <c r="N119" s="31"/>
      <c r="O119" s="32"/>
      <c r="P119" s="32"/>
      <c r="Q119" s="128"/>
      <c r="R119" s="112"/>
      <c r="S119" s="33"/>
      <c r="T119" s="57"/>
      <c r="U119" s="58"/>
      <c r="V119" s="192">
        <f t="shared" si="2"/>
        <v>0</v>
      </c>
      <c r="W119" s="191">
        <f t="shared" si="7"/>
        <v>0</v>
      </c>
      <c r="X119" s="2">
        <f t="shared" si="6"/>
        <v>0</v>
      </c>
      <c r="Y119" s="62"/>
      <c r="Z119" s="62"/>
      <c r="AA119" s="62"/>
      <c r="AB119" s="62"/>
      <c r="AC119" s="62"/>
      <c r="AD119" s="62"/>
      <c r="AE119" s="62"/>
      <c r="AF119" s="62"/>
      <c r="AG119" s="62"/>
      <c r="AH119" s="62"/>
      <c r="AI119" s="62"/>
      <c r="AJ119" s="62"/>
      <c r="AK119" s="62"/>
      <c r="AL119" s="62"/>
      <c r="AM119" s="62"/>
      <c r="AN119" s="62"/>
      <c r="AO119" s="62"/>
      <c r="AP119" s="62"/>
      <c r="AQ119" s="62"/>
      <c r="AR119" s="62"/>
    </row>
    <row r="120" spans="1:44" ht="12" hidden="1" x14ac:dyDescent="0.2">
      <c r="A120" s="243"/>
      <c r="B120" s="244"/>
      <c r="C120" s="244"/>
      <c r="D120" s="244"/>
      <c r="E120" s="133"/>
      <c r="F120" s="116"/>
      <c r="G120" s="51"/>
      <c r="H120" s="51"/>
      <c r="I120" s="51"/>
      <c r="J120" s="51"/>
      <c r="K120" s="162"/>
      <c r="L120" s="163"/>
      <c r="M120" s="164"/>
      <c r="N120" s="31"/>
      <c r="O120" s="32"/>
      <c r="P120" s="32"/>
      <c r="Q120" s="128"/>
      <c r="R120" s="112"/>
      <c r="S120" s="33"/>
      <c r="T120" s="57"/>
      <c r="U120" s="58"/>
      <c r="V120" s="192">
        <f t="shared" si="2"/>
        <v>0</v>
      </c>
      <c r="W120" s="191">
        <f t="shared" si="7"/>
        <v>0</v>
      </c>
      <c r="X120" s="2">
        <f t="shared" si="6"/>
        <v>0</v>
      </c>
      <c r="Y120" s="62"/>
      <c r="Z120" s="62"/>
      <c r="AA120" s="62"/>
      <c r="AB120" s="62"/>
      <c r="AC120" s="62"/>
      <c r="AD120" s="62"/>
      <c r="AE120" s="62"/>
      <c r="AF120" s="62"/>
      <c r="AG120" s="62"/>
      <c r="AH120" s="62"/>
      <c r="AI120" s="62"/>
      <c r="AJ120" s="62"/>
      <c r="AK120" s="62"/>
      <c r="AL120" s="62"/>
      <c r="AM120" s="62"/>
      <c r="AN120" s="62"/>
      <c r="AO120" s="62"/>
      <c r="AP120" s="62"/>
      <c r="AQ120" s="62"/>
      <c r="AR120" s="62"/>
    </row>
    <row r="121" spans="1:44" ht="12" hidden="1" x14ac:dyDescent="0.2">
      <c r="A121" s="243"/>
      <c r="B121" s="244"/>
      <c r="C121" s="244"/>
      <c r="D121" s="244"/>
      <c r="E121" s="133"/>
      <c r="F121" s="116"/>
      <c r="G121" s="51"/>
      <c r="H121" s="51"/>
      <c r="I121" s="51"/>
      <c r="J121" s="51"/>
      <c r="K121" s="162"/>
      <c r="L121" s="163"/>
      <c r="M121" s="164"/>
      <c r="N121" s="31"/>
      <c r="O121" s="32"/>
      <c r="P121" s="32"/>
      <c r="Q121" s="128"/>
      <c r="R121" s="112"/>
      <c r="S121" s="33"/>
      <c r="T121" s="57"/>
      <c r="U121" s="58"/>
      <c r="V121" s="192">
        <f t="shared" si="2"/>
        <v>0</v>
      </c>
      <c r="W121" s="191">
        <f t="shared" si="7"/>
        <v>0</v>
      </c>
      <c r="X121" s="2">
        <f t="shared" si="6"/>
        <v>0</v>
      </c>
      <c r="Y121" s="62"/>
      <c r="Z121" s="62"/>
      <c r="AA121" s="62"/>
      <c r="AB121" s="62"/>
      <c r="AC121" s="62"/>
      <c r="AD121" s="62"/>
      <c r="AE121" s="62"/>
      <c r="AF121" s="62"/>
      <c r="AG121" s="62"/>
      <c r="AH121" s="62"/>
      <c r="AI121" s="62"/>
      <c r="AJ121" s="62"/>
      <c r="AK121" s="62"/>
      <c r="AL121" s="62"/>
      <c r="AM121" s="62"/>
      <c r="AN121" s="62"/>
      <c r="AO121" s="62"/>
      <c r="AP121" s="62"/>
      <c r="AQ121" s="62"/>
      <c r="AR121" s="62"/>
    </row>
    <row r="122" spans="1:44" ht="12" hidden="1" x14ac:dyDescent="0.2">
      <c r="A122" s="243"/>
      <c r="B122" s="244"/>
      <c r="C122" s="244"/>
      <c r="D122" s="244"/>
      <c r="E122" s="133"/>
      <c r="F122" s="116"/>
      <c r="G122" s="51"/>
      <c r="H122" s="51"/>
      <c r="I122" s="51"/>
      <c r="J122" s="51"/>
      <c r="K122" s="162"/>
      <c r="L122" s="163"/>
      <c r="M122" s="164"/>
      <c r="N122" s="31"/>
      <c r="O122" s="32"/>
      <c r="P122" s="32"/>
      <c r="Q122" s="128"/>
      <c r="R122" s="112"/>
      <c r="S122" s="33"/>
      <c r="T122" s="57"/>
      <c r="U122" s="58"/>
      <c r="V122" s="192">
        <f t="shared" si="2"/>
        <v>0</v>
      </c>
      <c r="W122" s="191">
        <f t="shared" si="7"/>
        <v>0</v>
      </c>
      <c r="X122" s="2">
        <f t="shared" si="6"/>
        <v>0</v>
      </c>
      <c r="Y122" s="62"/>
      <c r="Z122" s="62"/>
      <c r="AA122" s="62"/>
      <c r="AB122" s="62"/>
      <c r="AC122" s="62"/>
      <c r="AD122" s="62"/>
      <c r="AE122" s="62"/>
      <c r="AF122" s="62"/>
      <c r="AG122" s="62"/>
      <c r="AH122" s="62"/>
      <c r="AI122" s="62"/>
      <c r="AJ122" s="62"/>
      <c r="AK122" s="62"/>
      <c r="AL122" s="62"/>
      <c r="AM122" s="62"/>
      <c r="AN122" s="62"/>
      <c r="AO122" s="62"/>
      <c r="AP122" s="62"/>
      <c r="AQ122" s="62"/>
      <c r="AR122" s="62"/>
    </row>
    <row r="123" spans="1:44" ht="12" hidden="1" x14ac:dyDescent="0.2">
      <c r="A123" s="243"/>
      <c r="B123" s="244"/>
      <c r="C123" s="244"/>
      <c r="D123" s="244"/>
      <c r="E123" s="133"/>
      <c r="F123" s="116"/>
      <c r="G123" s="51"/>
      <c r="H123" s="51"/>
      <c r="I123" s="51"/>
      <c r="J123" s="51"/>
      <c r="K123" s="162"/>
      <c r="L123" s="163"/>
      <c r="M123" s="164"/>
      <c r="N123" s="31"/>
      <c r="O123" s="32"/>
      <c r="P123" s="32"/>
      <c r="Q123" s="128"/>
      <c r="R123" s="112"/>
      <c r="S123" s="33"/>
      <c r="T123" s="57"/>
      <c r="U123" s="58"/>
      <c r="V123" s="192">
        <f t="shared" si="2"/>
        <v>0</v>
      </c>
      <c r="W123" s="191">
        <f t="shared" si="7"/>
        <v>0</v>
      </c>
      <c r="X123" s="2">
        <f t="shared" si="6"/>
        <v>0</v>
      </c>
      <c r="Y123" s="62"/>
      <c r="Z123" s="62"/>
      <c r="AA123" s="62"/>
      <c r="AB123" s="62"/>
      <c r="AC123" s="62"/>
      <c r="AD123" s="62"/>
      <c r="AE123" s="62"/>
      <c r="AF123" s="62"/>
      <c r="AG123" s="62"/>
      <c r="AH123" s="62"/>
      <c r="AI123" s="62"/>
      <c r="AJ123" s="62"/>
      <c r="AK123" s="62"/>
      <c r="AL123" s="62"/>
      <c r="AM123" s="62"/>
      <c r="AN123" s="62"/>
      <c r="AO123" s="62"/>
      <c r="AP123" s="62"/>
      <c r="AQ123" s="62"/>
      <c r="AR123" s="62"/>
    </row>
    <row r="124" spans="1:44" ht="12" hidden="1" x14ac:dyDescent="0.2">
      <c r="A124" s="243"/>
      <c r="B124" s="244"/>
      <c r="C124" s="244"/>
      <c r="D124" s="244"/>
      <c r="E124" s="133"/>
      <c r="F124" s="116"/>
      <c r="G124" s="51"/>
      <c r="H124" s="51"/>
      <c r="I124" s="51"/>
      <c r="J124" s="51"/>
      <c r="K124" s="162"/>
      <c r="L124" s="163"/>
      <c r="M124" s="164"/>
      <c r="N124" s="31"/>
      <c r="O124" s="32"/>
      <c r="P124" s="32"/>
      <c r="Q124" s="128"/>
      <c r="R124" s="112"/>
      <c r="S124" s="33"/>
      <c r="T124" s="57"/>
      <c r="U124" s="58"/>
      <c r="V124" s="192">
        <f t="shared" si="2"/>
        <v>0</v>
      </c>
      <c r="W124" s="191">
        <f t="shared" si="7"/>
        <v>0</v>
      </c>
      <c r="X124" s="2">
        <f t="shared" si="6"/>
        <v>0</v>
      </c>
      <c r="Y124" s="62"/>
      <c r="Z124" s="62"/>
      <c r="AA124" s="62"/>
      <c r="AB124" s="62"/>
      <c r="AC124" s="62"/>
      <c r="AD124" s="62"/>
      <c r="AE124" s="62"/>
      <c r="AF124" s="62"/>
      <c r="AG124" s="62"/>
      <c r="AH124" s="62"/>
      <c r="AI124" s="62"/>
      <c r="AJ124" s="62"/>
      <c r="AK124" s="62"/>
      <c r="AL124" s="62"/>
      <c r="AM124" s="62"/>
      <c r="AN124" s="62"/>
      <c r="AO124" s="62"/>
      <c r="AP124" s="62"/>
      <c r="AQ124" s="62"/>
      <c r="AR124" s="62"/>
    </row>
    <row r="125" spans="1:44" ht="12" hidden="1" x14ac:dyDescent="0.2">
      <c r="A125" s="243"/>
      <c r="B125" s="244"/>
      <c r="C125" s="244"/>
      <c r="D125" s="244"/>
      <c r="E125" s="133"/>
      <c r="F125" s="116"/>
      <c r="G125" s="51"/>
      <c r="H125" s="51"/>
      <c r="I125" s="51"/>
      <c r="J125" s="51"/>
      <c r="K125" s="162"/>
      <c r="L125" s="163"/>
      <c r="M125" s="164"/>
      <c r="N125" s="31"/>
      <c r="O125" s="32"/>
      <c r="P125" s="32"/>
      <c r="Q125" s="128"/>
      <c r="R125" s="112"/>
      <c r="S125" s="33"/>
      <c r="T125" s="57"/>
      <c r="U125" s="58"/>
      <c r="V125" s="192">
        <f t="shared" si="2"/>
        <v>0</v>
      </c>
      <c r="W125" s="191">
        <f t="shared" si="7"/>
        <v>0</v>
      </c>
      <c r="X125" s="2">
        <f t="shared" si="6"/>
        <v>0</v>
      </c>
      <c r="Y125" s="62"/>
      <c r="Z125" s="62"/>
      <c r="AA125" s="62"/>
      <c r="AB125" s="62"/>
      <c r="AC125" s="62"/>
      <c r="AD125" s="62"/>
      <c r="AE125" s="62"/>
      <c r="AF125" s="62"/>
      <c r="AG125" s="62"/>
      <c r="AH125" s="62"/>
      <c r="AI125" s="62"/>
      <c r="AJ125" s="62"/>
      <c r="AK125" s="62"/>
      <c r="AL125" s="62"/>
      <c r="AM125" s="62"/>
      <c r="AN125" s="62"/>
      <c r="AO125" s="62"/>
      <c r="AP125" s="62"/>
      <c r="AQ125" s="62"/>
      <c r="AR125" s="62"/>
    </row>
    <row r="126" spans="1:44" ht="12" hidden="1" x14ac:dyDescent="0.2">
      <c r="A126" s="243"/>
      <c r="B126" s="244"/>
      <c r="C126" s="244"/>
      <c r="D126" s="244"/>
      <c r="E126" s="133"/>
      <c r="F126" s="116"/>
      <c r="G126" s="51"/>
      <c r="H126" s="51"/>
      <c r="I126" s="51"/>
      <c r="J126" s="51"/>
      <c r="K126" s="162"/>
      <c r="L126" s="163"/>
      <c r="M126" s="164"/>
      <c r="N126" s="31"/>
      <c r="O126" s="32"/>
      <c r="P126" s="32"/>
      <c r="Q126" s="128"/>
      <c r="R126" s="112"/>
      <c r="S126" s="33"/>
      <c r="T126" s="57"/>
      <c r="U126" s="58"/>
      <c r="V126" s="192">
        <f t="shared" si="2"/>
        <v>0</v>
      </c>
      <c r="W126" s="191">
        <f t="shared" si="7"/>
        <v>0</v>
      </c>
      <c r="X126" s="2">
        <f t="shared" si="6"/>
        <v>0</v>
      </c>
      <c r="Y126" s="62"/>
      <c r="Z126" s="62"/>
      <c r="AA126" s="62"/>
      <c r="AB126" s="62"/>
      <c r="AC126" s="62"/>
      <c r="AD126" s="62"/>
      <c r="AE126" s="62"/>
      <c r="AF126" s="62"/>
      <c r="AG126" s="62"/>
      <c r="AH126" s="62"/>
      <c r="AI126" s="62"/>
      <c r="AJ126" s="62"/>
      <c r="AK126" s="62"/>
      <c r="AL126" s="62"/>
      <c r="AM126" s="62"/>
      <c r="AN126" s="62"/>
      <c r="AO126" s="62"/>
      <c r="AP126" s="62"/>
      <c r="AQ126" s="62"/>
      <c r="AR126" s="62"/>
    </row>
    <row r="127" spans="1:44" ht="12" hidden="1" x14ac:dyDescent="0.2">
      <c r="A127" s="243"/>
      <c r="B127" s="244"/>
      <c r="C127" s="244"/>
      <c r="D127" s="244"/>
      <c r="E127" s="133"/>
      <c r="F127" s="116"/>
      <c r="G127" s="51"/>
      <c r="H127" s="51"/>
      <c r="I127" s="51"/>
      <c r="J127" s="51"/>
      <c r="K127" s="162"/>
      <c r="L127" s="163"/>
      <c r="M127" s="164"/>
      <c r="N127" s="31"/>
      <c r="O127" s="32"/>
      <c r="P127" s="32"/>
      <c r="Q127" s="128"/>
      <c r="R127" s="112"/>
      <c r="S127" s="33"/>
      <c r="T127" s="57"/>
      <c r="U127" s="58"/>
      <c r="V127" s="192">
        <f t="shared" si="2"/>
        <v>0</v>
      </c>
      <c r="W127" s="191">
        <f t="shared" si="7"/>
        <v>0</v>
      </c>
      <c r="X127" s="2">
        <f t="shared" si="6"/>
        <v>0</v>
      </c>
      <c r="Y127" s="62"/>
      <c r="Z127" s="62"/>
      <c r="AA127" s="62"/>
      <c r="AB127" s="62"/>
      <c r="AC127" s="62"/>
      <c r="AD127" s="62"/>
      <c r="AE127" s="62"/>
      <c r="AF127" s="62"/>
      <c r="AG127" s="62"/>
      <c r="AH127" s="62"/>
      <c r="AI127" s="62"/>
      <c r="AJ127" s="62"/>
      <c r="AK127" s="62"/>
      <c r="AL127" s="62"/>
      <c r="AM127" s="62"/>
      <c r="AN127" s="62"/>
      <c r="AO127" s="62"/>
      <c r="AP127" s="62"/>
      <c r="AQ127" s="62"/>
      <c r="AR127" s="62"/>
    </row>
    <row r="128" spans="1:44" ht="12" hidden="1" x14ac:dyDescent="0.2">
      <c r="A128" s="243"/>
      <c r="B128" s="244"/>
      <c r="C128" s="244"/>
      <c r="D128" s="244"/>
      <c r="E128" s="133"/>
      <c r="F128" s="116"/>
      <c r="G128" s="51"/>
      <c r="H128" s="51"/>
      <c r="I128" s="51"/>
      <c r="J128" s="51"/>
      <c r="K128" s="162"/>
      <c r="L128" s="163"/>
      <c r="M128" s="164"/>
      <c r="N128" s="31"/>
      <c r="O128" s="32"/>
      <c r="P128" s="32"/>
      <c r="Q128" s="128"/>
      <c r="R128" s="112"/>
      <c r="S128" s="33"/>
      <c r="T128" s="57"/>
      <c r="U128" s="58"/>
      <c r="V128" s="192">
        <f t="shared" si="2"/>
        <v>0</v>
      </c>
      <c r="W128" s="191">
        <f t="shared" si="7"/>
        <v>0</v>
      </c>
      <c r="X128" s="2">
        <f t="shared" si="6"/>
        <v>0</v>
      </c>
      <c r="Y128" s="62"/>
      <c r="Z128" s="62"/>
      <c r="AA128" s="62"/>
      <c r="AB128" s="62"/>
      <c r="AC128" s="62"/>
      <c r="AD128" s="62"/>
      <c r="AE128" s="62"/>
      <c r="AF128" s="62"/>
      <c r="AG128" s="62"/>
      <c r="AH128" s="62"/>
      <c r="AI128" s="62"/>
      <c r="AJ128" s="62"/>
      <c r="AK128" s="62"/>
      <c r="AL128" s="62"/>
      <c r="AM128" s="62"/>
      <c r="AN128" s="62"/>
      <c r="AO128" s="62"/>
      <c r="AP128" s="62"/>
      <c r="AQ128" s="62"/>
      <c r="AR128" s="62"/>
    </row>
    <row r="129" spans="1:44" ht="12" hidden="1" x14ac:dyDescent="0.2">
      <c r="A129" s="243"/>
      <c r="B129" s="244"/>
      <c r="C129" s="244"/>
      <c r="D129" s="244"/>
      <c r="E129" s="133"/>
      <c r="F129" s="116"/>
      <c r="G129" s="51"/>
      <c r="H129" s="51"/>
      <c r="I129" s="51"/>
      <c r="J129" s="51"/>
      <c r="K129" s="162"/>
      <c r="L129" s="163"/>
      <c r="M129" s="164"/>
      <c r="N129" s="31"/>
      <c r="O129" s="32"/>
      <c r="P129" s="32"/>
      <c r="Q129" s="128"/>
      <c r="R129" s="112"/>
      <c r="S129" s="33"/>
      <c r="T129" s="57"/>
      <c r="U129" s="58"/>
      <c r="V129" s="192">
        <f t="shared" si="2"/>
        <v>0</v>
      </c>
      <c r="W129" s="191">
        <f t="shared" si="7"/>
        <v>0</v>
      </c>
      <c r="X129" s="2">
        <f t="shared" si="6"/>
        <v>0</v>
      </c>
      <c r="Y129" s="62"/>
      <c r="Z129" s="62"/>
      <c r="AA129" s="62"/>
      <c r="AB129" s="62"/>
      <c r="AC129" s="62"/>
      <c r="AD129" s="62"/>
      <c r="AE129" s="62"/>
      <c r="AF129" s="62"/>
      <c r="AG129" s="62"/>
      <c r="AH129" s="62"/>
      <c r="AI129" s="62"/>
      <c r="AJ129" s="62"/>
      <c r="AK129" s="62"/>
      <c r="AL129" s="62"/>
      <c r="AM129" s="62"/>
      <c r="AN129" s="62"/>
      <c r="AO129" s="62"/>
      <c r="AP129" s="62"/>
      <c r="AQ129" s="62"/>
      <c r="AR129" s="62"/>
    </row>
    <row r="130" spans="1:44" ht="12" hidden="1" x14ac:dyDescent="0.2">
      <c r="A130" s="243"/>
      <c r="B130" s="244"/>
      <c r="C130" s="244"/>
      <c r="D130" s="244"/>
      <c r="E130" s="133"/>
      <c r="F130" s="116"/>
      <c r="G130" s="51"/>
      <c r="H130" s="51"/>
      <c r="I130" s="51"/>
      <c r="J130" s="51"/>
      <c r="K130" s="162"/>
      <c r="L130" s="163"/>
      <c r="M130" s="164"/>
      <c r="N130" s="31"/>
      <c r="O130" s="32"/>
      <c r="P130" s="32"/>
      <c r="Q130" s="128"/>
      <c r="R130" s="112"/>
      <c r="S130" s="33"/>
      <c r="T130" s="57"/>
      <c r="U130" s="58"/>
      <c r="V130" s="192">
        <f t="shared" si="2"/>
        <v>0</v>
      </c>
      <c r="W130" s="191">
        <f t="shared" si="7"/>
        <v>0</v>
      </c>
      <c r="X130" s="2">
        <f t="shared" si="6"/>
        <v>0</v>
      </c>
      <c r="Y130" s="62"/>
      <c r="Z130" s="62"/>
      <c r="AA130" s="62"/>
      <c r="AB130" s="62"/>
      <c r="AC130" s="62"/>
      <c r="AD130" s="62"/>
      <c r="AE130" s="62"/>
      <c r="AF130" s="62"/>
      <c r="AG130" s="62"/>
      <c r="AH130" s="62"/>
      <c r="AI130" s="62"/>
      <c r="AJ130" s="62"/>
      <c r="AK130" s="62"/>
      <c r="AL130" s="62"/>
      <c r="AM130" s="62"/>
      <c r="AN130" s="62"/>
      <c r="AO130" s="62"/>
      <c r="AP130" s="62"/>
      <c r="AQ130" s="62"/>
      <c r="AR130" s="62"/>
    </row>
    <row r="131" spans="1:44" ht="12" hidden="1" x14ac:dyDescent="0.2">
      <c r="A131" s="243"/>
      <c r="B131" s="244"/>
      <c r="C131" s="244"/>
      <c r="D131" s="244"/>
      <c r="E131" s="133"/>
      <c r="F131" s="116"/>
      <c r="G131" s="51"/>
      <c r="H131" s="51"/>
      <c r="I131" s="51"/>
      <c r="J131" s="51"/>
      <c r="K131" s="162"/>
      <c r="L131" s="163"/>
      <c r="M131" s="164"/>
      <c r="N131" s="31"/>
      <c r="O131" s="32"/>
      <c r="P131" s="32"/>
      <c r="Q131" s="128"/>
      <c r="R131" s="112"/>
      <c r="S131" s="33"/>
      <c r="T131" s="57"/>
      <c r="U131" s="58"/>
      <c r="V131" s="192">
        <f t="shared" si="2"/>
        <v>0</v>
      </c>
      <c r="W131" s="191">
        <f t="shared" si="7"/>
        <v>0</v>
      </c>
      <c r="X131" s="2">
        <f t="shared" si="6"/>
        <v>0</v>
      </c>
      <c r="Y131" s="62"/>
      <c r="Z131" s="62"/>
      <c r="AA131" s="62"/>
      <c r="AB131" s="62"/>
      <c r="AC131" s="62"/>
      <c r="AD131" s="62"/>
      <c r="AE131" s="62"/>
      <c r="AF131" s="62"/>
      <c r="AG131" s="62"/>
      <c r="AH131" s="62"/>
      <c r="AI131" s="62"/>
      <c r="AJ131" s="62"/>
      <c r="AK131" s="62"/>
      <c r="AL131" s="62"/>
      <c r="AM131" s="62"/>
      <c r="AN131" s="62"/>
      <c r="AO131" s="62"/>
      <c r="AP131" s="62"/>
      <c r="AQ131" s="62"/>
      <c r="AR131" s="62"/>
    </row>
    <row r="132" spans="1:44" ht="12" hidden="1" x14ac:dyDescent="0.2">
      <c r="A132" s="243"/>
      <c r="B132" s="244"/>
      <c r="C132" s="244"/>
      <c r="D132" s="244"/>
      <c r="E132" s="133"/>
      <c r="F132" s="116"/>
      <c r="G132" s="51"/>
      <c r="H132" s="51"/>
      <c r="I132" s="51"/>
      <c r="J132" s="51"/>
      <c r="K132" s="162"/>
      <c r="L132" s="163"/>
      <c r="M132" s="164"/>
      <c r="N132" s="31"/>
      <c r="O132" s="32"/>
      <c r="P132" s="32"/>
      <c r="Q132" s="128"/>
      <c r="R132" s="112"/>
      <c r="S132" s="33"/>
      <c r="T132" s="57"/>
      <c r="U132" s="58"/>
      <c r="V132" s="192">
        <f t="shared" si="2"/>
        <v>0</v>
      </c>
      <c r="W132" s="191">
        <f t="shared" si="7"/>
        <v>0</v>
      </c>
      <c r="X132" s="2">
        <f t="shared" si="6"/>
        <v>0</v>
      </c>
      <c r="Y132" s="62"/>
      <c r="Z132" s="62"/>
      <c r="AA132" s="62"/>
      <c r="AB132" s="62"/>
      <c r="AC132" s="62"/>
      <c r="AD132" s="62"/>
      <c r="AE132" s="62"/>
      <c r="AF132" s="62"/>
      <c r="AG132" s="62"/>
      <c r="AH132" s="62"/>
      <c r="AI132" s="62"/>
      <c r="AJ132" s="62"/>
      <c r="AK132" s="62"/>
      <c r="AL132" s="62"/>
      <c r="AM132" s="62"/>
      <c r="AN132" s="62"/>
      <c r="AO132" s="62"/>
      <c r="AP132" s="62"/>
      <c r="AQ132" s="62"/>
      <c r="AR132" s="62"/>
    </row>
    <row r="133" spans="1:44" ht="12" hidden="1" x14ac:dyDescent="0.2">
      <c r="A133" s="243"/>
      <c r="B133" s="244"/>
      <c r="C133" s="244"/>
      <c r="D133" s="244"/>
      <c r="E133" s="133"/>
      <c r="F133" s="116"/>
      <c r="G133" s="51"/>
      <c r="H133" s="51"/>
      <c r="I133" s="51"/>
      <c r="J133" s="51"/>
      <c r="K133" s="162"/>
      <c r="L133" s="163"/>
      <c r="M133" s="164"/>
      <c r="N133" s="31"/>
      <c r="O133" s="32"/>
      <c r="P133" s="32"/>
      <c r="Q133" s="128"/>
      <c r="R133" s="112"/>
      <c r="S133" s="33"/>
      <c r="T133" s="57"/>
      <c r="U133" s="58"/>
      <c r="V133" s="192">
        <f t="shared" si="2"/>
        <v>0</v>
      </c>
      <c r="W133" s="191">
        <f t="shared" si="7"/>
        <v>0</v>
      </c>
      <c r="X133" s="2">
        <f t="shared" si="6"/>
        <v>0</v>
      </c>
      <c r="Y133" s="62"/>
      <c r="Z133" s="62"/>
      <c r="AA133" s="62"/>
      <c r="AB133" s="62"/>
      <c r="AC133" s="62"/>
      <c r="AD133" s="62"/>
      <c r="AE133" s="62"/>
      <c r="AF133" s="62"/>
      <c r="AG133" s="62"/>
      <c r="AH133" s="62"/>
      <c r="AI133" s="62"/>
      <c r="AJ133" s="62"/>
      <c r="AK133" s="62"/>
      <c r="AL133" s="62"/>
      <c r="AM133" s="62"/>
      <c r="AN133" s="62"/>
      <c r="AO133" s="62"/>
      <c r="AP133" s="62"/>
      <c r="AQ133" s="62"/>
      <c r="AR133" s="62"/>
    </row>
    <row r="134" spans="1:44" ht="12" hidden="1" x14ac:dyDescent="0.2">
      <c r="A134" s="243"/>
      <c r="B134" s="244"/>
      <c r="C134" s="244"/>
      <c r="D134" s="244"/>
      <c r="E134" s="133"/>
      <c r="F134" s="116"/>
      <c r="G134" s="51"/>
      <c r="H134" s="51"/>
      <c r="I134" s="51"/>
      <c r="J134" s="51"/>
      <c r="K134" s="162"/>
      <c r="L134" s="163"/>
      <c r="M134" s="164"/>
      <c r="N134" s="31"/>
      <c r="O134" s="32"/>
      <c r="P134" s="32"/>
      <c r="Q134" s="128"/>
      <c r="R134" s="112"/>
      <c r="S134" s="33"/>
      <c r="T134" s="57"/>
      <c r="U134" s="58"/>
      <c r="V134" s="192">
        <f t="shared" si="2"/>
        <v>0</v>
      </c>
      <c r="W134" s="191">
        <f t="shared" si="7"/>
        <v>0</v>
      </c>
      <c r="X134" s="2">
        <f t="shared" si="6"/>
        <v>0</v>
      </c>
      <c r="Y134" s="62"/>
      <c r="Z134" s="62"/>
      <c r="AA134" s="62"/>
      <c r="AB134" s="62"/>
      <c r="AC134" s="62"/>
      <c r="AD134" s="62"/>
      <c r="AE134" s="62"/>
      <c r="AF134" s="62"/>
      <c r="AG134" s="62"/>
      <c r="AH134" s="62"/>
      <c r="AI134" s="62"/>
      <c r="AJ134" s="62"/>
      <c r="AK134" s="62"/>
      <c r="AL134" s="62"/>
      <c r="AM134" s="62"/>
      <c r="AN134" s="62"/>
      <c r="AO134" s="62"/>
      <c r="AP134" s="62"/>
      <c r="AQ134" s="62"/>
      <c r="AR134" s="62"/>
    </row>
    <row r="135" spans="1:44" ht="12" hidden="1" x14ac:dyDescent="0.2">
      <c r="A135" s="243"/>
      <c r="B135" s="244"/>
      <c r="C135" s="244"/>
      <c r="D135" s="244"/>
      <c r="E135" s="133"/>
      <c r="F135" s="116"/>
      <c r="G135" s="51"/>
      <c r="H135" s="51"/>
      <c r="I135" s="51"/>
      <c r="J135" s="51"/>
      <c r="K135" s="162"/>
      <c r="L135" s="163"/>
      <c r="M135" s="164"/>
      <c r="N135" s="31"/>
      <c r="O135" s="32"/>
      <c r="P135" s="32"/>
      <c r="Q135" s="128"/>
      <c r="R135" s="112"/>
      <c r="S135" s="33"/>
      <c r="T135" s="57"/>
      <c r="U135" s="58"/>
      <c r="V135" s="192">
        <f t="shared" si="2"/>
        <v>0</v>
      </c>
      <c r="W135" s="191">
        <f t="shared" si="7"/>
        <v>0</v>
      </c>
      <c r="X135" s="2">
        <f t="shared" si="6"/>
        <v>0</v>
      </c>
      <c r="Y135" s="62"/>
      <c r="Z135" s="62"/>
      <c r="AA135" s="62"/>
      <c r="AB135" s="62"/>
      <c r="AC135" s="62"/>
      <c r="AD135" s="62"/>
      <c r="AE135" s="62"/>
      <c r="AF135" s="62"/>
      <c r="AG135" s="62"/>
      <c r="AH135" s="62"/>
      <c r="AI135" s="62"/>
      <c r="AJ135" s="62"/>
      <c r="AK135" s="62"/>
      <c r="AL135" s="62"/>
      <c r="AM135" s="62"/>
      <c r="AN135" s="62"/>
      <c r="AO135" s="62"/>
      <c r="AP135" s="62"/>
      <c r="AQ135" s="62"/>
      <c r="AR135" s="62"/>
    </row>
    <row r="136" spans="1:44" ht="12" hidden="1" x14ac:dyDescent="0.2">
      <c r="A136" s="243"/>
      <c r="B136" s="244"/>
      <c r="C136" s="244"/>
      <c r="D136" s="244"/>
      <c r="E136" s="133"/>
      <c r="F136" s="116"/>
      <c r="G136" s="51"/>
      <c r="H136" s="51"/>
      <c r="I136" s="51"/>
      <c r="J136" s="51"/>
      <c r="K136" s="162"/>
      <c r="L136" s="163"/>
      <c r="M136" s="164"/>
      <c r="N136" s="31"/>
      <c r="O136" s="32"/>
      <c r="P136" s="32"/>
      <c r="Q136" s="128"/>
      <c r="R136" s="112"/>
      <c r="S136" s="33"/>
      <c r="T136" s="57"/>
      <c r="U136" s="58"/>
      <c r="V136" s="192">
        <f t="shared" si="2"/>
        <v>0</v>
      </c>
      <c r="W136" s="191">
        <f t="shared" si="7"/>
        <v>0</v>
      </c>
      <c r="X136" s="2">
        <f t="shared" si="6"/>
        <v>0</v>
      </c>
      <c r="Y136" s="62"/>
      <c r="Z136" s="62"/>
      <c r="AA136" s="62"/>
      <c r="AB136" s="62"/>
      <c r="AC136" s="62"/>
      <c r="AD136" s="62"/>
      <c r="AE136" s="62"/>
      <c r="AF136" s="62"/>
      <c r="AG136" s="62"/>
      <c r="AH136" s="62"/>
      <c r="AI136" s="62"/>
      <c r="AJ136" s="62"/>
      <c r="AK136" s="62"/>
      <c r="AL136" s="62"/>
      <c r="AM136" s="62"/>
      <c r="AN136" s="62"/>
      <c r="AO136" s="62"/>
      <c r="AP136" s="62"/>
      <c r="AQ136" s="62"/>
      <c r="AR136" s="62"/>
    </row>
    <row r="137" spans="1:44" ht="12" hidden="1" x14ac:dyDescent="0.2">
      <c r="A137" s="243"/>
      <c r="B137" s="244"/>
      <c r="C137" s="244"/>
      <c r="D137" s="244"/>
      <c r="E137" s="133"/>
      <c r="F137" s="116"/>
      <c r="G137" s="51"/>
      <c r="H137" s="51"/>
      <c r="I137" s="51"/>
      <c r="J137" s="51"/>
      <c r="K137" s="162"/>
      <c r="L137" s="163"/>
      <c r="M137" s="164"/>
      <c r="N137" s="31"/>
      <c r="O137" s="32"/>
      <c r="P137" s="32"/>
      <c r="Q137" s="128"/>
      <c r="R137" s="112"/>
      <c r="S137" s="33"/>
      <c r="T137" s="57"/>
      <c r="U137" s="58"/>
      <c r="V137" s="192">
        <f t="shared" si="2"/>
        <v>0</v>
      </c>
      <c r="W137" s="191">
        <f t="shared" si="7"/>
        <v>0</v>
      </c>
      <c r="X137" s="2">
        <f t="shared" si="6"/>
        <v>0</v>
      </c>
      <c r="Y137" s="62"/>
      <c r="Z137" s="62"/>
      <c r="AA137" s="62"/>
      <c r="AB137" s="62"/>
      <c r="AC137" s="62"/>
      <c r="AD137" s="62"/>
      <c r="AE137" s="62"/>
      <c r="AF137" s="62"/>
      <c r="AG137" s="62"/>
      <c r="AH137" s="62"/>
      <c r="AI137" s="62"/>
      <c r="AJ137" s="62"/>
      <c r="AK137" s="62"/>
      <c r="AL137" s="62"/>
      <c r="AM137" s="62"/>
      <c r="AN137" s="62"/>
      <c r="AO137" s="62"/>
      <c r="AP137" s="62"/>
      <c r="AQ137" s="62"/>
      <c r="AR137" s="62"/>
    </row>
    <row r="138" spans="1:44" ht="12" hidden="1" x14ac:dyDescent="0.2">
      <c r="A138" s="243"/>
      <c r="B138" s="244"/>
      <c r="C138" s="244"/>
      <c r="D138" s="244"/>
      <c r="E138" s="133"/>
      <c r="F138" s="116"/>
      <c r="G138" s="51"/>
      <c r="H138" s="51"/>
      <c r="I138" s="51"/>
      <c r="J138" s="51"/>
      <c r="K138" s="162"/>
      <c r="L138" s="163"/>
      <c r="M138" s="164"/>
      <c r="N138" s="31"/>
      <c r="O138" s="32"/>
      <c r="P138" s="32"/>
      <c r="Q138" s="128"/>
      <c r="R138" s="112"/>
      <c r="S138" s="33"/>
      <c r="T138" s="57"/>
      <c r="U138" s="58"/>
      <c r="V138" s="192">
        <f t="shared" si="2"/>
        <v>0</v>
      </c>
      <c r="W138" s="191">
        <f t="shared" si="7"/>
        <v>0</v>
      </c>
      <c r="X138" s="2">
        <f t="shared" si="6"/>
        <v>0</v>
      </c>
      <c r="Y138" s="62"/>
      <c r="Z138" s="62"/>
      <c r="AA138" s="62"/>
      <c r="AB138" s="62"/>
      <c r="AC138" s="62"/>
      <c r="AD138" s="62"/>
      <c r="AE138" s="62"/>
      <c r="AF138" s="62"/>
      <c r="AG138" s="62"/>
      <c r="AH138" s="62"/>
      <c r="AI138" s="62"/>
      <c r="AJ138" s="62"/>
      <c r="AK138" s="62"/>
      <c r="AL138" s="62"/>
      <c r="AM138" s="62"/>
      <c r="AN138" s="62"/>
      <c r="AO138" s="62"/>
      <c r="AP138" s="62"/>
      <c r="AQ138" s="62"/>
      <c r="AR138" s="62"/>
    </row>
    <row r="139" spans="1:44" ht="12" hidden="1" x14ac:dyDescent="0.2">
      <c r="A139" s="243"/>
      <c r="B139" s="244"/>
      <c r="C139" s="244"/>
      <c r="D139" s="244"/>
      <c r="E139" s="133"/>
      <c r="F139" s="116"/>
      <c r="G139" s="51"/>
      <c r="H139" s="51"/>
      <c r="I139" s="51"/>
      <c r="J139" s="51"/>
      <c r="K139" s="162"/>
      <c r="L139" s="163"/>
      <c r="M139" s="164"/>
      <c r="N139" s="31"/>
      <c r="O139" s="32"/>
      <c r="P139" s="32"/>
      <c r="Q139" s="128"/>
      <c r="R139" s="112"/>
      <c r="S139" s="33"/>
      <c r="T139" s="57"/>
      <c r="U139" s="58"/>
      <c r="V139" s="192">
        <f t="shared" si="2"/>
        <v>0</v>
      </c>
      <c r="W139" s="191">
        <f t="shared" si="7"/>
        <v>0</v>
      </c>
      <c r="X139" s="2">
        <f t="shared" si="6"/>
        <v>0</v>
      </c>
      <c r="Y139" s="62"/>
      <c r="Z139" s="62"/>
      <c r="AA139" s="62"/>
      <c r="AB139" s="62"/>
      <c r="AC139" s="62"/>
      <c r="AD139" s="62"/>
      <c r="AE139" s="62"/>
      <c r="AF139" s="62"/>
      <c r="AG139" s="62"/>
      <c r="AH139" s="62"/>
      <c r="AI139" s="62"/>
      <c r="AJ139" s="62"/>
      <c r="AK139" s="62"/>
      <c r="AL139" s="62"/>
      <c r="AM139" s="62"/>
      <c r="AN139" s="62"/>
      <c r="AO139" s="62"/>
      <c r="AP139" s="62"/>
      <c r="AQ139" s="62"/>
      <c r="AR139" s="62"/>
    </row>
    <row r="140" spans="1:44" ht="12" hidden="1" x14ac:dyDescent="0.2">
      <c r="A140" s="243"/>
      <c r="B140" s="244"/>
      <c r="C140" s="244"/>
      <c r="D140" s="244"/>
      <c r="E140" s="133"/>
      <c r="F140" s="116"/>
      <c r="G140" s="51"/>
      <c r="H140" s="51"/>
      <c r="I140" s="51"/>
      <c r="J140" s="51"/>
      <c r="K140" s="162"/>
      <c r="L140" s="163"/>
      <c r="M140" s="164"/>
      <c r="N140" s="31"/>
      <c r="O140" s="32"/>
      <c r="P140" s="32"/>
      <c r="Q140" s="128"/>
      <c r="R140" s="112"/>
      <c r="S140" s="33"/>
      <c r="T140" s="57"/>
      <c r="U140" s="58"/>
      <c r="V140" s="192">
        <f t="shared" si="2"/>
        <v>0</v>
      </c>
      <c r="W140" s="191">
        <f t="shared" si="7"/>
        <v>0</v>
      </c>
      <c r="X140" s="2">
        <f t="shared" si="6"/>
        <v>0</v>
      </c>
      <c r="Y140" s="62"/>
      <c r="Z140" s="62"/>
      <c r="AA140" s="62"/>
      <c r="AB140" s="62"/>
      <c r="AC140" s="62"/>
      <c r="AD140" s="62"/>
      <c r="AE140" s="62"/>
      <c r="AF140" s="62"/>
      <c r="AG140" s="62"/>
      <c r="AH140" s="62"/>
      <c r="AI140" s="62"/>
      <c r="AJ140" s="62"/>
      <c r="AK140" s="62"/>
      <c r="AL140" s="62"/>
      <c r="AM140" s="62"/>
      <c r="AN140" s="62"/>
      <c r="AO140" s="62"/>
      <c r="AP140" s="62"/>
      <c r="AQ140" s="62"/>
      <c r="AR140" s="62"/>
    </row>
    <row r="141" spans="1:44" ht="12" hidden="1" x14ac:dyDescent="0.2">
      <c r="A141" s="243"/>
      <c r="B141" s="244"/>
      <c r="C141" s="244"/>
      <c r="D141" s="244"/>
      <c r="E141" s="133"/>
      <c r="F141" s="116"/>
      <c r="G141" s="51"/>
      <c r="H141" s="51"/>
      <c r="I141" s="51"/>
      <c r="J141" s="51"/>
      <c r="K141" s="162"/>
      <c r="L141" s="163"/>
      <c r="M141" s="164"/>
      <c r="N141" s="31"/>
      <c r="O141" s="32"/>
      <c r="P141" s="32"/>
      <c r="Q141" s="128"/>
      <c r="R141" s="112"/>
      <c r="S141" s="33"/>
      <c r="T141" s="57"/>
      <c r="U141" s="58"/>
      <c r="V141" s="192">
        <f t="shared" si="2"/>
        <v>0</v>
      </c>
      <c r="W141" s="191">
        <f t="shared" si="7"/>
        <v>0</v>
      </c>
      <c r="X141" s="2">
        <f t="shared" si="6"/>
        <v>0</v>
      </c>
      <c r="Y141" s="62"/>
      <c r="Z141" s="62"/>
      <c r="AA141" s="62"/>
      <c r="AB141" s="62"/>
      <c r="AC141" s="62"/>
      <c r="AD141" s="62"/>
      <c r="AE141" s="62"/>
      <c r="AF141" s="62"/>
      <c r="AG141" s="62"/>
      <c r="AH141" s="62"/>
      <c r="AI141" s="62"/>
      <c r="AJ141" s="62"/>
      <c r="AK141" s="62"/>
      <c r="AL141" s="62"/>
      <c r="AM141" s="62"/>
      <c r="AN141" s="62"/>
      <c r="AO141" s="62"/>
      <c r="AP141" s="62"/>
      <c r="AQ141" s="62"/>
      <c r="AR141" s="62"/>
    </row>
    <row r="142" spans="1:44" ht="12" hidden="1" x14ac:dyDescent="0.2">
      <c r="A142" s="243"/>
      <c r="B142" s="244"/>
      <c r="C142" s="244"/>
      <c r="D142" s="244"/>
      <c r="E142" s="133"/>
      <c r="F142" s="116"/>
      <c r="G142" s="51"/>
      <c r="H142" s="51"/>
      <c r="I142" s="51"/>
      <c r="J142" s="51"/>
      <c r="K142" s="162"/>
      <c r="L142" s="163"/>
      <c r="M142" s="164"/>
      <c r="N142" s="31"/>
      <c r="O142" s="32"/>
      <c r="P142" s="32"/>
      <c r="Q142" s="128"/>
      <c r="R142" s="112"/>
      <c r="S142" s="33"/>
      <c r="T142" s="57"/>
      <c r="U142" s="58"/>
      <c r="V142" s="192">
        <f t="shared" si="2"/>
        <v>0</v>
      </c>
      <c r="W142" s="191">
        <f t="shared" si="7"/>
        <v>0</v>
      </c>
      <c r="X142" s="2">
        <f t="shared" si="6"/>
        <v>0</v>
      </c>
      <c r="Y142" s="62"/>
      <c r="Z142" s="62"/>
      <c r="AA142" s="62"/>
      <c r="AB142" s="62"/>
      <c r="AC142" s="62"/>
      <c r="AD142" s="62"/>
      <c r="AE142" s="62"/>
      <c r="AF142" s="62"/>
      <c r="AG142" s="62"/>
      <c r="AH142" s="62"/>
      <c r="AI142" s="62"/>
      <c r="AJ142" s="62"/>
      <c r="AK142" s="62"/>
      <c r="AL142" s="62"/>
      <c r="AM142" s="62"/>
      <c r="AN142" s="62"/>
      <c r="AO142" s="62"/>
      <c r="AP142" s="62"/>
      <c r="AQ142" s="62"/>
      <c r="AR142" s="62"/>
    </row>
    <row r="143" spans="1:44" ht="12" hidden="1" x14ac:dyDescent="0.2">
      <c r="A143" s="243"/>
      <c r="B143" s="244"/>
      <c r="C143" s="244"/>
      <c r="D143" s="244"/>
      <c r="E143" s="133"/>
      <c r="F143" s="116"/>
      <c r="G143" s="51"/>
      <c r="H143" s="51"/>
      <c r="I143" s="51"/>
      <c r="J143" s="51"/>
      <c r="K143" s="162"/>
      <c r="L143" s="163"/>
      <c r="M143" s="164"/>
      <c r="N143" s="31"/>
      <c r="O143" s="32"/>
      <c r="P143" s="32"/>
      <c r="Q143" s="128"/>
      <c r="R143" s="112"/>
      <c r="S143" s="33"/>
      <c r="T143" s="57"/>
      <c r="U143" s="58"/>
      <c r="V143" s="192">
        <f t="shared" si="2"/>
        <v>0</v>
      </c>
      <c r="W143" s="191">
        <f t="shared" si="7"/>
        <v>0</v>
      </c>
      <c r="X143" s="2">
        <f t="shared" si="6"/>
        <v>0</v>
      </c>
      <c r="Y143" s="62"/>
      <c r="Z143" s="62"/>
      <c r="AA143" s="62"/>
      <c r="AB143" s="62"/>
      <c r="AC143" s="62"/>
      <c r="AD143" s="62"/>
      <c r="AE143" s="62"/>
      <c r="AF143" s="62"/>
      <c r="AG143" s="62"/>
      <c r="AH143" s="62"/>
      <c r="AI143" s="62"/>
      <c r="AJ143" s="62"/>
      <c r="AK143" s="62"/>
      <c r="AL143" s="62"/>
      <c r="AM143" s="62"/>
      <c r="AN143" s="62"/>
      <c r="AO143" s="62"/>
      <c r="AP143" s="62"/>
      <c r="AQ143" s="62"/>
      <c r="AR143" s="62"/>
    </row>
    <row r="144" spans="1:44" ht="12" hidden="1" x14ac:dyDescent="0.2">
      <c r="A144" s="243"/>
      <c r="B144" s="244"/>
      <c r="C144" s="244"/>
      <c r="D144" s="244"/>
      <c r="E144" s="133"/>
      <c r="F144" s="116"/>
      <c r="G144" s="51"/>
      <c r="H144" s="51"/>
      <c r="I144" s="51"/>
      <c r="J144" s="51"/>
      <c r="K144" s="162"/>
      <c r="L144" s="163"/>
      <c r="M144" s="164"/>
      <c r="N144" s="31"/>
      <c r="O144" s="32"/>
      <c r="P144" s="32"/>
      <c r="Q144" s="128"/>
      <c r="R144" s="112"/>
      <c r="S144" s="33"/>
      <c r="T144" s="57"/>
      <c r="U144" s="58"/>
      <c r="V144" s="192">
        <f t="shared" si="2"/>
        <v>0</v>
      </c>
      <c r="W144" s="191">
        <f t="shared" si="7"/>
        <v>0</v>
      </c>
      <c r="X144" s="2">
        <f t="shared" si="6"/>
        <v>0</v>
      </c>
      <c r="Y144" s="62"/>
      <c r="Z144" s="62"/>
      <c r="AA144" s="62"/>
      <c r="AB144" s="62"/>
      <c r="AC144" s="62"/>
      <c r="AD144" s="62"/>
      <c r="AE144" s="62"/>
      <c r="AF144" s="62"/>
      <c r="AG144" s="62"/>
      <c r="AH144" s="62"/>
      <c r="AI144" s="62"/>
      <c r="AJ144" s="62"/>
      <c r="AK144" s="62"/>
      <c r="AL144" s="62"/>
      <c r="AM144" s="62"/>
      <c r="AN144" s="62"/>
      <c r="AO144" s="62"/>
      <c r="AP144" s="62"/>
      <c r="AQ144" s="62"/>
      <c r="AR144" s="62"/>
    </row>
    <row r="145" spans="1:44" ht="12" hidden="1" x14ac:dyDescent="0.2">
      <c r="A145" s="243"/>
      <c r="B145" s="244"/>
      <c r="C145" s="244"/>
      <c r="D145" s="244"/>
      <c r="E145" s="133"/>
      <c r="F145" s="116"/>
      <c r="G145" s="51"/>
      <c r="H145" s="51"/>
      <c r="I145" s="51"/>
      <c r="J145" s="51"/>
      <c r="K145" s="162"/>
      <c r="L145" s="163"/>
      <c r="M145" s="164"/>
      <c r="N145" s="31"/>
      <c r="O145" s="32"/>
      <c r="P145" s="32"/>
      <c r="Q145" s="128"/>
      <c r="R145" s="112"/>
      <c r="S145" s="33"/>
      <c r="T145" s="57"/>
      <c r="U145" s="58"/>
      <c r="V145" s="192">
        <f t="shared" si="2"/>
        <v>0</v>
      </c>
      <c r="W145" s="191">
        <f t="shared" si="7"/>
        <v>0</v>
      </c>
      <c r="X145" s="2">
        <f t="shared" si="6"/>
        <v>0</v>
      </c>
      <c r="Y145" s="62"/>
      <c r="Z145" s="62"/>
      <c r="AA145" s="62"/>
      <c r="AB145" s="62"/>
      <c r="AC145" s="62"/>
      <c r="AD145" s="62"/>
      <c r="AE145" s="62"/>
      <c r="AF145" s="62"/>
      <c r="AG145" s="62"/>
      <c r="AH145" s="62"/>
      <c r="AI145" s="62"/>
      <c r="AJ145" s="62"/>
      <c r="AK145" s="62"/>
      <c r="AL145" s="62"/>
      <c r="AM145" s="62"/>
      <c r="AN145" s="62"/>
      <c r="AO145" s="62"/>
      <c r="AP145" s="62"/>
      <c r="AQ145" s="62"/>
      <c r="AR145" s="62"/>
    </row>
    <row r="146" spans="1:44" ht="12" hidden="1" x14ac:dyDescent="0.2">
      <c r="A146" s="243"/>
      <c r="B146" s="244"/>
      <c r="C146" s="244"/>
      <c r="D146" s="244"/>
      <c r="E146" s="133"/>
      <c r="F146" s="116"/>
      <c r="G146" s="51"/>
      <c r="H146" s="51"/>
      <c r="I146" s="51"/>
      <c r="J146" s="51"/>
      <c r="K146" s="162"/>
      <c r="L146" s="163"/>
      <c r="M146" s="164"/>
      <c r="N146" s="31"/>
      <c r="O146" s="32"/>
      <c r="P146" s="32"/>
      <c r="Q146" s="128"/>
      <c r="R146" s="112"/>
      <c r="S146" s="33"/>
      <c r="T146" s="57"/>
      <c r="U146" s="58"/>
      <c r="V146" s="192">
        <f t="shared" si="2"/>
        <v>0</v>
      </c>
      <c r="W146" s="191">
        <f t="shared" si="7"/>
        <v>0</v>
      </c>
      <c r="X146" s="2">
        <f t="shared" si="6"/>
        <v>0</v>
      </c>
      <c r="Y146" s="62"/>
      <c r="Z146" s="62"/>
      <c r="AA146" s="62"/>
      <c r="AB146" s="62"/>
      <c r="AC146" s="62"/>
      <c r="AD146" s="62"/>
      <c r="AE146" s="62"/>
      <c r="AF146" s="62"/>
      <c r="AG146" s="62"/>
      <c r="AH146" s="62"/>
      <c r="AI146" s="62"/>
      <c r="AJ146" s="62"/>
      <c r="AK146" s="62"/>
      <c r="AL146" s="62"/>
      <c r="AM146" s="62"/>
      <c r="AN146" s="62"/>
      <c r="AO146" s="62"/>
      <c r="AP146" s="62"/>
      <c r="AQ146" s="62"/>
      <c r="AR146" s="62"/>
    </row>
    <row r="147" spans="1:44" ht="12" hidden="1" x14ac:dyDescent="0.2">
      <c r="A147" s="243"/>
      <c r="B147" s="244"/>
      <c r="C147" s="244"/>
      <c r="D147" s="244"/>
      <c r="E147" s="133"/>
      <c r="F147" s="116"/>
      <c r="G147" s="51"/>
      <c r="H147" s="51"/>
      <c r="I147" s="51"/>
      <c r="J147" s="51"/>
      <c r="K147" s="162"/>
      <c r="L147" s="163"/>
      <c r="M147" s="164"/>
      <c r="N147" s="31"/>
      <c r="O147" s="32"/>
      <c r="P147" s="32"/>
      <c r="Q147" s="128"/>
      <c r="R147" s="112"/>
      <c r="S147" s="33"/>
      <c r="T147" s="57"/>
      <c r="U147" s="58"/>
      <c r="V147" s="192">
        <f t="shared" si="2"/>
        <v>0</v>
      </c>
      <c r="W147" s="191">
        <f t="shared" si="7"/>
        <v>0</v>
      </c>
      <c r="X147" s="2">
        <f t="shared" si="6"/>
        <v>0</v>
      </c>
      <c r="Y147" s="62"/>
      <c r="Z147" s="62"/>
      <c r="AA147" s="62"/>
      <c r="AB147" s="62"/>
      <c r="AC147" s="62"/>
      <c r="AD147" s="62"/>
      <c r="AE147" s="62"/>
      <c r="AF147" s="62"/>
      <c r="AG147" s="62"/>
      <c r="AH147" s="62"/>
      <c r="AI147" s="62"/>
      <c r="AJ147" s="62"/>
      <c r="AK147" s="62"/>
      <c r="AL147" s="62"/>
      <c r="AM147" s="62"/>
      <c r="AN147" s="62"/>
      <c r="AO147" s="62"/>
      <c r="AP147" s="62"/>
      <c r="AQ147" s="62"/>
      <c r="AR147" s="62"/>
    </row>
    <row r="148" spans="1:44" ht="12" hidden="1" x14ac:dyDescent="0.2">
      <c r="A148" s="243"/>
      <c r="B148" s="244"/>
      <c r="C148" s="244"/>
      <c r="D148" s="244"/>
      <c r="E148" s="133"/>
      <c r="F148" s="116"/>
      <c r="G148" s="51"/>
      <c r="H148" s="51"/>
      <c r="I148" s="51"/>
      <c r="J148" s="51"/>
      <c r="K148" s="162"/>
      <c r="L148" s="163"/>
      <c r="M148" s="164"/>
      <c r="N148" s="31"/>
      <c r="O148" s="32"/>
      <c r="P148" s="32"/>
      <c r="Q148" s="128"/>
      <c r="R148" s="112"/>
      <c r="S148" s="33"/>
      <c r="T148" s="57"/>
      <c r="U148" s="58"/>
      <c r="V148" s="192">
        <f t="shared" si="2"/>
        <v>0</v>
      </c>
      <c r="W148" s="191">
        <f t="shared" si="7"/>
        <v>0</v>
      </c>
      <c r="X148" s="2">
        <f t="shared" si="6"/>
        <v>0</v>
      </c>
      <c r="Y148" s="62"/>
      <c r="Z148" s="62"/>
      <c r="AA148" s="62"/>
      <c r="AB148" s="62"/>
      <c r="AC148" s="62"/>
      <c r="AD148" s="62"/>
      <c r="AE148" s="62"/>
      <c r="AF148" s="62"/>
      <c r="AG148" s="62"/>
      <c r="AH148" s="62"/>
      <c r="AI148" s="62"/>
      <c r="AJ148" s="62"/>
      <c r="AK148" s="62"/>
      <c r="AL148" s="62"/>
      <c r="AM148" s="62"/>
      <c r="AN148" s="62"/>
      <c r="AO148" s="62"/>
      <c r="AP148" s="62"/>
      <c r="AQ148" s="62"/>
      <c r="AR148" s="62"/>
    </row>
    <row r="149" spans="1:44" ht="12" hidden="1" x14ac:dyDescent="0.2">
      <c r="A149" s="243"/>
      <c r="B149" s="244"/>
      <c r="C149" s="244"/>
      <c r="D149" s="244"/>
      <c r="E149" s="133"/>
      <c r="F149" s="116"/>
      <c r="G149" s="51"/>
      <c r="H149" s="51"/>
      <c r="I149" s="51"/>
      <c r="J149" s="51"/>
      <c r="K149" s="162"/>
      <c r="L149" s="163"/>
      <c r="M149" s="164"/>
      <c r="N149" s="31"/>
      <c r="O149" s="32"/>
      <c r="P149" s="32"/>
      <c r="Q149" s="128"/>
      <c r="R149" s="112"/>
      <c r="S149" s="33"/>
      <c r="T149" s="57"/>
      <c r="U149" s="58"/>
      <c r="V149" s="192">
        <f t="shared" si="2"/>
        <v>0</v>
      </c>
      <c r="W149" s="191">
        <f t="shared" si="7"/>
        <v>0</v>
      </c>
      <c r="X149" s="2">
        <f t="shared" si="6"/>
        <v>0</v>
      </c>
      <c r="Y149" s="62"/>
      <c r="Z149" s="62"/>
      <c r="AA149" s="62"/>
      <c r="AB149" s="62"/>
      <c r="AC149" s="62"/>
      <c r="AD149" s="62"/>
      <c r="AE149" s="62"/>
      <c r="AF149" s="62"/>
      <c r="AG149" s="62"/>
      <c r="AH149" s="62"/>
      <c r="AI149" s="62"/>
      <c r="AJ149" s="62"/>
      <c r="AK149" s="62"/>
      <c r="AL149" s="62"/>
      <c r="AM149" s="62"/>
      <c r="AN149" s="62"/>
      <c r="AO149" s="62"/>
      <c r="AP149" s="62"/>
      <c r="AQ149" s="62"/>
      <c r="AR149" s="62"/>
    </row>
    <row r="150" spans="1:44" ht="12" hidden="1" x14ac:dyDescent="0.2">
      <c r="A150" s="243"/>
      <c r="B150" s="244"/>
      <c r="C150" s="244"/>
      <c r="D150" s="244"/>
      <c r="E150" s="133"/>
      <c r="F150" s="116"/>
      <c r="G150" s="51"/>
      <c r="H150" s="51"/>
      <c r="I150" s="51"/>
      <c r="J150" s="51"/>
      <c r="K150" s="162"/>
      <c r="L150" s="163"/>
      <c r="M150" s="164"/>
      <c r="N150" s="31"/>
      <c r="O150" s="32"/>
      <c r="P150" s="32"/>
      <c r="Q150" s="128"/>
      <c r="R150" s="112"/>
      <c r="S150" s="33"/>
      <c r="T150" s="57"/>
      <c r="U150" s="58"/>
      <c r="V150" s="192">
        <f t="shared" si="2"/>
        <v>0</v>
      </c>
      <c r="W150" s="191">
        <f t="shared" si="7"/>
        <v>0</v>
      </c>
      <c r="X150" s="2">
        <f t="shared" si="6"/>
        <v>0</v>
      </c>
      <c r="Y150" s="62"/>
      <c r="Z150" s="62"/>
      <c r="AA150" s="62"/>
      <c r="AB150" s="62"/>
      <c r="AC150" s="62"/>
      <c r="AD150" s="62"/>
      <c r="AE150" s="62"/>
      <c r="AF150" s="62"/>
      <c r="AG150" s="62"/>
      <c r="AH150" s="62"/>
      <c r="AI150" s="62"/>
      <c r="AJ150" s="62"/>
      <c r="AK150" s="62"/>
      <c r="AL150" s="62"/>
      <c r="AM150" s="62"/>
      <c r="AN150" s="62"/>
      <c r="AO150" s="62"/>
      <c r="AP150" s="62"/>
      <c r="AQ150" s="62"/>
      <c r="AR150" s="62"/>
    </row>
    <row r="151" spans="1:44" ht="12" hidden="1" x14ac:dyDescent="0.2">
      <c r="A151" s="243"/>
      <c r="B151" s="244"/>
      <c r="C151" s="244"/>
      <c r="D151" s="244"/>
      <c r="E151" s="133"/>
      <c r="F151" s="116"/>
      <c r="G151" s="51"/>
      <c r="H151" s="51"/>
      <c r="I151" s="51"/>
      <c r="J151" s="51"/>
      <c r="K151" s="162"/>
      <c r="L151" s="163"/>
      <c r="M151" s="164"/>
      <c r="N151" s="31"/>
      <c r="O151" s="32"/>
      <c r="P151" s="32"/>
      <c r="Q151" s="128"/>
      <c r="R151" s="112"/>
      <c r="S151" s="33"/>
      <c r="T151" s="57"/>
      <c r="U151" s="58"/>
      <c r="V151" s="192">
        <f t="shared" si="2"/>
        <v>0</v>
      </c>
      <c r="W151" s="191">
        <f t="shared" si="7"/>
        <v>0</v>
      </c>
      <c r="X151" s="2">
        <f t="shared" si="6"/>
        <v>0</v>
      </c>
      <c r="Y151" s="62"/>
      <c r="Z151" s="62"/>
      <c r="AA151" s="62"/>
      <c r="AB151" s="62"/>
      <c r="AC151" s="62"/>
      <c r="AD151" s="62"/>
      <c r="AE151" s="62"/>
      <c r="AF151" s="62"/>
      <c r="AG151" s="62"/>
      <c r="AH151" s="62"/>
      <c r="AI151" s="62"/>
      <c r="AJ151" s="62"/>
      <c r="AK151" s="62"/>
      <c r="AL151" s="62"/>
      <c r="AM151" s="62"/>
      <c r="AN151" s="62"/>
      <c r="AO151" s="62"/>
      <c r="AP151" s="62"/>
      <c r="AQ151" s="62"/>
      <c r="AR151" s="62"/>
    </row>
    <row r="152" spans="1:44" ht="12" hidden="1" x14ac:dyDescent="0.2">
      <c r="A152" s="243"/>
      <c r="B152" s="244"/>
      <c r="C152" s="244"/>
      <c r="D152" s="244"/>
      <c r="E152" s="133"/>
      <c r="F152" s="116"/>
      <c r="G152" s="51"/>
      <c r="H152" s="51"/>
      <c r="I152" s="51"/>
      <c r="J152" s="51"/>
      <c r="K152" s="162"/>
      <c r="L152" s="163"/>
      <c r="M152" s="164"/>
      <c r="N152" s="31"/>
      <c r="O152" s="32"/>
      <c r="P152" s="32"/>
      <c r="Q152" s="128"/>
      <c r="R152" s="112"/>
      <c r="S152" s="33"/>
      <c r="T152" s="57"/>
      <c r="U152" s="58"/>
      <c r="V152" s="192">
        <f t="shared" si="2"/>
        <v>0</v>
      </c>
      <c r="W152" s="191">
        <f t="shared" si="7"/>
        <v>0</v>
      </c>
      <c r="X152" s="2">
        <f t="shared" si="6"/>
        <v>0</v>
      </c>
      <c r="Y152" s="62"/>
      <c r="Z152" s="62"/>
      <c r="AA152" s="62"/>
      <c r="AB152" s="62"/>
      <c r="AC152" s="62"/>
      <c r="AD152" s="62"/>
      <c r="AE152" s="62"/>
      <c r="AF152" s="62"/>
      <c r="AG152" s="62"/>
      <c r="AH152" s="62"/>
      <c r="AI152" s="62"/>
      <c r="AJ152" s="62"/>
      <c r="AK152" s="62"/>
      <c r="AL152" s="62"/>
      <c r="AM152" s="62"/>
      <c r="AN152" s="62"/>
      <c r="AO152" s="62"/>
      <c r="AP152" s="62"/>
      <c r="AQ152" s="62"/>
      <c r="AR152" s="62"/>
    </row>
    <row r="153" spans="1:44" ht="12" hidden="1" x14ac:dyDescent="0.2">
      <c r="A153" s="243"/>
      <c r="B153" s="244"/>
      <c r="C153" s="244"/>
      <c r="D153" s="244"/>
      <c r="E153" s="133"/>
      <c r="F153" s="116"/>
      <c r="G153" s="51"/>
      <c r="H153" s="51"/>
      <c r="I153" s="51"/>
      <c r="J153" s="51"/>
      <c r="K153" s="162"/>
      <c r="L153" s="163"/>
      <c r="M153" s="164"/>
      <c r="N153" s="31"/>
      <c r="O153" s="32"/>
      <c r="P153" s="32"/>
      <c r="Q153" s="128"/>
      <c r="R153" s="112"/>
      <c r="S153" s="33"/>
      <c r="T153" s="57"/>
      <c r="U153" s="58"/>
      <c r="V153" s="192">
        <f t="shared" si="2"/>
        <v>0</v>
      </c>
      <c r="W153" s="191">
        <f t="shared" si="7"/>
        <v>0</v>
      </c>
      <c r="X153" s="2">
        <f t="shared" ref="X153:X216" si="8">IF(E153="o",0,SUM(N153:U153))</f>
        <v>0</v>
      </c>
      <c r="Y153" s="62"/>
      <c r="Z153" s="62"/>
      <c r="AA153" s="62"/>
      <c r="AB153" s="62"/>
      <c r="AC153" s="62"/>
      <c r="AD153" s="62"/>
      <c r="AE153" s="62"/>
      <c r="AF153" s="62"/>
      <c r="AG153" s="62"/>
      <c r="AH153" s="62"/>
      <c r="AI153" s="62"/>
      <c r="AJ153" s="62"/>
      <c r="AK153" s="62"/>
      <c r="AL153" s="62"/>
      <c r="AM153" s="62"/>
      <c r="AN153" s="62"/>
      <c r="AO153" s="62"/>
      <c r="AP153" s="62"/>
      <c r="AQ153" s="62"/>
      <c r="AR153" s="62"/>
    </row>
    <row r="154" spans="1:44" ht="12" hidden="1" x14ac:dyDescent="0.2">
      <c r="A154" s="243"/>
      <c r="B154" s="244"/>
      <c r="C154" s="244"/>
      <c r="D154" s="244"/>
      <c r="E154" s="133"/>
      <c r="F154" s="116"/>
      <c r="G154" s="51"/>
      <c r="H154" s="51"/>
      <c r="I154" s="51"/>
      <c r="J154" s="51"/>
      <c r="K154" s="162"/>
      <c r="L154" s="163"/>
      <c r="M154" s="164"/>
      <c r="N154" s="31"/>
      <c r="O154" s="32"/>
      <c r="P154" s="32"/>
      <c r="Q154" s="128"/>
      <c r="R154" s="112"/>
      <c r="S154" s="33"/>
      <c r="T154" s="57"/>
      <c r="U154" s="58"/>
      <c r="V154" s="192">
        <f t="shared" si="2"/>
        <v>0</v>
      </c>
      <c r="W154" s="191">
        <f t="shared" si="7"/>
        <v>0</v>
      </c>
      <c r="X154" s="2">
        <f t="shared" si="8"/>
        <v>0</v>
      </c>
      <c r="Y154" s="62"/>
      <c r="Z154" s="62"/>
      <c r="AA154" s="62"/>
      <c r="AB154" s="62"/>
      <c r="AC154" s="62"/>
      <c r="AD154" s="62"/>
      <c r="AE154" s="62"/>
      <c r="AF154" s="62"/>
      <c r="AG154" s="62"/>
      <c r="AH154" s="62"/>
      <c r="AI154" s="62"/>
      <c r="AJ154" s="62"/>
      <c r="AK154" s="62"/>
      <c r="AL154" s="62"/>
      <c r="AM154" s="62"/>
      <c r="AN154" s="62"/>
      <c r="AO154" s="62"/>
      <c r="AP154" s="62"/>
      <c r="AQ154" s="62"/>
      <c r="AR154" s="62"/>
    </row>
    <row r="155" spans="1:44" ht="12" hidden="1" x14ac:dyDescent="0.2">
      <c r="A155" s="243"/>
      <c r="B155" s="244"/>
      <c r="C155" s="244"/>
      <c r="D155" s="244"/>
      <c r="E155" s="133"/>
      <c r="F155" s="116"/>
      <c r="G155" s="51"/>
      <c r="H155" s="51"/>
      <c r="I155" s="51"/>
      <c r="J155" s="51"/>
      <c r="K155" s="162"/>
      <c r="L155" s="163"/>
      <c r="M155" s="164"/>
      <c r="N155" s="31"/>
      <c r="O155" s="32"/>
      <c r="P155" s="32"/>
      <c r="Q155" s="128"/>
      <c r="R155" s="112"/>
      <c r="S155" s="33"/>
      <c r="T155" s="57"/>
      <c r="U155" s="58"/>
      <c r="V155" s="192">
        <f t="shared" si="2"/>
        <v>0</v>
      </c>
      <c r="W155" s="191">
        <f t="shared" si="7"/>
        <v>0</v>
      </c>
      <c r="X155" s="2">
        <f t="shared" si="8"/>
        <v>0</v>
      </c>
      <c r="Y155" s="62"/>
      <c r="Z155" s="62"/>
      <c r="AA155" s="62"/>
      <c r="AB155" s="62"/>
      <c r="AC155" s="62"/>
      <c r="AD155" s="62"/>
      <c r="AE155" s="62"/>
      <c r="AF155" s="62"/>
      <c r="AG155" s="62"/>
      <c r="AH155" s="62"/>
      <c r="AI155" s="62"/>
      <c r="AJ155" s="62"/>
      <c r="AK155" s="62"/>
      <c r="AL155" s="62"/>
      <c r="AM155" s="62"/>
      <c r="AN155" s="62"/>
      <c r="AO155" s="62"/>
      <c r="AP155" s="62"/>
      <c r="AQ155" s="62"/>
      <c r="AR155" s="62"/>
    </row>
    <row r="156" spans="1:44" ht="12" hidden="1" x14ac:dyDescent="0.2">
      <c r="A156" s="243"/>
      <c r="B156" s="244"/>
      <c r="C156" s="244"/>
      <c r="D156" s="244"/>
      <c r="E156" s="133"/>
      <c r="F156" s="116"/>
      <c r="G156" s="51"/>
      <c r="H156" s="51"/>
      <c r="I156" s="51"/>
      <c r="J156" s="51"/>
      <c r="K156" s="162"/>
      <c r="L156" s="163"/>
      <c r="M156" s="164"/>
      <c r="N156" s="31"/>
      <c r="O156" s="32"/>
      <c r="P156" s="32"/>
      <c r="Q156" s="128"/>
      <c r="R156" s="112"/>
      <c r="S156" s="33"/>
      <c r="T156" s="57"/>
      <c r="U156" s="58"/>
      <c r="V156" s="192">
        <f t="shared" si="2"/>
        <v>0</v>
      </c>
      <c r="W156" s="191">
        <f t="shared" si="7"/>
        <v>0</v>
      </c>
      <c r="X156" s="2">
        <f t="shared" si="8"/>
        <v>0</v>
      </c>
      <c r="Y156" s="62"/>
      <c r="Z156" s="62"/>
      <c r="AA156" s="62"/>
      <c r="AB156" s="62"/>
      <c r="AC156" s="62"/>
      <c r="AD156" s="62"/>
      <c r="AE156" s="62"/>
      <c r="AF156" s="62"/>
      <c r="AG156" s="62"/>
      <c r="AH156" s="62"/>
      <c r="AI156" s="62"/>
      <c r="AJ156" s="62"/>
      <c r="AK156" s="62"/>
      <c r="AL156" s="62"/>
      <c r="AM156" s="62"/>
      <c r="AN156" s="62"/>
      <c r="AO156" s="62"/>
      <c r="AP156" s="62"/>
      <c r="AQ156" s="62"/>
      <c r="AR156" s="62"/>
    </row>
    <row r="157" spans="1:44" ht="12" hidden="1" x14ac:dyDescent="0.2">
      <c r="A157" s="243"/>
      <c r="B157" s="244"/>
      <c r="C157" s="244"/>
      <c r="D157" s="244"/>
      <c r="E157" s="133"/>
      <c r="F157" s="116"/>
      <c r="G157" s="51"/>
      <c r="H157" s="51"/>
      <c r="I157" s="51"/>
      <c r="J157" s="51"/>
      <c r="K157" s="162"/>
      <c r="L157" s="163"/>
      <c r="M157" s="164"/>
      <c r="N157" s="31"/>
      <c r="O157" s="32"/>
      <c r="P157" s="32"/>
      <c r="Q157" s="128"/>
      <c r="R157" s="112"/>
      <c r="S157" s="33"/>
      <c r="T157" s="57"/>
      <c r="U157" s="58"/>
      <c r="V157" s="192">
        <f t="shared" si="2"/>
        <v>0</v>
      </c>
      <c r="W157" s="191">
        <f t="shared" si="7"/>
        <v>0</v>
      </c>
      <c r="X157" s="2">
        <f t="shared" si="8"/>
        <v>0</v>
      </c>
      <c r="Y157" s="62"/>
      <c r="Z157" s="62"/>
      <c r="AA157" s="62"/>
      <c r="AB157" s="62"/>
      <c r="AC157" s="62"/>
      <c r="AD157" s="62"/>
      <c r="AE157" s="62"/>
      <c r="AF157" s="62"/>
      <c r="AG157" s="62"/>
      <c r="AH157" s="62"/>
      <c r="AI157" s="62"/>
      <c r="AJ157" s="62"/>
      <c r="AK157" s="62"/>
      <c r="AL157" s="62"/>
      <c r="AM157" s="62"/>
      <c r="AN157" s="62"/>
      <c r="AO157" s="62"/>
      <c r="AP157" s="62"/>
      <c r="AQ157" s="62"/>
      <c r="AR157" s="62"/>
    </row>
    <row r="158" spans="1:44" ht="12" hidden="1" x14ac:dyDescent="0.2">
      <c r="A158" s="243"/>
      <c r="B158" s="244"/>
      <c r="C158" s="244"/>
      <c r="D158" s="244"/>
      <c r="E158" s="133"/>
      <c r="F158" s="116"/>
      <c r="G158" s="51"/>
      <c r="H158" s="51"/>
      <c r="I158" s="51"/>
      <c r="J158" s="51"/>
      <c r="K158" s="162"/>
      <c r="L158" s="163"/>
      <c r="M158" s="164"/>
      <c r="N158" s="31"/>
      <c r="O158" s="32"/>
      <c r="P158" s="32"/>
      <c r="Q158" s="128"/>
      <c r="R158" s="112"/>
      <c r="S158" s="33"/>
      <c r="T158" s="57"/>
      <c r="U158" s="58"/>
      <c r="V158" s="192">
        <f t="shared" si="2"/>
        <v>0</v>
      </c>
      <c r="W158" s="191">
        <f t="shared" si="7"/>
        <v>0</v>
      </c>
      <c r="X158" s="2">
        <f t="shared" si="8"/>
        <v>0</v>
      </c>
      <c r="Y158" s="62"/>
      <c r="Z158" s="62"/>
      <c r="AA158" s="62"/>
      <c r="AB158" s="62"/>
      <c r="AC158" s="62"/>
      <c r="AD158" s="62"/>
      <c r="AE158" s="62"/>
      <c r="AF158" s="62"/>
      <c r="AG158" s="62"/>
      <c r="AH158" s="62"/>
      <c r="AI158" s="62"/>
      <c r="AJ158" s="62"/>
      <c r="AK158" s="62"/>
      <c r="AL158" s="62"/>
      <c r="AM158" s="62"/>
      <c r="AN158" s="62"/>
      <c r="AO158" s="62"/>
      <c r="AP158" s="62"/>
      <c r="AQ158" s="62"/>
      <c r="AR158" s="62"/>
    </row>
    <row r="159" spans="1:44" ht="12" hidden="1" x14ac:dyDescent="0.2">
      <c r="A159" s="243"/>
      <c r="B159" s="244"/>
      <c r="C159" s="244"/>
      <c r="D159" s="244"/>
      <c r="E159" s="133"/>
      <c r="F159" s="116"/>
      <c r="G159" s="51"/>
      <c r="H159" s="51"/>
      <c r="I159" s="51"/>
      <c r="J159" s="51"/>
      <c r="K159" s="162"/>
      <c r="L159" s="163"/>
      <c r="M159" s="164"/>
      <c r="N159" s="31"/>
      <c r="O159" s="32"/>
      <c r="P159" s="32"/>
      <c r="Q159" s="128"/>
      <c r="R159" s="112"/>
      <c r="S159" s="33"/>
      <c r="T159" s="57"/>
      <c r="U159" s="58"/>
      <c r="V159" s="192">
        <f t="shared" si="2"/>
        <v>0</v>
      </c>
      <c r="W159" s="191">
        <f t="shared" si="7"/>
        <v>0</v>
      </c>
      <c r="X159" s="2">
        <f t="shared" si="8"/>
        <v>0</v>
      </c>
      <c r="Y159" s="62"/>
      <c r="Z159" s="62"/>
      <c r="AA159" s="62"/>
      <c r="AB159" s="62"/>
      <c r="AC159" s="62"/>
      <c r="AD159" s="62"/>
      <c r="AE159" s="62"/>
      <c r="AF159" s="62"/>
      <c r="AG159" s="62"/>
      <c r="AH159" s="62"/>
      <c r="AI159" s="62"/>
      <c r="AJ159" s="62"/>
      <c r="AK159" s="62"/>
      <c r="AL159" s="62"/>
      <c r="AM159" s="62"/>
      <c r="AN159" s="62"/>
      <c r="AO159" s="62"/>
      <c r="AP159" s="62"/>
      <c r="AQ159" s="62"/>
      <c r="AR159" s="62"/>
    </row>
    <row r="160" spans="1:44" ht="12" hidden="1" x14ac:dyDescent="0.2">
      <c r="A160" s="243"/>
      <c r="B160" s="244"/>
      <c r="C160" s="244"/>
      <c r="D160" s="244"/>
      <c r="E160" s="133"/>
      <c r="F160" s="116"/>
      <c r="G160" s="51"/>
      <c r="H160" s="51"/>
      <c r="I160" s="51"/>
      <c r="J160" s="51"/>
      <c r="K160" s="162"/>
      <c r="L160" s="163"/>
      <c r="M160" s="164"/>
      <c r="N160" s="31"/>
      <c r="O160" s="32"/>
      <c r="P160" s="32"/>
      <c r="Q160" s="128"/>
      <c r="R160" s="112"/>
      <c r="S160" s="33"/>
      <c r="T160" s="57"/>
      <c r="U160" s="58"/>
      <c r="V160" s="192">
        <f t="shared" si="2"/>
        <v>0</v>
      </c>
      <c r="W160" s="191">
        <f t="shared" si="7"/>
        <v>0</v>
      </c>
      <c r="X160" s="2">
        <f t="shared" si="8"/>
        <v>0</v>
      </c>
      <c r="Y160" s="62"/>
      <c r="Z160" s="62"/>
      <c r="AA160" s="62"/>
      <c r="AB160" s="62"/>
      <c r="AC160" s="62"/>
      <c r="AD160" s="62"/>
      <c r="AE160" s="62"/>
      <c r="AF160" s="62"/>
      <c r="AG160" s="62"/>
      <c r="AH160" s="62"/>
      <c r="AI160" s="62"/>
      <c r="AJ160" s="62"/>
      <c r="AK160" s="62"/>
      <c r="AL160" s="62"/>
      <c r="AM160" s="62"/>
      <c r="AN160" s="62"/>
      <c r="AO160" s="62"/>
      <c r="AP160" s="62"/>
      <c r="AQ160" s="62"/>
      <c r="AR160" s="62"/>
    </row>
    <row r="161" spans="1:44" ht="12" hidden="1" x14ac:dyDescent="0.2">
      <c r="A161" s="243"/>
      <c r="B161" s="244"/>
      <c r="C161" s="244"/>
      <c r="D161" s="244"/>
      <c r="E161" s="133"/>
      <c r="F161" s="116"/>
      <c r="G161" s="51"/>
      <c r="H161" s="51"/>
      <c r="I161" s="51"/>
      <c r="J161" s="51"/>
      <c r="K161" s="162"/>
      <c r="L161" s="163"/>
      <c r="M161" s="164"/>
      <c r="N161" s="31"/>
      <c r="O161" s="32"/>
      <c r="P161" s="32"/>
      <c r="Q161" s="128"/>
      <c r="R161" s="112"/>
      <c r="S161" s="33"/>
      <c r="T161" s="57"/>
      <c r="U161" s="58"/>
      <c r="V161" s="192">
        <f t="shared" si="2"/>
        <v>0</v>
      </c>
      <c r="W161" s="191">
        <f t="shared" si="7"/>
        <v>0</v>
      </c>
      <c r="X161" s="2">
        <f t="shared" si="8"/>
        <v>0</v>
      </c>
      <c r="Y161" s="62"/>
      <c r="Z161" s="62"/>
      <c r="AA161" s="62"/>
      <c r="AB161" s="62"/>
      <c r="AC161" s="62"/>
      <c r="AD161" s="62"/>
      <c r="AE161" s="62"/>
      <c r="AF161" s="62"/>
      <c r="AG161" s="62"/>
      <c r="AH161" s="62"/>
      <c r="AI161" s="62"/>
      <c r="AJ161" s="62"/>
      <c r="AK161" s="62"/>
      <c r="AL161" s="62"/>
      <c r="AM161" s="62"/>
      <c r="AN161" s="62"/>
      <c r="AO161" s="62"/>
      <c r="AP161" s="62"/>
      <c r="AQ161" s="62"/>
      <c r="AR161" s="62"/>
    </row>
    <row r="162" spans="1:44" ht="12" hidden="1" x14ac:dyDescent="0.2">
      <c r="A162" s="243"/>
      <c r="B162" s="244"/>
      <c r="C162" s="244"/>
      <c r="D162" s="244"/>
      <c r="E162" s="133"/>
      <c r="F162" s="116"/>
      <c r="G162" s="51"/>
      <c r="H162" s="51"/>
      <c r="I162" s="51"/>
      <c r="J162" s="51"/>
      <c r="K162" s="162"/>
      <c r="L162" s="163"/>
      <c r="M162" s="164"/>
      <c r="N162" s="31"/>
      <c r="O162" s="32"/>
      <c r="P162" s="32"/>
      <c r="Q162" s="128"/>
      <c r="R162" s="112"/>
      <c r="S162" s="33"/>
      <c r="T162" s="57"/>
      <c r="U162" s="58"/>
      <c r="V162" s="192">
        <f t="shared" si="2"/>
        <v>0</v>
      </c>
      <c r="W162" s="191">
        <f t="shared" si="7"/>
        <v>0</v>
      </c>
      <c r="X162" s="2">
        <f t="shared" si="8"/>
        <v>0</v>
      </c>
      <c r="Y162" s="62"/>
      <c r="Z162" s="62"/>
      <c r="AA162" s="62"/>
      <c r="AB162" s="62"/>
      <c r="AC162" s="62"/>
      <c r="AD162" s="62"/>
      <c r="AE162" s="62"/>
      <c r="AF162" s="62"/>
      <c r="AG162" s="62"/>
      <c r="AH162" s="62"/>
      <c r="AI162" s="62"/>
      <c r="AJ162" s="62"/>
      <c r="AK162" s="62"/>
      <c r="AL162" s="62"/>
      <c r="AM162" s="62"/>
      <c r="AN162" s="62"/>
      <c r="AO162" s="62"/>
      <c r="AP162" s="62"/>
      <c r="AQ162" s="62"/>
      <c r="AR162" s="62"/>
    </row>
    <row r="163" spans="1:44" ht="12" hidden="1" x14ac:dyDescent="0.2">
      <c r="A163" s="243"/>
      <c r="B163" s="244"/>
      <c r="C163" s="244"/>
      <c r="D163" s="244"/>
      <c r="E163" s="133"/>
      <c r="F163" s="116"/>
      <c r="G163" s="51"/>
      <c r="H163" s="51"/>
      <c r="I163" s="51"/>
      <c r="J163" s="51"/>
      <c r="K163" s="162"/>
      <c r="L163" s="163"/>
      <c r="M163" s="164"/>
      <c r="N163" s="31"/>
      <c r="O163" s="32"/>
      <c r="P163" s="32"/>
      <c r="Q163" s="128"/>
      <c r="R163" s="112"/>
      <c r="S163" s="33"/>
      <c r="T163" s="57"/>
      <c r="U163" s="58"/>
      <c r="V163" s="192">
        <f t="shared" si="2"/>
        <v>0</v>
      </c>
      <c r="W163" s="191">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2">
        <f t="shared" si="8"/>
        <v>0</v>
      </c>
      <c r="Y163" s="62"/>
      <c r="Z163" s="62"/>
      <c r="AA163" s="62"/>
      <c r="AB163" s="62"/>
      <c r="AC163" s="62"/>
      <c r="AD163" s="62"/>
      <c r="AE163" s="62"/>
      <c r="AF163" s="62"/>
      <c r="AG163" s="62"/>
      <c r="AH163" s="62"/>
      <c r="AI163" s="62"/>
      <c r="AJ163" s="62"/>
      <c r="AK163" s="62"/>
      <c r="AL163" s="62"/>
      <c r="AM163" s="62"/>
      <c r="AN163" s="62"/>
      <c r="AO163" s="62"/>
      <c r="AP163" s="62"/>
      <c r="AQ163" s="62"/>
      <c r="AR163" s="62"/>
    </row>
    <row r="164" spans="1:44" ht="12" hidden="1" x14ac:dyDescent="0.2">
      <c r="A164" s="243"/>
      <c r="B164" s="244"/>
      <c r="C164" s="244"/>
      <c r="D164" s="244"/>
      <c r="E164" s="133"/>
      <c r="F164" s="116"/>
      <c r="G164" s="51"/>
      <c r="H164" s="51"/>
      <c r="I164" s="51"/>
      <c r="J164" s="51"/>
      <c r="K164" s="162"/>
      <c r="L164" s="163"/>
      <c r="M164" s="164"/>
      <c r="N164" s="31"/>
      <c r="O164" s="32"/>
      <c r="P164" s="32"/>
      <c r="Q164" s="128"/>
      <c r="R164" s="112"/>
      <c r="S164" s="33"/>
      <c r="T164" s="57"/>
      <c r="U164" s="58"/>
      <c r="V164" s="192">
        <f t="shared" si="2"/>
        <v>0</v>
      </c>
      <c r="W164" s="191">
        <f t="shared" si="9"/>
        <v>0</v>
      </c>
      <c r="X164" s="2">
        <f t="shared" si="8"/>
        <v>0</v>
      </c>
      <c r="Y164" s="62"/>
      <c r="Z164" s="62"/>
      <c r="AA164" s="62"/>
      <c r="AB164" s="62"/>
      <c r="AC164" s="62"/>
      <c r="AD164" s="62"/>
      <c r="AE164" s="62"/>
      <c r="AF164" s="62"/>
      <c r="AG164" s="62"/>
      <c r="AH164" s="62"/>
      <c r="AI164" s="62"/>
      <c r="AJ164" s="62"/>
      <c r="AK164" s="62"/>
      <c r="AL164" s="62"/>
      <c r="AM164" s="62"/>
      <c r="AN164" s="62"/>
      <c r="AO164" s="62"/>
      <c r="AP164" s="62"/>
      <c r="AQ164" s="62"/>
      <c r="AR164" s="62"/>
    </row>
    <row r="165" spans="1:44" ht="12" hidden="1" x14ac:dyDescent="0.2">
      <c r="A165" s="243"/>
      <c r="B165" s="244"/>
      <c r="C165" s="244"/>
      <c r="D165" s="244"/>
      <c r="E165" s="133"/>
      <c r="F165" s="116"/>
      <c r="G165" s="51"/>
      <c r="H165" s="51"/>
      <c r="I165" s="51"/>
      <c r="J165" s="51"/>
      <c r="K165" s="162"/>
      <c r="L165" s="163"/>
      <c r="M165" s="164"/>
      <c r="N165" s="31"/>
      <c r="O165" s="32"/>
      <c r="P165" s="32"/>
      <c r="Q165" s="128"/>
      <c r="R165" s="112"/>
      <c r="S165" s="33"/>
      <c r="T165" s="57"/>
      <c r="U165" s="58"/>
      <c r="V165" s="192">
        <f t="shared" si="2"/>
        <v>0</v>
      </c>
      <c r="W165" s="191">
        <f t="shared" si="9"/>
        <v>0</v>
      </c>
      <c r="X165" s="2">
        <f t="shared" si="8"/>
        <v>0</v>
      </c>
      <c r="Y165" s="62"/>
      <c r="Z165" s="62"/>
      <c r="AA165" s="62"/>
      <c r="AB165" s="62"/>
      <c r="AC165" s="62"/>
      <c r="AD165" s="62"/>
      <c r="AE165" s="62"/>
      <c r="AF165" s="62"/>
      <c r="AG165" s="62"/>
      <c r="AH165" s="62"/>
      <c r="AI165" s="62"/>
      <c r="AJ165" s="62"/>
      <c r="AK165" s="62"/>
      <c r="AL165" s="62"/>
      <c r="AM165" s="62"/>
      <c r="AN165" s="62"/>
      <c r="AO165" s="62"/>
      <c r="AP165" s="62"/>
      <c r="AQ165" s="62"/>
      <c r="AR165" s="62"/>
    </row>
    <row r="166" spans="1:44" ht="12" hidden="1" x14ac:dyDescent="0.2">
      <c r="A166" s="243"/>
      <c r="B166" s="244"/>
      <c r="C166" s="244"/>
      <c r="D166" s="244"/>
      <c r="E166" s="133"/>
      <c r="F166" s="116"/>
      <c r="G166" s="51"/>
      <c r="H166" s="51"/>
      <c r="I166" s="51"/>
      <c r="J166" s="51"/>
      <c r="K166" s="162"/>
      <c r="L166" s="163"/>
      <c r="M166" s="164"/>
      <c r="N166" s="31"/>
      <c r="O166" s="32"/>
      <c r="P166" s="32"/>
      <c r="Q166" s="128"/>
      <c r="R166" s="112"/>
      <c r="S166" s="33"/>
      <c r="T166" s="57"/>
      <c r="U166" s="58"/>
      <c r="V166" s="192">
        <f t="shared" si="2"/>
        <v>0</v>
      </c>
      <c r="W166" s="191">
        <f t="shared" si="9"/>
        <v>0</v>
      </c>
      <c r="X166" s="2">
        <f t="shared" si="8"/>
        <v>0</v>
      </c>
      <c r="Y166" s="62"/>
      <c r="Z166" s="62"/>
      <c r="AA166" s="62"/>
      <c r="AB166" s="62"/>
      <c r="AC166" s="62"/>
      <c r="AD166" s="62"/>
      <c r="AE166" s="62"/>
      <c r="AF166" s="62"/>
      <c r="AG166" s="62"/>
      <c r="AH166" s="62"/>
      <c r="AI166" s="62"/>
      <c r="AJ166" s="62"/>
      <c r="AK166" s="62"/>
      <c r="AL166" s="62"/>
      <c r="AM166" s="62"/>
      <c r="AN166" s="62"/>
      <c r="AO166" s="62"/>
      <c r="AP166" s="62"/>
      <c r="AQ166" s="62"/>
      <c r="AR166" s="62"/>
    </row>
    <row r="167" spans="1:44" ht="12" hidden="1" x14ac:dyDescent="0.2">
      <c r="A167" s="243"/>
      <c r="B167" s="244"/>
      <c r="C167" s="244"/>
      <c r="D167" s="244"/>
      <c r="E167" s="133"/>
      <c r="F167" s="116"/>
      <c r="G167" s="51"/>
      <c r="H167" s="51"/>
      <c r="I167" s="51"/>
      <c r="J167" s="51"/>
      <c r="K167" s="162"/>
      <c r="L167" s="163"/>
      <c r="M167" s="164"/>
      <c r="N167" s="31"/>
      <c r="O167" s="32"/>
      <c r="P167" s="32"/>
      <c r="Q167" s="128"/>
      <c r="R167" s="112"/>
      <c r="S167" s="33"/>
      <c r="T167" s="57"/>
      <c r="U167" s="58"/>
      <c r="V167" s="192">
        <f t="shared" si="2"/>
        <v>0</v>
      </c>
      <c r="W167" s="191">
        <f t="shared" si="9"/>
        <v>0</v>
      </c>
      <c r="X167" s="2">
        <f t="shared" si="8"/>
        <v>0</v>
      </c>
      <c r="Y167" s="62"/>
      <c r="Z167" s="62"/>
      <c r="AA167" s="62"/>
      <c r="AB167" s="62"/>
      <c r="AC167" s="62"/>
      <c r="AD167" s="62"/>
      <c r="AE167" s="62"/>
      <c r="AF167" s="62"/>
      <c r="AG167" s="62"/>
      <c r="AH167" s="62"/>
      <c r="AI167" s="62"/>
      <c r="AJ167" s="62"/>
      <c r="AK167" s="62"/>
      <c r="AL167" s="62"/>
      <c r="AM167" s="62"/>
      <c r="AN167" s="62"/>
      <c r="AO167" s="62"/>
      <c r="AP167" s="62"/>
      <c r="AQ167" s="62"/>
      <c r="AR167" s="62"/>
    </row>
    <row r="168" spans="1:44" ht="12" hidden="1" x14ac:dyDescent="0.2">
      <c r="A168" s="243"/>
      <c r="B168" s="244"/>
      <c r="C168" s="244"/>
      <c r="D168" s="244"/>
      <c r="E168" s="133"/>
      <c r="F168" s="116"/>
      <c r="G168" s="51"/>
      <c r="H168" s="51"/>
      <c r="I168" s="51"/>
      <c r="J168" s="51"/>
      <c r="K168" s="162"/>
      <c r="L168" s="163"/>
      <c r="M168" s="164"/>
      <c r="N168" s="31"/>
      <c r="O168" s="32"/>
      <c r="P168" s="32"/>
      <c r="Q168" s="128"/>
      <c r="R168" s="112"/>
      <c r="S168" s="33"/>
      <c r="T168" s="57"/>
      <c r="U168" s="58"/>
      <c r="V168" s="192">
        <f t="shared" si="2"/>
        <v>0</v>
      </c>
      <c r="W168" s="191">
        <f t="shared" si="9"/>
        <v>0</v>
      </c>
      <c r="X168" s="2">
        <f t="shared" si="8"/>
        <v>0</v>
      </c>
      <c r="Y168" s="62"/>
      <c r="Z168" s="62"/>
      <c r="AA168" s="62"/>
      <c r="AB168" s="62"/>
      <c r="AC168" s="62"/>
      <c r="AD168" s="62"/>
      <c r="AE168" s="62"/>
      <c r="AF168" s="62"/>
      <c r="AG168" s="62"/>
      <c r="AH168" s="62"/>
      <c r="AI168" s="62"/>
      <c r="AJ168" s="62"/>
      <c r="AK168" s="62"/>
      <c r="AL168" s="62"/>
      <c r="AM168" s="62"/>
      <c r="AN168" s="62"/>
      <c r="AO168" s="62"/>
      <c r="AP168" s="62"/>
      <c r="AQ168" s="62"/>
      <c r="AR168" s="62"/>
    </row>
    <row r="169" spans="1:44" ht="12" hidden="1" x14ac:dyDescent="0.2">
      <c r="A169" s="243"/>
      <c r="B169" s="244"/>
      <c r="C169" s="244"/>
      <c r="D169" s="244"/>
      <c r="E169" s="133"/>
      <c r="F169" s="116"/>
      <c r="G169" s="51"/>
      <c r="H169" s="51"/>
      <c r="I169" s="51"/>
      <c r="J169" s="51"/>
      <c r="K169" s="162"/>
      <c r="L169" s="163"/>
      <c r="M169" s="164"/>
      <c r="N169" s="31"/>
      <c r="O169" s="32"/>
      <c r="P169" s="32"/>
      <c r="Q169" s="128"/>
      <c r="R169" s="112"/>
      <c r="S169" s="33"/>
      <c r="T169" s="57"/>
      <c r="U169" s="58"/>
      <c r="V169" s="192">
        <f t="shared" si="2"/>
        <v>0</v>
      </c>
      <c r="W169" s="191">
        <f t="shared" si="9"/>
        <v>0</v>
      </c>
      <c r="X169" s="2">
        <f t="shared" si="8"/>
        <v>0</v>
      </c>
      <c r="Y169" s="62"/>
      <c r="Z169" s="62"/>
      <c r="AA169" s="62"/>
      <c r="AB169" s="62"/>
      <c r="AC169" s="62"/>
      <c r="AD169" s="62"/>
      <c r="AE169" s="62"/>
      <c r="AF169" s="62"/>
      <c r="AG169" s="62"/>
      <c r="AH169" s="62"/>
      <c r="AI169" s="62"/>
      <c r="AJ169" s="62"/>
      <c r="AK169" s="62"/>
      <c r="AL169" s="62"/>
      <c r="AM169" s="62"/>
      <c r="AN169" s="62"/>
      <c r="AO169" s="62"/>
      <c r="AP169" s="62"/>
      <c r="AQ169" s="62"/>
      <c r="AR169" s="62"/>
    </row>
    <row r="170" spans="1:44" ht="12" hidden="1" x14ac:dyDescent="0.2">
      <c r="A170" s="243"/>
      <c r="B170" s="244"/>
      <c r="C170" s="244"/>
      <c r="D170" s="244"/>
      <c r="E170" s="133"/>
      <c r="F170" s="116"/>
      <c r="G170" s="51"/>
      <c r="H170" s="51"/>
      <c r="I170" s="51"/>
      <c r="J170" s="51"/>
      <c r="K170" s="162"/>
      <c r="L170" s="163"/>
      <c r="M170" s="164"/>
      <c r="N170" s="31"/>
      <c r="O170" s="32"/>
      <c r="P170" s="32"/>
      <c r="Q170" s="128"/>
      <c r="R170" s="112"/>
      <c r="S170" s="33"/>
      <c r="T170" s="57"/>
      <c r="U170" s="58"/>
      <c r="V170" s="192">
        <f t="shared" si="2"/>
        <v>0</v>
      </c>
      <c r="W170" s="191">
        <f t="shared" si="9"/>
        <v>0</v>
      </c>
      <c r="X170" s="2">
        <f t="shared" si="8"/>
        <v>0</v>
      </c>
      <c r="Y170" s="62"/>
      <c r="Z170" s="62"/>
      <c r="AA170" s="62"/>
      <c r="AB170" s="62"/>
      <c r="AC170" s="62"/>
      <c r="AD170" s="62"/>
      <c r="AE170" s="62"/>
      <c r="AF170" s="62"/>
      <c r="AG170" s="62"/>
      <c r="AH170" s="62"/>
      <c r="AI170" s="62"/>
      <c r="AJ170" s="62"/>
      <c r="AK170" s="62"/>
      <c r="AL170" s="62"/>
      <c r="AM170" s="62"/>
      <c r="AN170" s="62"/>
      <c r="AO170" s="62"/>
      <c r="AP170" s="62"/>
      <c r="AQ170" s="62"/>
      <c r="AR170" s="62"/>
    </row>
    <row r="171" spans="1:44" ht="12" hidden="1" x14ac:dyDescent="0.2">
      <c r="A171" s="243"/>
      <c r="B171" s="244"/>
      <c r="C171" s="244"/>
      <c r="D171" s="244"/>
      <c r="E171" s="133"/>
      <c r="F171" s="116"/>
      <c r="G171" s="51"/>
      <c r="H171" s="51"/>
      <c r="I171" s="51"/>
      <c r="J171" s="51"/>
      <c r="K171" s="162"/>
      <c r="L171" s="163"/>
      <c r="M171" s="164"/>
      <c r="N171" s="31"/>
      <c r="O171" s="32"/>
      <c r="P171" s="32"/>
      <c r="Q171" s="128"/>
      <c r="R171" s="112"/>
      <c r="S171" s="33"/>
      <c r="T171" s="57"/>
      <c r="U171" s="58"/>
      <c r="V171" s="192">
        <f t="shared" si="2"/>
        <v>0</v>
      </c>
      <c r="W171" s="191">
        <f t="shared" si="9"/>
        <v>0</v>
      </c>
      <c r="X171" s="2">
        <f t="shared" si="8"/>
        <v>0</v>
      </c>
      <c r="Y171" s="62"/>
      <c r="Z171" s="62"/>
      <c r="AA171" s="62"/>
      <c r="AB171" s="62"/>
      <c r="AC171" s="62"/>
      <c r="AD171" s="62"/>
      <c r="AE171" s="62"/>
      <c r="AF171" s="62"/>
      <c r="AG171" s="62"/>
      <c r="AH171" s="62"/>
      <c r="AI171" s="62"/>
      <c r="AJ171" s="62"/>
      <c r="AK171" s="62"/>
      <c r="AL171" s="62"/>
      <c r="AM171" s="62"/>
      <c r="AN171" s="62"/>
      <c r="AO171" s="62"/>
      <c r="AP171" s="62"/>
      <c r="AQ171" s="62"/>
      <c r="AR171" s="62"/>
    </row>
    <row r="172" spans="1:44" ht="12" hidden="1" x14ac:dyDescent="0.2">
      <c r="A172" s="243"/>
      <c r="B172" s="244"/>
      <c r="C172" s="244"/>
      <c r="D172" s="244"/>
      <c r="E172" s="133"/>
      <c r="F172" s="116"/>
      <c r="G172" s="51"/>
      <c r="H172" s="51"/>
      <c r="I172" s="51"/>
      <c r="J172" s="51"/>
      <c r="K172" s="162"/>
      <c r="L172" s="163"/>
      <c r="M172" s="164"/>
      <c r="N172" s="31"/>
      <c r="O172" s="32"/>
      <c r="P172" s="32"/>
      <c r="Q172" s="128"/>
      <c r="R172" s="112"/>
      <c r="S172" s="33"/>
      <c r="T172" s="57"/>
      <c r="U172" s="58"/>
      <c r="V172" s="192">
        <f t="shared" si="2"/>
        <v>0</v>
      </c>
      <c r="W172" s="191">
        <f t="shared" si="9"/>
        <v>0</v>
      </c>
      <c r="X172" s="2">
        <f t="shared" si="8"/>
        <v>0</v>
      </c>
      <c r="Y172" s="62"/>
      <c r="Z172" s="62"/>
      <c r="AA172" s="62"/>
      <c r="AB172" s="62"/>
      <c r="AC172" s="62"/>
      <c r="AD172" s="62"/>
      <c r="AE172" s="62"/>
      <c r="AF172" s="62"/>
      <c r="AG172" s="62"/>
      <c r="AH172" s="62"/>
      <c r="AI172" s="62"/>
      <c r="AJ172" s="62"/>
      <c r="AK172" s="62"/>
      <c r="AL172" s="62"/>
      <c r="AM172" s="62"/>
      <c r="AN172" s="62"/>
      <c r="AO172" s="62"/>
      <c r="AP172" s="62"/>
      <c r="AQ172" s="62"/>
      <c r="AR172" s="62"/>
    </row>
    <row r="173" spans="1:44" ht="12" hidden="1" x14ac:dyDescent="0.2">
      <c r="A173" s="243"/>
      <c r="B173" s="244"/>
      <c r="C173" s="244"/>
      <c r="D173" s="244"/>
      <c r="E173" s="133"/>
      <c r="F173" s="116"/>
      <c r="G173" s="51"/>
      <c r="H173" s="51"/>
      <c r="I173" s="51"/>
      <c r="J173" s="51"/>
      <c r="K173" s="162"/>
      <c r="L173" s="163"/>
      <c r="M173" s="164"/>
      <c r="N173" s="31"/>
      <c r="O173" s="32"/>
      <c r="P173" s="32"/>
      <c r="Q173" s="128"/>
      <c r="R173" s="112"/>
      <c r="S173" s="33"/>
      <c r="T173" s="57"/>
      <c r="U173" s="58"/>
      <c r="V173" s="192">
        <f t="shared" si="2"/>
        <v>0</v>
      </c>
      <c r="W173" s="191">
        <f t="shared" si="9"/>
        <v>0</v>
      </c>
      <c r="X173" s="2">
        <f t="shared" si="8"/>
        <v>0</v>
      </c>
      <c r="Y173" s="62"/>
      <c r="Z173" s="62"/>
      <c r="AA173" s="62"/>
      <c r="AB173" s="62"/>
      <c r="AC173" s="62"/>
      <c r="AD173" s="62"/>
      <c r="AE173" s="62"/>
      <c r="AF173" s="62"/>
      <c r="AG173" s="62"/>
      <c r="AH173" s="62"/>
      <c r="AI173" s="62"/>
      <c r="AJ173" s="62"/>
      <c r="AK173" s="62"/>
      <c r="AL173" s="62"/>
      <c r="AM173" s="62"/>
      <c r="AN173" s="62"/>
      <c r="AO173" s="62"/>
      <c r="AP173" s="62"/>
      <c r="AQ173" s="62"/>
      <c r="AR173" s="62"/>
    </row>
    <row r="174" spans="1:44" ht="12" hidden="1" x14ac:dyDescent="0.2">
      <c r="A174" s="243"/>
      <c r="B174" s="244"/>
      <c r="C174" s="244"/>
      <c r="D174" s="244"/>
      <c r="E174" s="133"/>
      <c r="F174" s="116"/>
      <c r="G174" s="51"/>
      <c r="H174" s="51"/>
      <c r="I174" s="51"/>
      <c r="J174" s="51"/>
      <c r="K174" s="162"/>
      <c r="L174" s="163"/>
      <c r="M174" s="164"/>
      <c r="N174" s="31"/>
      <c r="O174" s="32"/>
      <c r="P174" s="32"/>
      <c r="Q174" s="128"/>
      <c r="R174" s="112"/>
      <c r="S174" s="33"/>
      <c r="T174" s="57"/>
      <c r="U174" s="58"/>
      <c r="V174" s="192">
        <f t="shared" si="2"/>
        <v>0</v>
      </c>
      <c r="W174" s="191">
        <f t="shared" si="9"/>
        <v>0</v>
      </c>
      <c r="X174" s="2">
        <f t="shared" si="8"/>
        <v>0</v>
      </c>
      <c r="Y174" s="62"/>
      <c r="Z174" s="62"/>
      <c r="AA174" s="62"/>
      <c r="AB174" s="62"/>
      <c r="AC174" s="62"/>
      <c r="AD174" s="62"/>
      <c r="AE174" s="62"/>
      <c r="AF174" s="62"/>
      <c r="AG174" s="62"/>
      <c r="AH174" s="62"/>
      <c r="AI174" s="62"/>
      <c r="AJ174" s="62"/>
      <c r="AK174" s="62"/>
      <c r="AL174" s="62"/>
      <c r="AM174" s="62"/>
      <c r="AN174" s="62"/>
      <c r="AO174" s="62"/>
      <c r="AP174" s="62"/>
      <c r="AQ174" s="62"/>
      <c r="AR174" s="62"/>
    </row>
    <row r="175" spans="1:44" ht="12" hidden="1" x14ac:dyDescent="0.2">
      <c r="A175" s="243"/>
      <c r="B175" s="244"/>
      <c r="C175" s="244"/>
      <c r="D175" s="244"/>
      <c r="E175" s="133"/>
      <c r="F175" s="116"/>
      <c r="G175" s="51"/>
      <c r="H175" s="51"/>
      <c r="I175" s="51"/>
      <c r="J175" s="51"/>
      <c r="K175" s="162"/>
      <c r="L175" s="163"/>
      <c r="M175" s="164"/>
      <c r="N175" s="31"/>
      <c r="O175" s="32"/>
      <c r="P175" s="32"/>
      <c r="Q175" s="128"/>
      <c r="R175" s="112"/>
      <c r="S175" s="33"/>
      <c r="T175" s="57"/>
      <c r="U175" s="58"/>
      <c r="V175" s="192">
        <f t="shared" si="2"/>
        <v>0</v>
      </c>
      <c r="W175" s="191">
        <f t="shared" si="9"/>
        <v>0</v>
      </c>
      <c r="X175" s="2">
        <f t="shared" si="8"/>
        <v>0</v>
      </c>
      <c r="Y175" s="62"/>
      <c r="Z175" s="62"/>
      <c r="AA175" s="62"/>
      <c r="AB175" s="62"/>
      <c r="AC175" s="62"/>
      <c r="AD175" s="62"/>
      <c r="AE175" s="62"/>
      <c r="AF175" s="62"/>
      <c r="AG175" s="62"/>
      <c r="AH175" s="62"/>
      <c r="AI175" s="62"/>
      <c r="AJ175" s="62"/>
      <c r="AK175" s="62"/>
      <c r="AL175" s="62"/>
      <c r="AM175" s="62"/>
      <c r="AN175" s="62"/>
      <c r="AO175" s="62"/>
      <c r="AP175" s="62"/>
      <c r="AQ175" s="62"/>
      <c r="AR175" s="62"/>
    </row>
    <row r="176" spans="1:44" ht="12" hidden="1" x14ac:dyDescent="0.2">
      <c r="A176" s="243"/>
      <c r="B176" s="244"/>
      <c r="C176" s="244"/>
      <c r="D176" s="244"/>
      <c r="E176" s="133"/>
      <c r="F176" s="116"/>
      <c r="G176" s="51"/>
      <c r="H176" s="51"/>
      <c r="I176" s="51"/>
      <c r="J176" s="51"/>
      <c r="K176" s="162"/>
      <c r="L176" s="163"/>
      <c r="M176" s="164"/>
      <c r="N176" s="31"/>
      <c r="O176" s="32"/>
      <c r="P176" s="32"/>
      <c r="Q176" s="128"/>
      <c r="R176" s="112"/>
      <c r="S176" s="33"/>
      <c r="T176" s="57"/>
      <c r="U176" s="58"/>
      <c r="V176" s="192">
        <f t="shared" si="2"/>
        <v>0</v>
      </c>
      <c r="W176" s="191">
        <f t="shared" si="9"/>
        <v>0</v>
      </c>
      <c r="X176" s="2">
        <f t="shared" si="8"/>
        <v>0</v>
      </c>
      <c r="Y176" s="62"/>
      <c r="Z176" s="62"/>
      <c r="AA176" s="62"/>
      <c r="AB176" s="62"/>
      <c r="AC176" s="62"/>
      <c r="AD176" s="62"/>
      <c r="AE176" s="62"/>
      <c r="AF176" s="62"/>
      <c r="AG176" s="62"/>
      <c r="AH176" s="62"/>
      <c r="AI176" s="62"/>
      <c r="AJ176" s="62"/>
      <c r="AK176" s="62"/>
      <c r="AL176" s="62"/>
      <c r="AM176" s="62"/>
      <c r="AN176" s="62"/>
      <c r="AO176" s="62"/>
      <c r="AP176" s="62"/>
      <c r="AQ176" s="62"/>
      <c r="AR176" s="62"/>
    </row>
    <row r="177" spans="1:44" ht="12" hidden="1" x14ac:dyDescent="0.2">
      <c r="A177" s="243"/>
      <c r="B177" s="244"/>
      <c r="C177" s="244"/>
      <c r="D177" s="244"/>
      <c r="E177" s="133"/>
      <c r="F177" s="116"/>
      <c r="G177" s="51"/>
      <c r="H177" s="51"/>
      <c r="I177" s="51"/>
      <c r="J177" s="51"/>
      <c r="K177" s="162"/>
      <c r="L177" s="163"/>
      <c r="M177" s="164"/>
      <c r="N177" s="31"/>
      <c r="O177" s="32"/>
      <c r="P177" s="32"/>
      <c r="Q177" s="128"/>
      <c r="R177" s="112"/>
      <c r="S177" s="33"/>
      <c r="T177" s="57"/>
      <c r="U177" s="58"/>
      <c r="V177" s="192">
        <f t="shared" si="2"/>
        <v>0</v>
      </c>
      <c r="W177" s="191">
        <f t="shared" si="9"/>
        <v>0</v>
      </c>
      <c r="X177" s="2">
        <f t="shared" si="8"/>
        <v>0</v>
      </c>
      <c r="Y177" s="62"/>
      <c r="Z177" s="62"/>
      <c r="AA177" s="62"/>
      <c r="AB177" s="62"/>
      <c r="AC177" s="62"/>
      <c r="AD177" s="62"/>
      <c r="AE177" s="62"/>
      <c r="AF177" s="62"/>
      <c r="AG177" s="62"/>
      <c r="AH177" s="62"/>
      <c r="AI177" s="62"/>
      <c r="AJ177" s="62"/>
      <c r="AK177" s="62"/>
      <c r="AL177" s="62"/>
      <c r="AM177" s="62"/>
      <c r="AN177" s="62"/>
      <c r="AO177" s="62"/>
      <c r="AP177" s="62"/>
      <c r="AQ177" s="62"/>
      <c r="AR177" s="62"/>
    </row>
    <row r="178" spans="1:44" ht="12" hidden="1" x14ac:dyDescent="0.2">
      <c r="A178" s="243"/>
      <c r="B178" s="244"/>
      <c r="C178" s="244"/>
      <c r="D178" s="244"/>
      <c r="E178" s="133"/>
      <c r="F178" s="116"/>
      <c r="G178" s="51"/>
      <c r="H178" s="51"/>
      <c r="I178" s="51"/>
      <c r="J178" s="51"/>
      <c r="K178" s="162"/>
      <c r="L178" s="163"/>
      <c r="M178" s="164"/>
      <c r="N178" s="31"/>
      <c r="O178" s="32"/>
      <c r="P178" s="32"/>
      <c r="Q178" s="128"/>
      <c r="R178" s="112"/>
      <c r="S178" s="33"/>
      <c r="T178" s="57"/>
      <c r="U178" s="58"/>
      <c r="V178" s="192">
        <f t="shared" si="2"/>
        <v>0</v>
      </c>
      <c r="W178" s="191">
        <f t="shared" si="9"/>
        <v>0</v>
      </c>
      <c r="X178" s="2">
        <f t="shared" si="8"/>
        <v>0</v>
      </c>
      <c r="Y178" s="62"/>
      <c r="Z178" s="62"/>
      <c r="AA178" s="62"/>
      <c r="AB178" s="62"/>
      <c r="AC178" s="62"/>
      <c r="AD178" s="62"/>
      <c r="AE178" s="62"/>
      <c r="AF178" s="62"/>
      <c r="AG178" s="62"/>
      <c r="AH178" s="62"/>
      <c r="AI178" s="62"/>
      <c r="AJ178" s="62"/>
      <c r="AK178" s="62"/>
      <c r="AL178" s="62"/>
      <c r="AM178" s="62"/>
      <c r="AN178" s="62"/>
      <c r="AO178" s="62"/>
      <c r="AP178" s="62"/>
      <c r="AQ178" s="62"/>
      <c r="AR178" s="62"/>
    </row>
    <row r="179" spans="1:44" ht="12" hidden="1" x14ac:dyDescent="0.2">
      <c r="A179" s="243"/>
      <c r="B179" s="244"/>
      <c r="C179" s="244"/>
      <c r="D179" s="244"/>
      <c r="E179" s="133"/>
      <c r="F179" s="116"/>
      <c r="G179" s="51"/>
      <c r="H179" s="51"/>
      <c r="I179" s="51"/>
      <c r="J179" s="51"/>
      <c r="K179" s="162"/>
      <c r="L179" s="163"/>
      <c r="M179" s="164"/>
      <c r="N179" s="31"/>
      <c r="O179" s="32"/>
      <c r="P179" s="32"/>
      <c r="Q179" s="128"/>
      <c r="R179" s="112"/>
      <c r="S179" s="33"/>
      <c r="T179" s="57"/>
      <c r="U179" s="58"/>
      <c r="V179" s="192">
        <f t="shared" si="2"/>
        <v>0</v>
      </c>
      <c r="W179" s="191">
        <f t="shared" si="9"/>
        <v>0</v>
      </c>
      <c r="X179" s="2">
        <f t="shared" si="8"/>
        <v>0</v>
      </c>
      <c r="Y179" s="62"/>
      <c r="Z179" s="62"/>
      <c r="AA179" s="62"/>
      <c r="AB179" s="62"/>
      <c r="AC179" s="62"/>
      <c r="AD179" s="62"/>
      <c r="AE179" s="62"/>
      <c r="AF179" s="62"/>
      <c r="AG179" s="62"/>
      <c r="AH179" s="62"/>
      <c r="AI179" s="62"/>
      <c r="AJ179" s="62"/>
      <c r="AK179" s="62"/>
      <c r="AL179" s="62"/>
      <c r="AM179" s="62"/>
      <c r="AN179" s="62"/>
      <c r="AO179" s="62"/>
      <c r="AP179" s="62"/>
      <c r="AQ179" s="62"/>
      <c r="AR179" s="62"/>
    </row>
    <row r="180" spans="1:44" ht="12" hidden="1" x14ac:dyDescent="0.2">
      <c r="A180" s="243"/>
      <c r="B180" s="244"/>
      <c r="C180" s="244"/>
      <c r="D180" s="244"/>
      <c r="E180" s="133"/>
      <c r="F180" s="116"/>
      <c r="G180" s="51"/>
      <c r="H180" s="51"/>
      <c r="I180" s="51"/>
      <c r="J180" s="51"/>
      <c r="K180" s="162"/>
      <c r="L180" s="163"/>
      <c r="M180" s="164"/>
      <c r="N180" s="31"/>
      <c r="O180" s="32"/>
      <c r="P180" s="32"/>
      <c r="Q180" s="128"/>
      <c r="R180" s="112"/>
      <c r="S180" s="33"/>
      <c r="T180" s="57"/>
      <c r="U180" s="58"/>
      <c r="V180" s="192">
        <f t="shared" si="2"/>
        <v>0</v>
      </c>
      <c r="W180" s="191">
        <f t="shared" si="9"/>
        <v>0</v>
      </c>
      <c r="X180" s="2">
        <f t="shared" si="8"/>
        <v>0</v>
      </c>
      <c r="Y180" s="62"/>
      <c r="Z180" s="62"/>
      <c r="AA180" s="62"/>
      <c r="AB180" s="62"/>
      <c r="AC180" s="62"/>
      <c r="AD180" s="62"/>
      <c r="AE180" s="62"/>
      <c r="AF180" s="62"/>
      <c r="AG180" s="62"/>
      <c r="AH180" s="62"/>
      <c r="AI180" s="62"/>
      <c r="AJ180" s="62"/>
      <c r="AK180" s="62"/>
      <c r="AL180" s="62"/>
      <c r="AM180" s="62"/>
      <c r="AN180" s="62"/>
      <c r="AO180" s="62"/>
      <c r="AP180" s="62"/>
      <c r="AQ180" s="62"/>
      <c r="AR180" s="62"/>
    </row>
    <row r="181" spans="1:44" ht="12" hidden="1" x14ac:dyDescent="0.2">
      <c r="A181" s="243"/>
      <c r="B181" s="244"/>
      <c r="C181" s="244"/>
      <c r="D181" s="244"/>
      <c r="E181" s="133"/>
      <c r="F181" s="116"/>
      <c r="G181" s="51"/>
      <c r="H181" s="51"/>
      <c r="I181" s="51"/>
      <c r="J181" s="51"/>
      <c r="K181" s="162"/>
      <c r="L181" s="163"/>
      <c r="M181" s="164"/>
      <c r="N181" s="31"/>
      <c r="O181" s="32"/>
      <c r="P181" s="32"/>
      <c r="Q181" s="128"/>
      <c r="R181" s="112"/>
      <c r="S181" s="33"/>
      <c r="T181" s="57"/>
      <c r="U181" s="58"/>
      <c r="V181" s="192">
        <f t="shared" si="2"/>
        <v>0</v>
      </c>
      <c r="W181" s="191">
        <f t="shared" si="9"/>
        <v>0</v>
      </c>
      <c r="X181" s="2">
        <f t="shared" si="8"/>
        <v>0</v>
      </c>
      <c r="Y181" s="62"/>
      <c r="Z181" s="62"/>
      <c r="AA181" s="62"/>
      <c r="AB181" s="62"/>
      <c r="AC181" s="62"/>
      <c r="AD181" s="62"/>
      <c r="AE181" s="62"/>
      <c r="AF181" s="62"/>
      <c r="AG181" s="62"/>
      <c r="AH181" s="62"/>
      <c r="AI181" s="62"/>
      <c r="AJ181" s="62"/>
      <c r="AK181" s="62"/>
      <c r="AL181" s="62"/>
      <c r="AM181" s="62"/>
      <c r="AN181" s="62"/>
      <c r="AO181" s="62"/>
      <c r="AP181" s="62"/>
      <c r="AQ181" s="62"/>
      <c r="AR181" s="62"/>
    </row>
    <row r="182" spans="1:44" ht="12" hidden="1" x14ac:dyDescent="0.2">
      <c r="A182" s="243"/>
      <c r="B182" s="244"/>
      <c r="C182" s="244"/>
      <c r="D182" s="244"/>
      <c r="E182" s="133"/>
      <c r="F182" s="116"/>
      <c r="G182" s="51"/>
      <c r="H182" s="51"/>
      <c r="I182" s="51"/>
      <c r="J182" s="51"/>
      <c r="K182" s="162"/>
      <c r="L182" s="163"/>
      <c r="M182" s="164"/>
      <c r="N182" s="31"/>
      <c r="O182" s="32"/>
      <c r="P182" s="32"/>
      <c r="Q182" s="128"/>
      <c r="R182" s="112"/>
      <c r="S182" s="33"/>
      <c r="T182" s="57"/>
      <c r="U182" s="58"/>
      <c r="V182" s="192">
        <f t="shared" si="2"/>
        <v>0</v>
      </c>
      <c r="W182" s="191">
        <f t="shared" si="9"/>
        <v>0</v>
      </c>
      <c r="X182" s="2">
        <f t="shared" si="8"/>
        <v>0</v>
      </c>
      <c r="Y182" s="62"/>
      <c r="Z182" s="62"/>
      <c r="AA182" s="62"/>
      <c r="AB182" s="62"/>
      <c r="AC182" s="62"/>
      <c r="AD182" s="62"/>
      <c r="AE182" s="62"/>
      <c r="AF182" s="62"/>
      <c r="AG182" s="62"/>
      <c r="AH182" s="62"/>
      <c r="AI182" s="62"/>
      <c r="AJ182" s="62"/>
      <c r="AK182" s="62"/>
      <c r="AL182" s="62"/>
      <c r="AM182" s="62"/>
      <c r="AN182" s="62"/>
      <c r="AO182" s="62"/>
      <c r="AP182" s="62"/>
      <c r="AQ182" s="62"/>
      <c r="AR182" s="62"/>
    </row>
    <row r="183" spans="1:44" ht="12" hidden="1" x14ac:dyDescent="0.2">
      <c r="A183" s="243"/>
      <c r="B183" s="244"/>
      <c r="C183" s="244"/>
      <c r="D183" s="244"/>
      <c r="E183" s="133"/>
      <c r="F183" s="116"/>
      <c r="G183" s="51"/>
      <c r="H183" s="51"/>
      <c r="I183" s="51"/>
      <c r="J183" s="51"/>
      <c r="K183" s="162"/>
      <c r="L183" s="163"/>
      <c r="M183" s="164"/>
      <c r="N183" s="31"/>
      <c r="O183" s="32"/>
      <c r="P183" s="32"/>
      <c r="Q183" s="128"/>
      <c r="R183" s="112"/>
      <c r="S183" s="33"/>
      <c r="T183" s="57"/>
      <c r="U183" s="58"/>
      <c r="V183" s="192">
        <f t="shared" si="2"/>
        <v>0</v>
      </c>
      <c r="W183" s="191">
        <f t="shared" si="9"/>
        <v>0</v>
      </c>
      <c r="X183" s="2">
        <f t="shared" si="8"/>
        <v>0</v>
      </c>
      <c r="Y183" s="62"/>
      <c r="Z183" s="62"/>
      <c r="AA183" s="62"/>
      <c r="AB183" s="62"/>
      <c r="AC183" s="62"/>
      <c r="AD183" s="62"/>
      <c r="AE183" s="62"/>
      <c r="AF183" s="62"/>
      <c r="AG183" s="62"/>
      <c r="AH183" s="62"/>
      <c r="AI183" s="62"/>
      <c r="AJ183" s="62"/>
      <c r="AK183" s="62"/>
      <c r="AL183" s="62"/>
      <c r="AM183" s="62"/>
      <c r="AN183" s="62"/>
      <c r="AO183" s="62"/>
      <c r="AP183" s="62"/>
      <c r="AQ183" s="62"/>
      <c r="AR183" s="62"/>
    </row>
    <row r="184" spans="1:44" ht="12" hidden="1" x14ac:dyDescent="0.2">
      <c r="A184" s="243"/>
      <c r="B184" s="244"/>
      <c r="C184" s="244"/>
      <c r="D184" s="244"/>
      <c r="E184" s="133"/>
      <c r="F184" s="116"/>
      <c r="G184" s="51"/>
      <c r="H184" s="51"/>
      <c r="I184" s="51"/>
      <c r="J184" s="51"/>
      <c r="K184" s="162"/>
      <c r="L184" s="163"/>
      <c r="M184" s="164"/>
      <c r="N184" s="31"/>
      <c r="O184" s="32"/>
      <c r="P184" s="32"/>
      <c r="Q184" s="128"/>
      <c r="R184" s="112"/>
      <c r="S184" s="33"/>
      <c r="T184" s="57"/>
      <c r="U184" s="58"/>
      <c r="V184" s="192">
        <f t="shared" si="2"/>
        <v>0</v>
      </c>
      <c r="W184" s="191">
        <f t="shared" si="9"/>
        <v>0</v>
      </c>
      <c r="X184" s="2">
        <f t="shared" si="8"/>
        <v>0</v>
      </c>
      <c r="Y184" s="62"/>
      <c r="Z184" s="62"/>
      <c r="AA184" s="62"/>
      <c r="AB184" s="62"/>
      <c r="AC184" s="62"/>
      <c r="AD184" s="62"/>
      <c r="AE184" s="62"/>
      <c r="AF184" s="62"/>
      <c r="AG184" s="62"/>
      <c r="AH184" s="62"/>
      <c r="AI184" s="62"/>
      <c r="AJ184" s="62"/>
      <c r="AK184" s="62"/>
      <c r="AL184" s="62"/>
      <c r="AM184" s="62"/>
      <c r="AN184" s="62"/>
      <c r="AO184" s="62"/>
      <c r="AP184" s="62"/>
      <c r="AQ184" s="62"/>
      <c r="AR184" s="62"/>
    </row>
    <row r="185" spans="1:44" ht="12" hidden="1" x14ac:dyDescent="0.2">
      <c r="A185" s="243"/>
      <c r="B185" s="244"/>
      <c r="C185" s="244"/>
      <c r="D185" s="244"/>
      <c r="E185" s="133"/>
      <c r="F185" s="116"/>
      <c r="G185" s="51"/>
      <c r="H185" s="51"/>
      <c r="I185" s="51"/>
      <c r="J185" s="51"/>
      <c r="K185" s="162"/>
      <c r="L185" s="163"/>
      <c r="M185" s="164"/>
      <c r="N185" s="31"/>
      <c r="O185" s="32"/>
      <c r="P185" s="32"/>
      <c r="Q185" s="128"/>
      <c r="R185" s="112"/>
      <c r="S185" s="33"/>
      <c r="T185" s="57"/>
      <c r="U185" s="58"/>
      <c r="V185" s="192">
        <f t="shared" si="2"/>
        <v>0</v>
      </c>
      <c r="W185" s="191">
        <f t="shared" si="9"/>
        <v>0</v>
      </c>
      <c r="X185" s="2">
        <f t="shared" si="8"/>
        <v>0</v>
      </c>
      <c r="Y185" s="62"/>
      <c r="Z185" s="62"/>
      <c r="AA185" s="62"/>
      <c r="AB185" s="62"/>
      <c r="AC185" s="62"/>
      <c r="AD185" s="62"/>
      <c r="AE185" s="62"/>
      <c r="AF185" s="62"/>
      <c r="AG185" s="62"/>
      <c r="AH185" s="62"/>
      <c r="AI185" s="62"/>
      <c r="AJ185" s="62"/>
      <c r="AK185" s="62"/>
      <c r="AL185" s="62"/>
      <c r="AM185" s="62"/>
      <c r="AN185" s="62"/>
      <c r="AO185" s="62"/>
      <c r="AP185" s="62"/>
      <c r="AQ185" s="62"/>
      <c r="AR185" s="62"/>
    </row>
    <row r="186" spans="1:44" ht="12" hidden="1" x14ac:dyDescent="0.2">
      <c r="A186" s="243"/>
      <c r="B186" s="244"/>
      <c r="C186" s="244"/>
      <c r="D186" s="244"/>
      <c r="E186" s="133"/>
      <c r="F186" s="116"/>
      <c r="G186" s="51"/>
      <c r="H186" s="51"/>
      <c r="I186" s="51"/>
      <c r="J186" s="51"/>
      <c r="K186" s="162"/>
      <c r="L186" s="163"/>
      <c r="M186" s="164"/>
      <c r="N186" s="31"/>
      <c r="O186" s="32"/>
      <c r="P186" s="32"/>
      <c r="Q186" s="128"/>
      <c r="R186" s="112"/>
      <c r="S186" s="33"/>
      <c r="T186" s="57"/>
      <c r="U186" s="58"/>
      <c r="V186" s="192">
        <f t="shared" si="2"/>
        <v>0</v>
      </c>
      <c r="W186" s="191">
        <f t="shared" si="9"/>
        <v>0</v>
      </c>
      <c r="X186" s="2">
        <f t="shared" si="8"/>
        <v>0</v>
      </c>
      <c r="Y186" s="62"/>
      <c r="Z186" s="62"/>
      <c r="AA186" s="62"/>
      <c r="AB186" s="62"/>
      <c r="AC186" s="62"/>
      <c r="AD186" s="62"/>
      <c r="AE186" s="62"/>
      <c r="AF186" s="62"/>
      <c r="AG186" s="62"/>
      <c r="AH186" s="62"/>
      <c r="AI186" s="62"/>
      <c r="AJ186" s="62"/>
      <c r="AK186" s="62"/>
      <c r="AL186" s="62"/>
      <c r="AM186" s="62"/>
      <c r="AN186" s="62"/>
      <c r="AO186" s="62"/>
      <c r="AP186" s="62"/>
      <c r="AQ186" s="62"/>
      <c r="AR186" s="62"/>
    </row>
    <row r="187" spans="1:44" ht="12" hidden="1" x14ac:dyDescent="0.2">
      <c r="A187" s="243"/>
      <c r="B187" s="244"/>
      <c r="C187" s="244"/>
      <c r="D187" s="244"/>
      <c r="E187" s="133"/>
      <c r="F187" s="116"/>
      <c r="G187" s="51"/>
      <c r="H187" s="51"/>
      <c r="I187" s="51"/>
      <c r="J187" s="51"/>
      <c r="K187" s="162"/>
      <c r="L187" s="163"/>
      <c r="M187" s="164"/>
      <c r="N187" s="31"/>
      <c r="O187" s="32"/>
      <c r="P187" s="32"/>
      <c r="Q187" s="128"/>
      <c r="R187" s="112"/>
      <c r="S187" s="33"/>
      <c r="T187" s="57"/>
      <c r="U187" s="58"/>
      <c r="V187" s="192">
        <f t="shared" si="2"/>
        <v>0</v>
      </c>
      <c r="W187" s="191">
        <f t="shared" si="9"/>
        <v>0</v>
      </c>
      <c r="X187" s="2">
        <f t="shared" si="8"/>
        <v>0</v>
      </c>
      <c r="Y187" s="62"/>
      <c r="Z187" s="62"/>
      <c r="AA187" s="62"/>
      <c r="AB187" s="62"/>
      <c r="AC187" s="62"/>
      <c r="AD187" s="62"/>
      <c r="AE187" s="62"/>
      <c r="AF187" s="62"/>
      <c r="AG187" s="62"/>
      <c r="AH187" s="62"/>
      <c r="AI187" s="62"/>
      <c r="AJ187" s="62"/>
      <c r="AK187" s="62"/>
      <c r="AL187" s="62"/>
      <c r="AM187" s="62"/>
      <c r="AN187" s="62"/>
      <c r="AO187" s="62"/>
      <c r="AP187" s="62"/>
      <c r="AQ187" s="62"/>
      <c r="AR187" s="62"/>
    </row>
    <row r="188" spans="1:44" ht="12" hidden="1" x14ac:dyDescent="0.2">
      <c r="A188" s="243"/>
      <c r="B188" s="244"/>
      <c r="C188" s="244"/>
      <c r="D188" s="244"/>
      <c r="E188" s="133"/>
      <c r="F188" s="116"/>
      <c r="G188" s="51"/>
      <c r="H188" s="51"/>
      <c r="I188" s="51"/>
      <c r="J188" s="51"/>
      <c r="K188" s="162"/>
      <c r="L188" s="163"/>
      <c r="M188" s="164"/>
      <c r="N188" s="31"/>
      <c r="O188" s="32"/>
      <c r="P188" s="32"/>
      <c r="Q188" s="128"/>
      <c r="R188" s="112"/>
      <c r="S188" s="33"/>
      <c r="T188" s="57"/>
      <c r="U188" s="58"/>
      <c r="V188" s="192">
        <f t="shared" si="2"/>
        <v>0</v>
      </c>
      <c r="W188" s="191">
        <f t="shared" si="9"/>
        <v>0</v>
      </c>
      <c r="X188" s="2">
        <f t="shared" si="8"/>
        <v>0</v>
      </c>
      <c r="Y188" s="62"/>
      <c r="Z188" s="62"/>
      <c r="AA188" s="62"/>
      <c r="AB188" s="62"/>
      <c r="AC188" s="62"/>
      <c r="AD188" s="62"/>
      <c r="AE188" s="62"/>
      <c r="AF188" s="62"/>
      <c r="AG188" s="62"/>
      <c r="AH188" s="62"/>
      <c r="AI188" s="62"/>
      <c r="AJ188" s="62"/>
      <c r="AK188" s="62"/>
      <c r="AL188" s="62"/>
      <c r="AM188" s="62"/>
      <c r="AN188" s="62"/>
      <c r="AO188" s="62"/>
      <c r="AP188" s="62"/>
      <c r="AQ188" s="62"/>
      <c r="AR188" s="62"/>
    </row>
    <row r="189" spans="1:44" ht="12" hidden="1" x14ac:dyDescent="0.2">
      <c r="A189" s="243"/>
      <c r="B189" s="244"/>
      <c r="C189" s="244"/>
      <c r="D189" s="244"/>
      <c r="E189" s="133"/>
      <c r="F189" s="116"/>
      <c r="G189" s="51"/>
      <c r="H189" s="51"/>
      <c r="I189" s="51"/>
      <c r="J189" s="51"/>
      <c r="K189" s="162"/>
      <c r="L189" s="163"/>
      <c r="M189" s="164"/>
      <c r="N189" s="31"/>
      <c r="O189" s="32"/>
      <c r="P189" s="32"/>
      <c r="Q189" s="128"/>
      <c r="R189" s="112"/>
      <c r="S189" s="33"/>
      <c r="T189" s="57"/>
      <c r="U189" s="58"/>
      <c r="V189" s="192">
        <f t="shared" si="2"/>
        <v>0</v>
      </c>
      <c r="W189" s="191">
        <f t="shared" si="9"/>
        <v>0</v>
      </c>
      <c r="X189" s="2">
        <f t="shared" si="8"/>
        <v>0</v>
      </c>
      <c r="Y189" s="62"/>
      <c r="Z189" s="62"/>
      <c r="AA189" s="62"/>
      <c r="AB189" s="62"/>
      <c r="AC189" s="62"/>
      <c r="AD189" s="62"/>
      <c r="AE189" s="62"/>
      <c r="AF189" s="62"/>
      <c r="AG189" s="62"/>
      <c r="AH189" s="62"/>
      <c r="AI189" s="62"/>
      <c r="AJ189" s="62"/>
      <c r="AK189" s="62"/>
      <c r="AL189" s="62"/>
      <c r="AM189" s="62"/>
      <c r="AN189" s="62"/>
      <c r="AO189" s="62"/>
      <c r="AP189" s="62"/>
      <c r="AQ189" s="62"/>
      <c r="AR189" s="62"/>
    </row>
    <row r="190" spans="1:44" ht="12" hidden="1" x14ac:dyDescent="0.2">
      <c r="A190" s="243"/>
      <c r="B190" s="244"/>
      <c r="C190" s="244"/>
      <c r="D190" s="244"/>
      <c r="E190" s="133"/>
      <c r="F190" s="116"/>
      <c r="G190" s="51"/>
      <c r="H190" s="51"/>
      <c r="I190" s="51"/>
      <c r="J190" s="51"/>
      <c r="K190" s="162"/>
      <c r="L190" s="163"/>
      <c r="M190" s="164"/>
      <c r="N190" s="31"/>
      <c r="O190" s="32"/>
      <c r="P190" s="32"/>
      <c r="Q190" s="128"/>
      <c r="R190" s="112"/>
      <c r="S190" s="33"/>
      <c r="T190" s="57"/>
      <c r="U190" s="58"/>
      <c r="V190" s="192">
        <f t="shared" si="2"/>
        <v>0</v>
      </c>
      <c r="W190" s="191">
        <f t="shared" si="9"/>
        <v>0</v>
      </c>
      <c r="X190" s="2">
        <f t="shared" si="8"/>
        <v>0</v>
      </c>
      <c r="Y190" s="62"/>
      <c r="Z190" s="62"/>
      <c r="AA190" s="62"/>
      <c r="AB190" s="62"/>
      <c r="AC190" s="62"/>
      <c r="AD190" s="62"/>
      <c r="AE190" s="62"/>
      <c r="AF190" s="62"/>
      <c r="AG190" s="62"/>
      <c r="AH190" s="62"/>
      <c r="AI190" s="62"/>
      <c r="AJ190" s="62"/>
      <c r="AK190" s="62"/>
      <c r="AL190" s="62"/>
      <c r="AM190" s="62"/>
      <c r="AN190" s="62"/>
      <c r="AO190" s="62"/>
      <c r="AP190" s="62"/>
      <c r="AQ190" s="62"/>
      <c r="AR190" s="62"/>
    </row>
    <row r="191" spans="1:44" ht="12" hidden="1" x14ac:dyDescent="0.2">
      <c r="A191" s="243"/>
      <c r="B191" s="244"/>
      <c r="C191" s="244"/>
      <c r="D191" s="244"/>
      <c r="E191" s="133"/>
      <c r="F191" s="116"/>
      <c r="G191" s="51"/>
      <c r="H191" s="51"/>
      <c r="I191" s="51"/>
      <c r="J191" s="51"/>
      <c r="K191" s="162"/>
      <c r="L191" s="163"/>
      <c r="M191" s="164"/>
      <c r="N191" s="31"/>
      <c r="O191" s="32"/>
      <c r="P191" s="32"/>
      <c r="Q191" s="128"/>
      <c r="R191" s="112"/>
      <c r="S191" s="33"/>
      <c r="T191" s="57"/>
      <c r="U191" s="58"/>
      <c r="V191" s="192">
        <f t="shared" si="2"/>
        <v>0</v>
      </c>
      <c r="W191" s="191">
        <f t="shared" si="9"/>
        <v>0</v>
      </c>
      <c r="X191" s="2">
        <f t="shared" si="8"/>
        <v>0</v>
      </c>
      <c r="Y191" s="62"/>
      <c r="Z191" s="62"/>
      <c r="AA191" s="62"/>
      <c r="AB191" s="62"/>
      <c r="AC191" s="62"/>
      <c r="AD191" s="62"/>
      <c r="AE191" s="62"/>
      <c r="AF191" s="62"/>
      <c r="AG191" s="62"/>
      <c r="AH191" s="62"/>
      <c r="AI191" s="62"/>
      <c r="AJ191" s="62"/>
      <c r="AK191" s="62"/>
      <c r="AL191" s="62"/>
      <c r="AM191" s="62"/>
      <c r="AN191" s="62"/>
      <c r="AO191" s="62"/>
      <c r="AP191" s="62"/>
      <c r="AQ191" s="62"/>
      <c r="AR191" s="62"/>
    </row>
    <row r="192" spans="1:44" ht="12" hidden="1" x14ac:dyDescent="0.2">
      <c r="A192" s="243"/>
      <c r="B192" s="244"/>
      <c r="C192" s="244"/>
      <c r="D192" s="244"/>
      <c r="E192" s="133"/>
      <c r="F192" s="116"/>
      <c r="G192" s="51"/>
      <c r="H192" s="51"/>
      <c r="I192" s="51"/>
      <c r="J192" s="51"/>
      <c r="K192" s="162"/>
      <c r="L192" s="163"/>
      <c r="M192" s="164"/>
      <c r="N192" s="31"/>
      <c r="O192" s="32"/>
      <c r="P192" s="32"/>
      <c r="Q192" s="128"/>
      <c r="R192" s="112"/>
      <c r="S192" s="33"/>
      <c r="T192" s="57"/>
      <c r="U192" s="58"/>
      <c r="V192" s="192">
        <f t="shared" si="2"/>
        <v>0</v>
      </c>
      <c r="W192" s="191">
        <f t="shared" si="9"/>
        <v>0</v>
      </c>
      <c r="X192" s="2">
        <f t="shared" si="8"/>
        <v>0</v>
      </c>
      <c r="Y192" s="62"/>
      <c r="Z192" s="62"/>
      <c r="AA192" s="62"/>
      <c r="AB192" s="62"/>
      <c r="AC192" s="62"/>
      <c r="AD192" s="62"/>
      <c r="AE192" s="62"/>
      <c r="AF192" s="62"/>
      <c r="AG192" s="62"/>
      <c r="AH192" s="62"/>
      <c r="AI192" s="62"/>
      <c r="AJ192" s="62"/>
      <c r="AK192" s="62"/>
      <c r="AL192" s="62"/>
      <c r="AM192" s="62"/>
      <c r="AN192" s="62"/>
      <c r="AO192" s="62"/>
      <c r="AP192" s="62"/>
      <c r="AQ192" s="62"/>
      <c r="AR192" s="62"/>
    </row>
    <row r="193" spans="1:44" ht="12" hidden="1" x14ac:dyDescent="0.2">
      <c r="A193" s="243"/>
      <c r="B193" s="244"/>
      <c r="C193" s="244"/>
      <c r="D193" s="244"/>
      <c r="E193" s="133"/>
      <c r="F193" s="116"/>
      <c r="G193" s="51"/>
      <c r="H193" s="51"/>
      <c r="I193" s="51"/>
      <c r="J193" s="51"/>
      <c r="K193" s="162"/>
      <c r="L193" s="163"/>
      <c r="M193" s="164"/>
      <c r="N193" s="31"/>
      <c r="O193" s="32"/>
      <c r="P193" s="32"/>
      <c r="Q193" s="128"/>
      <c r="R193" s="112"/>
      <c r="S193" s="33"/>
      <c r="T193" s="57"/>
      <c r="U193" s="58"/>
      <c r="V193" s="192">
        <f t="shared" si="2"/>
        <v>0</v>
      </c>
      <c r="W193" s="191">
        <f t="shared" si="9"/>
        <v>0</v>
      </c>
      <c r="X193" s="2">
        <f t="shared" si="8"/>
        <v>0</v>
      </c>
      <c r="Y193" s="62"/>
      <c r="Z193" s="62"/>
      <c r="AA193" s="62"/>
      <c r="AB193" s="62"/>
      <c r="AC193" s="62"/>
      <c r="AD193" s="62"/>
      <c r="AE193" s="62"/>
      <c r="AF193" s="62"/>
      <c r="AG193" s="62"/>
      <c r="AH193" s="62"/>
      <c r="AI193" s="62"/>
      <c r="AJ193" s="62"/>
      <c r="AK193" s="62"/>
      <c r="AL193" s="62"/>
      <c r="AM193" s="62"/>
      <c r="AN193" s="62"/>
      <c r="AO193" s="62"/>
      <c r="AP193" s="62"/>
      <c r="AQ193" s="62"/>
      <c r="AR193" s="62"/>
    </row>
    <row r="194" spans="1:44" ht="12" hidden="1" x14ac:dyDescent="0.2">
      <c r="A194" s="243"/>
      <c r="B194" s="244"/>
      <c r="C194" s="244"/>
      <c r="D194" s="244"/>
      <c r="E194" s="133"/>
      <c r="F194" s="116"/>
      <c r="G194" s="51"/>
      <c r="H194" s="51"/>
      <c r="I194" s="51"/>
      <c r="J194" s="51"/>
      <c r="K194" s="162"/>
      <c r="L194" s="163"/>
      <c r="M194" s="164"/>
      <c r="N194" s="31"/>
      <c r="O194" s="32"/>
      <c r="P194" s="32"/>
      <c r="Q194" s="128"/>
      <c r="R194" s="112"/>
      <c r="S194" s="33"/>
      <c r="T194" s="57"/>
      <c r="U194" s="58"/>
      <c r="V194" s="192">
        <f t="shared" si="2"/>
        <v>0</v>
      </c>
      <c r="W194" s="191">
        <f t="shared" si="9"/>
        <v>0</v>
      </c>
      <c r="X194" s="2">
        <f t="shared" si="8"/>
        <v>0</v>
      </c>
      <c r="Y194" s="62"/>
      <c r="Z194" s="62"/>
      <c r="AA194" s="62"/>
      <c r="AB194" s="62"/>
      <c r="AC194" s="62"/>
      <c r="AD194" s="62"/>
      <c r="AE194" s="62"/>
      <c r="AF194" s="62"/>
      <c r="AG194" s="62"/>
      <c r="AH194" s="62"/>
      <c r="AI194" s="62"/>
      <c r="AJ194" s="62"/>
      <c r="AK194" s="62"/>
      <c r="AL194" s="62"/>
      <c r="AM194" s="62"/>
      <c r="AN194" s="62"/>
      <c r="AO194" s="62"/>
      <c r="AP194" s="62"/>
      <c r="AQ194" s="62"/>
      <c r="AR194" s="62"/>
    </row>
    <row r="195" spans="1:44" ht="12" hidden="1" x14ac:dyDescent="0.2">
      <c r="A195" s="243"/>
      <c r="B195" s="244"/>
      <c r="C195" s="244"/>
      <c r="D195" s="244"/>
      <c r="E195" s="133"/>
      <c r="F195" s="116"/>
      <c r="G195" s="51"/>
      <c r="H195" s="51"/>
      <c r="I195" s="51"/>
      <c r="J195" s="51"/>
      <c r="K195" s="162"/>
      <c r="L195" s="163"/>
      <c r="M195" s="164"/>
      <c r="N195" s="31"/>
      <c r="O195" s="32"/>
      <c r="P195" s="32"/>
      <c r="Q195" s="128"/>
      <c r="R195" s="112"/>
      <c r="S195" s="33"/>
      <c r="T195" s="57"/>
      <c r="U195" s="58"/>
      <c r="V195" s="192">
        <f t="shared" si="2"/>
        <v>0</v>
      </c>
      <c r="W195" s="191">
        <f t="shared" si="9"/>
        <v>0</v>
      </c>
      <c r="X195" s="2">
        <f t="shared" si="8"/>
        <v>0</v>
      </c>
      <c r="Y195" s="62"/>
      <c r="Z195" s="62"/>
      <c r="AA195" s="62"/>
      <c r="AB195" s="62"/>
      <c r="AC195" s="62"/>
      <c r="AD195" s="62"/>
      <c r="AE195" s="62"/>
      <c r="AF195" s="62"/>
      <c r="AG195" s="62"/>
      <c r="AH195" s="62"/>
      <c r="AI195" s="62"/>
      <c r="AJ195" s="62"/>
      <c r="AK195" s="62"/>
      <c r="AL195" s="62"/>
      <c r="AM195" s="62"/>
      <c r="AN195" s="62"/>
      <c r="AO195" s="62"/>
      <c r="AP195" s="62"/>
      <c r="AQ195" s="62"/>
      <c r="AR195" s="62"/>
    </row>
    <row r="196" spans="1:44" ht="12" hidden="1" x14ac:dyDescent="0.2">
      <c r="A196" s="243"/>
      <c r="B196" s="244"/>
      <c r="C196" s="244"/>
      <c r="D196" s="244"/>
      <c r="E196" s="133"/>
      <c r="F196" s="116"/>
      <c r="G196" s="51"/>
      <c r="H196" s="51"/>
      <c r="I196" s="51"/>
      <c r="J196" s="51"/>
      <c r="K196" s="162"/>
      <c r="L196" s="163"/>
      <c r="M196" s="164"/>
      <c r="N196" s="31"/>
      <c r="O196" s="32"/>
      <c r="P196" s="32"/>
      <c r="Q196" s="128"/>
      <c r="R196" s="112"/>
      <c r="S196" s="33"/>
      <c r="T196" s="57"/>
      <c r="U196" s="58"/>
      <c r="V196" s="192">
        <f t="shared" si="2"/>
        <v>0</v>
      </c>
      <c r="W196" s="191">
        <f t="shared" si="9"/>
        <v>0</v>
      </c>
      <c r="X196" s="2">
        <f t="shared" si="8"/>
        <v>0</v>
      </c>
      <c r="Y196" s="62"/>
      <c r="Z196" s="62"/>
      <c r="AA196" s="62"/>
      <c r="AB196" s="62"/>
      <c r="AC196" s="62"/>
      <c r="AD196" s="62"/>
      <c r="AE196" s="62"/>
      <c r="AF196" s="62"/>
      <c r="AG196" s="62"/>
      <c r="AH196" s="62"/>
      <c r="AI196" s="62"/>
      <c r="AJ196" s="62"/>
      <c r="AK196" s="62"/>
      <c r="AL196" s="62"/>
      <c r="AM196" s="62"/>
      <c r="AN196" s="62"/>
      <c r="AO196" s="62"/>
      <c r="AP196" s="62"/>
      <c r="AQ196" s="62"/>
      <c r="AR196" s="62"/>
    </row>
    <row r="197" spans="1:44" ht="12" hidden="1" x14ac:dyDescent="0.2">
      <c r="A197" s="243"/>
      <c r="B197" s="244"/>
      <c r="C197" s="244"/>
      <c r="D197" s="244"/>
      <c r="E197" s="133"/>
      <c r="F197" s="116"/>
      <c r="G197" s="51"/>
      <c r="H197" s="51"/>
      <c r="I197" s="51"/>
      <c r="J197" s="51"/>
      <c r="K197" s="162"/>
      <c r="L197" s="163"/>
      <c r="M197" s="164"/>
      <c r="N197" s="31"/>
      <c r="O197" s="32"/>
      <c r="P197" s="32"/>
      <c r="Q197" s="128"/>
      <c r="R197" s="112"/>
      <c r="S197" s="33"/>
      <c r="T197" s="57"/>
      <c r="U197" s="58"/>
      <c r="V197" s="192">
        <f t="shared" si="2"/>
        <v>0</v>
      </c>
      <c r="W197" s="191">
        <f t="shared" si="9"/>
        <v>0</v>
      </c>
      <c r="X197" s="2">
        <f t="shared" si="8"/>
        <v>0</v>
      </c>
      <c r="Y197" s="62"/>
      <c r="Z197" s="62"/>
      <c r="AA197" s="62"/>
      <c r="AB197" s="62"/>
      <c r="AC197" s="62"/>
      <c r="AD197" s="62"/>
      <c r="AE197" s="62"/>
      <c r="AF197" s="62"/>
      <c r="AG197" s="62"/>
      <c r="AH197" s="62"/>
      <c r="AI197" s="62"/>
      <c r="AJ197" s="62"/>
      <c r="AK197" s="62"/>
      <c r="AL197" s="62"/>
      <c r="AM197" s="62"/>
      <c r="AN197" s="62"/>
      <c r="AO197" s="62"/>
      <c r="AP197" s="62"/>
      <c r="AQ197" s="62"/>
      <c r="AR197" s="62"/>
    </row>
    <row r="198" spans="1:44" ht="12" hidden="1" x14ac:dyDescent="0.2">
      <c r="A198" s="243"/>
      <c r="B198" s="244"/>
      <c r="C198" s="244"/>
      <c r="D198" s="244"/>
      <c r="E198" s="133"/>
      <c r="F198" s="116"/>
      <c r="G198" s="51"/>
      <c r="H198" s="51"/>
      <c r="I198" s="51"/>
      <c r="J198" s="51"/>
      <c r="K198" s="162"/>
      <c r="L198" s="163"/>
      <c r="M198" s="164"/>
      <c r="N198" s="31"/>
      <c r="O198" s="32"/>
      <c r="P198" s="32"/>
      <c r="Q198" s="128"/>
      <c r="R198" s="112"/>
      <c r="S198" s="33"/>
      <c r="T198" s="57"/>
      <c r="U198" s="58"/>
      <c r="V198" s="192">
        <f t="shared" si="2"/>
        <v>0</v>
      </c>
      <c r="W198" s="191">
        <f t="shared" si="9"/>
        <v>0</v>
      </c>
      <c r="X198" s="2">
        <f t="shared" si="8"/>
        <v>0</v>
      </c>
      <c r="Y198" s="62"/>
      <c r="Z198" s="62"/>
      <c r="AA198" s="62"/>
      <c r="AB198" s="62"/>
      <c r="AC198" s="62"/>
      <c r="AD198" s="62"/>
      <c r="AE198" s="62"/>
      <c r="AF198" s="62"/>
      <c r="AG198" s="62"/>
      <c r="AH198" s="62"/>
      <c r="AI198" s="62"/>
      <c r="AJ198" s="62"/>
      <c r="AK198" s="62"/>
      <c r="AL198" s="62"/>
      <c r="AM198" s="62"/>
      <c r="AN198" s="62"/>
      <c r="AO198" s="62"/>
      <c r="AP198" s="62"/>
      <c r="AQ198" s="62"/>
      <c r="AR198" s="62"/>
    </row>
    <row r="199" spans="1:44" ht="12" hidden="1" x14ac:dyDescent="0.2">
      <c r="A199" s="243"/>
      <c r="B199" s="244"/>
      <c r="C199" s="244"/>
      <c r="D199" s="244"/>
      <c r="E199" s="133"/>
      <c r="F199" s="116"/>
      <c r="G199" s="51"/>
      <c r="H199" s="51"/>
      <c r="I199" s="51"/>
      <c r="J199" s="51"/>
      <c r="K199" s="162"/>
      <c r="L199" s="163"/>
      <c r="M199" s="164"/>
      <c r="N199" s="31"/>
      <c r="O199" s="32"/>
      <c r="P199" s="32"/>
      <c r="Q199" s="128"/>
      <c r="R199" s="112"/>
      <c r="S199" s="33"/>
      <c r="T199" s="57"/>
      <c r="U199" s="58"/>
      <c r="V199" s="192">
        <f t="shared" si="2"/>
        <v>0</v>
      </c>
      <c r="W199" s="191">
        <f t="shared" si="9"/>
        <v>0</v>
      </c>
      <c r="X199" s="2">
        <f t="shared" si="8"/>
        <v>0</v>
      </c>
      <c r="Y199" s="62"/>
      <c r="Z199" s="62"/>
      <c r="AA199" s="62"/>
      <c r="AB199" s="62"/>
      <c r="AC199" s="62"/>
      <c r="AD199" s="62"/>
      <c r="AE199" s="62"/>
      <c r="AF199" s="62"/>
      <c r="AG199" s="62"/>
      <c r="AH199" s="62"/>
      <c r="AI199" s="62"/>
      <c r="AJ199" s="62"/>
      <c r="AK199" s="62"/>
      <c r="AL199" s="62"/>
      <c r="AM199" s="62"/>
      <c r="AN199" s="62"/>
      <c r="AO199" s="62"/>
      <c r="AP199" s="62"/>
      <c r="AQ199" s="62"/>
      <c r="AR199" s="62"/>
    </row>
    <row r="200" spans="1:44" ht="12" hidden="1" x14ac:dyDescent="0.2">
      <c r="A200" s="243"/>
      <c r="B200" s="244"/>
      <c r="C200" s="244"/>
      <c r="D200" s="244"/>
      <c r="E200" s="133"/>
      <c r="F200" s="116"/>
      <c r="G200" s="51"/>
      <c r="H200" s="51"/>
      <c r="I200" s="51"/>
      <c r="J200" s="51"/>
      <c r="K200" s="162"/>
      <c r="L200" s="163"/>
      <c r="M200" s="164"/>
      <c r="N200" s="31"/>
      <c r="O200" s="32"/>
      <c r="P200" s="32"/>
      <c r="Q200" s="128"/>
      <c r="R200" s="112"/>
      <c r="S200" s="33"/>
      <c r="T200" s="57"/>
      <c r="U200" s="58"/>
      <c r="V200" s="192">
        <f t="shared" si="2"/>
        <v>0</v>
      </c>
      <c r="W200" s="191">
        <f t="shared" si="9"/>
        <v>0</v>
      </c>
      <c r="X200" s="2">
        <f t="shared" si="8"/>
        <v>0</v>
      </c>
      <c r="Y200" s="62"/>
      <c r="Z200" s="62"/>
      <c r="AA200" s="62"/>
      <c r="AB200" s="62"/>
      <c r="AC200" s="62"/>
      <c r="AD200" s="62"/>
      <c r="AE200" s="62"/>
      <c r="AF200" s="62"/>
      <c r="AG200" s="62"/>
      <c r="AH200" s="62"/>
      <c r="AI200" s="62"/>
      <c r="AJ200" s="62"/>
      <c r="AK200" s="62"/>
      <c r="AL200" s="62"/>
      <c r="AM200" s="62"/>
      <c r="AN200" s="62"/>
      <c r="AO200" s="62"/>
      <c r="AP200" s="62"/>
      <c r="AQ200" s="62"/>
      <c r="AR200" s="62"/>
    </row>
    <row r="201" spans="1:44" ht="12" hidden="1" x14ac:dyDescent="0.2">
      <c r="A201" s="243"/>
      <c r="B201" s="244"/>
      <c r="C201" s="244"/>
      <c r="D201" s="244"/>
      <c r="E201" s="133"/>
      <c r="F201" s="116"/>
      <c r="G201" s="51"/>
      <c r="H201" s="51"/>
      <c r="I201" s="51"/>
      <c r="J201" s="51"/>
      <c r="K201" s="162"/>
      <c r="L201" s="163"/>
      <c r="M201" s="164"/>
      <c r="N201" s="31"/>
      <c r="O201" s="32"/>
      <c r="P201" s="32"/>
      <c r="Q201" s="128"/>
      <c r="R201" s="112"/>
      <c r="S201" s="33"/>
      <c r="T201" s="57"/>
      <c r="U201" s="58"/>
      <c r="V201" s="192">
        <f t="shared" si="2"/>
        <v>0</v>
      </c>
      <c r="W201" s="191">
        <f t="shared" si="9"/>
        <v>0</v>
      </c>
      <c r="X201" s="2">
        <f t="shared" si="8"/>
        <v>0</v>
      </c>
      <c r="Y201" s="62"/>
      <c r="Z201" s="62"/>
      <c r="AA201" s="62"/>
      <c r="AB201" s="62"/>
      <c r="AC201" s="62"/>
      <c r="AD201" s="62"/>
      <c r="AE201" s="62"/>
      <c r="AF201" s="62"/>
      <c r="AG201" s="62"/>
      <c r="AH201" s="62"/>
      <c r="AI201" s="62"/>
      <c r="AJ201" s="62"/>
      <c r="AK201" s="62"/>
      <c r="AL201" s="62"/>
      <c r="AM201" s="62"/>
      <c r="AN201" s="62"/>
      <c r="AO201" s="62"/>
      <c r="AP201" s="62"/>
      <c r="AQ201" s="62"/>
      <c r="AR201" s="62"/>
    </row>
    <row r="202" spans="1:44" ht="12" hidden="1" x14ac:dyDescent="0.2">
      <c r="A202" s="243"/>
      <c r="B202" s="244"/>
      <c r="C202" s="244"/>
      <c r="D202" s="244"/>
      <c r="E202" s="133"/>
      <c r="F202" s="116"/>
      <c r="G202" s="51"/>
      <c r="H202" s="51"/>
      <c r="I202" s="51"/>
      <c r="J202" s="51"/>
      <c r="K202" s="162"/>
      <c r="L202" s="163"/>
      <c r="M202" s="164"/>
      <c r="N202" s="31"/>
      <c r="O202" s="32"/>
      <c r="P202" s="32"/>
      <c r="Q202" s="128"/>
      <c r="R202" s="112"/>
      <c r="S202" s="33"/>
      <c r="T202" s="57"/>
      <c r="U202" s="58"/>
      <c r="V202" s="192">
        <f t="shared" si="2"/>
        <v>0</v>
      </c>
      <c r="W202" s="191">
        <f t="shared" si="9"/>
        <v>0</v>
      </c>
      <c r="X202" s="2">
        <f t="shared" si="8"/>
        <v>0</v>
      </c>
      <c r="Y202" s="62"/>
      <c r="Z202" s="62"/>
      <c r="AA202" s="62"/>
      <c r="AB202" s="62"/>
      <c r="AC202" s="62"/>
      <c r="AD202" s="62"/>
      <c r="AE202" s="62"/>
      <c r="AF202" s="62"/>
      <c r="AG202" s="62"/>
      <c r="AH202" s="62"/>
      <c r="AI202" s="62"/>
      <c r="AJ202" s="62"/>
      <c r="AK202" s="62"/>
      <c r="AL202" s="62"/>
      <c r="AM202" s="62"/>
      <c r="AN202" s="62"/>
      <c r="AO202" s="62"/>
      <c r="AP202" s="62"/>
      <c r="AQ202" s="62"/>
      <c r="AR202" s="62"/>
    </row>
    <row r="203" spans="1:44" ht="12" hidden="1" x14ac:dyDescent="0.2">
      <c r="A203" s="243"/>
      <c r="B203" s="244"/>
      <c r="C203" s="244"/>
      <c r="D203" s="244"/>
      <c r="E203" s="133"/>
      <c r="F203" s="116"/>
      <c r="G203" s="51"/>
      <c r="H203" s="51"/>
      <c r="I203" s="51"/>
      <c r="J203" s="51"/>
      <c r="K203" s="162"/>
      <c r="L203" s="163"/>
      <c r="M203" s="164"/>
      <c r="N203" s="31"/>
      <c r="O203" s="32"/>
      <c r="P203" s="32"/>
      <c r="Q203" s="128"/>
      <c r="R203" s="112"/>
      <c r="S203" s="33"/>
      <c r="T203" s="57"/>
      <c r="U203" s="58"/>
      <c r="V203" s="192">
        <f t="shared" si="2"/>
        <v>0</v>
      </c>
      <c r="W203" s="191">
        <f t="shared" si="9"/>
        <v>0</v>
      </c>
      <c r="X203" s="2">
        <f t="shared" si="8"/>
        <v>0</v>
      </c>
      <c r="Y203" s="62"/>
      <c r="Z203" s="62"/>
      <c r="AA203" s="62"/>
      <c r="AB203" s="62"/>
      <c r="AC203" s="62"/>
      <c r="AD203" s="62"/>
      <c r="AE203" s="62"/>
      <c r="AF203" s="62"/>
      <c r="AG203" s="62"/>
      <c r="AH203" s="62"/>
      <c r="AI203" s="62"/>
      <c r="AJ203" s="62"/>
      <c r="AK203" s="62"/>
      <c r="AL203" s="62"/>
      <c r="AM203" s="62"/>
      <c r="AN203" s="62"/>
      <c r="AO203" s="62"/>
      <c r="AP203" s="62"/>
      <c r="AQ203" s="62"/>
      <c r="AR203" s="62"/>
    </row>
    <row r="204" spans="1:44" ht="12" hidden="1" x14ac:dyDescent="0.2">
      <c r="A204" s="243"/>
      <c r="B204" s="244"/>
      <c r="C204" s="244"/>
      <c r="D204" s="244"/>
      <c r="E204" s="133"/>
      <c r="F204" s="116"/>
      <c r="G204" s="51"/>
      <c r="H204" s="51"/>
      <c r="I204" s="51"/>
      <c r="J204" s="51"/>
      <c r="K204" s="162"/>
      <c r="L204" s="163"/>
      <c r="M204" s="164"/>
      <c r="N204" s="31"/>
      <c r="O204" s="32"/>
      <c r="P204" s="32"/>
      <c r="Q204" s="128"/>
      <c r="R204" s="112"/>
      <c r="S204" s="33"/>
      <c r="T204" s="57"/>
      <c r="U204" s="58"/>
      <c r="V204" s="192">
        <f t="shared" si="2"/>
        <v>0</v>
      </c>
      <c r="W204" s="191">
        <f t="shared" si="9"/>
        <v>0</v>
      </c>
      <c r="X204" s="2">
        <f t="shared" si="8"/>
        <v>0</v>
      </c>
      <c r="Y204" s="62"/>
      <c r="Z204" s="62"/>
      <c r="AA204" s="62"/>
      <c r="AB204" s="62"/>
      <c r="AC204" s="62"/>
      <c r="AD204" s="62"/>
      <c r="AE204" s="62"/>
      <c r="AF204" s="62"/>
      <c r="AG204" s="62"/>
      <c r="AH204" s="62"/>
      <c r="AI204" s="62"/>
      <c r="AJ204" s="62"/>
      <c r="AK204" s="62"/>
      <c r="AL204" s="62"/>
      <c r="AM204" s="62"/>
      <c r="AN204" s="62"/>
      <c r="AO204" s="62"/>
      <c r="AP204" s="62"/>
      <c r="AQ204" s="62"/>
      <c r="AR204" s="62"/>
    </row>
    <row r="205" spans="1:44" ht="12" hidden="1" x14ac:dyDescent="0.2">
      <c r="A205" s="243"/>
      <c r="B205" s="244"/>
      <c r="C205" s="244"/>
      <c r="D205" s="244"/>
      <c r="E205" s="133"/>
      <c r="F205" s="116"/>
      <c r="G205" s="51"/>
      <c r="H205" s="51"/>
      <c r="I205" s="51"/>
      <c r="J205" s="51"/>
      <c r="K205" s="162"/>
      <c r="L205" s="163"/>
      <c r="M205" s="164"/>
      <c r="N205" s="31"/>
      <c r="O205" s="32"/>
      <c r="P205" s="32"/>
      <c r="Q205" s="128"/>
      <c r="R205" s="112"/>
      <c r="S205" s="33"/>
      <c r="T205" s="57"/>
      <c r="U205" s="58"/>
      <c r="V205" s="192">
        <f t="shared" si="2"/>
        <v>0</v>
      </c>
      <c r="W205" s="191">
        <f t="shared" si="9"/>
        <v>0</v>
      </c>
      <c r="X205" s="2">
        <f t="shared" si="8"/>
        <v>0</v>
      </c>
      <c r="Y205" s="62"/>
      <c r="Z205" s="62"/>
      <c r="AA205" s="62"/>
      <c r="AB205" s="62"/>
      <c r="AC205" s="62"/>
      <c r="AD205" s="62"/>
      <c r="AE205" s="62"/>
      <c r="AF205" s="62"/>
      <c r="AG205" s="62"/>
      <c r="AH205" s="62"/>
      <c r="AI205" s="62"/>
      <c r="AJ205" s="62"/>
      <c r="AK205" s="62"/>
      <c r="AL205" s="62"/>
      <c r="AM205" s="62"/>
      <c r="AN205" s="62"/>
      <c r="AO205" s="62"/>
      <c r="AP205" s="62"/>
      <c r="AQ205" s="62"/>
      <c r="AR205" s="62"/>
    </row>
    <row r="206" spans="1:44" ht="12" hidden="1" x14ac:dyDescent="0.2">
      <c r="A206" s="243"/>
      <c r="B206" s="244"/>
      <c r="C206" s="244"/>
      <c r="D206" s="244"/>
      <c r="E206" s="133"/>
      <c r="F206" s="116"/>
      <c r="G206" s="51"/>
      <c r="H206" s="51"/>
      <c r="I206" s="51"/>
      <c r="J206" s="51"/>
      <c r="K206" s="162"/>
      <c r="L206" s="163"/>
      <c r="M206" s="164"/>
      <c r="N206" s="31"/>
      <c r="O206" s="32"/>
      <c r="P206" s="32"/>
      <c r="Q206" s="128"/>
      <c r="R206" s="112"/>
      <c r="S206" s="33"/>
      <c r="T206" s="57"/>
      <c r="U206" s="58"/>
      <c r="V206" s="192">
        <f t="shared" si="2"/>
        <v>0</v>
      </c>
      <c r="W206" s="191">
        <f t="shared" si="9"/>
        <v>0</v>
      </c>
      <c r="X206" s="2">
        <f t="shared" si="8"/>
        <v>0</v>
      </c>
      <c r="Y206" s="62"/>
      <c r="Z206" s="62"/>
      <c r="AA206" s="62"/>
      <c r="AB206" s="62"/>
      <c r="AC206" s="62"/>
      <c r="AD206" s="62"/>
      <c r="AE206" s="62"/>
      <c r="AF206" s="62"/>
      <c r="AG206" s="62"/>
      <c r="AH206" s="62"/>
      <c r="AI206" s="62"/>
      <c r="AJ206" s="62"/>
      <c r="AK206" s="62"/>
      <c r="AL206" s="62"/>
      <c r="AM206" s="62"/>
      <c r="AN206" s="62"/>
      <c r="AO206" s="62"/>
      <c r="AP206" s="62"/>
      <c r="AQ206" s="62"/>
      <c r="AR206" s="62"/>
    </row>
    <row r="207" spans="1:44" ht="12" hidden="1" x14ac:dyDescent="0.2">
      <c r="A207" s="243"/>
      <c r="B207" s="244"/>
      <c r="C207" s="244"/>
      <c r="D207" s="244"/>
      <c r="E207" s="133"/>
      <c r="F207" s="116"/>
      <c r="G207" s="51"/>
      <c r="H207" s="51"/>
      <c r="I207" s="51"/>
      <c r="J207" s="51"/>
      <c r="K207" s="162"/>
      <c r="L207" s="163"/>
      <c r="M207" s="164"/>
      <c r="N207" s="31"/>
      <c r="O207" s="32"/>
      <c r="P207" s="32"/>
      <c r="Q207" s="128"/>
      <c r="R207" s="112"/>
      <c r="S207" s="33"/>
      <c r="T207" s="57"/>
      <c r="U207" s="58"/>
      <c r="V207" s="192">
        <f t="shared" si="2"/>
        <v>0</v>
      </c>
      <c r="W207" s="191">
        <f t="shared" si="9"/>
        <v>0</v>
      </c>
      <c r="X207" s="2">
        <f t="shared" si="8"/>
        <v>0</v>
      </c>
      <c r="Y207" s="62"/>
      <c r="Z207" s="62"/>
      <c r="AA207" s="62"/>
      <c r="AB207" s="62"/>
      <c r="AC207" s="62"/>
      <c r="AD207" s="62"/>
      <c r="AE207" s="62"/>
      <c r="AF207" s="62"/>
      <c r="AG207" s="62"/>
      <c r="AH207" s="62"/>
      <c r="AI207" s="62"/>
      <c r="AJ207" s="62"/>
      <c r="AK207" s="62"/>
      <c r="AL207" s="62"/>
      <c r="AM207" s="62"/>
      <c r="AN207" s="62"/>
      <c r="AO207" s="62"/>
      <c r="AP207" s="62"/>
      <c r="AQ207" s="62"/>
      <c r="AR207" s="62"/>
    </row>
    <row r="208" spans="1:44" ht="12" hidden="1" x14ac:dyDescent="0.2">
      <c r="A208" s="243"/>
      <c r="B208" s="244"/>
      <c r="C208" s="244"/>
      <c r="D208" s="244"/>
      <c r="E208" s="133"/>
      <c r="F208" s="116"/>
      <c r="G208" s="51"/>
      <c r="H208" s="51"/>
      <c r="I208" s="51"/>
      <c r="J208" s="51"/>
      <c r="K208" s="162"/>
      <c r="L208" s="163"/>
      <c r="M208" s="164"/>
      <c r="N208" s="31"/>
      <c r="O208" s="32"/>
      <c r="P208" s="32"/>
      <c r="Q208" s="128"/>
      <c r="R208" s="112"/>
      <c r="S208" s="33"/>
      <c r="T208" s="57"/>
      <c r="U208" s="58"/>
      <c r="V208" s="192">
        <f t="shared" si="2"/>
        <v>0</v>
      </c>
      <c r="W208" s="191">
        <f t="shared" si="9"/>
        <v>0</v>
      </c>
      <c r="X208" s="2">
        <f t="shared" si="8"/>
        <v>0</v>
      </c>
      <c r="Y208" s="62"/>
      <c r="Z208" s="62"/>
      <c r="AA208" s="62"/>
      <c r="AB208" s="62"/>
      <c r="AC208" s="62"/>
      <c r="AD208" s="62"/>
      <c r="AE208" s="62"/>
      <c r="AF208" s="62"/>
      <c r="AG208" s="62"/>
      <c r="AH208" s="62"/>
      <c r="AI208" s="62"/>
      <c r="AJ208" s="62"/>
      <c r="AK208" s="62"/>
      <c r="AL208" s="62"/>
      <c r="AM208" s="62"/>
      <c r="AN208" s="62"/>
      <c r="AO208" s="62"/>
      <c r="AP208" s="62"/>
      <c r="AQ208" s="62"/>
      <c r="AR208" s="62"/>
    </row>
    <row r="209" spans="1:44" ht="12" hidden="1" x14ac:dyDescent="0.2">
      <c r="A209" s="243"/>
      <c r="B209" s="244"/>
      <c r="C209" s="244"/>
      <c r="D209" s="244"/>
      <c r="E209" s="133"/>
      <c r="F209" s="116"/>
      <c r="G209" s="51"/>
      <c r="H209" s="51"/>
      <c r="I209" s="51"/>
      <c r="J209" s="51"/>
      <c r="K209" s="162"/>
      <c r="L209" s="163"/>
      <c r="M209" s="164"/>
      <c r="N209" s="31"/>
      <c r="O209" s="32"/>
      <c r="P209" s="32"/>
      <c r="Q209" s="128"/>
      <c r="R209" s="112"/>
      <c r="S209" s="33"/>
      <c r="T209" s="57"/>
      <c r="U209" s="58"/>
      <c r="V209" s="192">
        <f t="shared" si="2"/>
        <v>0</v>
      </c>
      <c r="W209" s="191">
        <f t="shared" si="9"/>
        <v>0</v>
      </c>
      <c r="X209" s="2">
        <f t="shared" si="8"/>
        <v>0</v>
      </c>
      <c r="Y209" s="62"/>
      <c r="Z209" s="62"/>
      <c r="AA209" s="62"/>
      <c r="AB209" s="62"/>
      <c r="AC209" s="62"/>
      <c r="AD209" s="62"/>
      <c r="AE209" s="62"/>
      <c r="AF209" s="62"/>
      <c r="AG209" s="62"/>
      <c r="AH209" s="62"/>
      <c r="AI209" s="62"/>
      <c r="AJ209" s="62"/>
      <c r="AK209" s="62"/>
      <c r="AL209" s="62"/>
      <c r="AM209" s="62"/>
      <c r="AN209" s="62"/>
      <c r="AO209" s="62"/>
      <c r="AP209" s="62"/>
      <c r="AQ209" s="62"/>
      <c r="AR209" s="62"/>
    </row>
    <row r="210" spans="1:44" ht="12" hidden="1" x14ac:dyDescent="0.2">
      <c r="A210" s="243"/>
      <c r="B210" s="244"/>
      <c r="C210" s="244"/>
      <c r="D210" s="244"/>
      <c r="E210" s="133"/>
      <c r="F210" s="116"/>
      <c r="G210" s="51"/>
      <c r="H210" s="51"/>
      <c r="I210" s="51"/>
      <c r="J210" s="51"/>
      <c r="K210" s="162"/>
      <c r="L210" s="163"/>
      <c r="M210" s="164"/>
      <c r="N210" s="31"/>
      <c r="O210" s="32"/>
      <c r="P210" s="32"/>
      <c r="Q210" s="128"/>
      <c r="R210" s="112"/>
      <c r="S210" s="33"/>
      <c r="T210" s="57"/>
      <c r="U210" s="58"/>
      <c r="V210" s="192">
        <f t="shared" si="2"/>
        <v>0</v>
      </c>
      <c r="W210" s="191">
        <f t="shared" si="9"/>
        <v>0</v>
      </c>
      <c r="X210" s="2">
        <f t="shared" si="8"/>
        <v>0</v>
      </c>
      <c r="Y210" s="62"/>
      <c r="Z210" s="62"/>
      <c r="AA210" s="62"/>
      <c r="AB210" s="62"/>
      <c r="AC210" s="62"/>
      <c r="AD210" s="62"/>
      <c r="AE210" s="62"/>
      <c r="AF210" s="62"/>
      <c r="AG210" s="62"/>
      <c r="AH210" s="62"/>
      <c r="AI210" s="62"/>
      <c r="AJ210" s="62"/>
      <c r="AK210" s="62"/>
      <c r="AL210" s="62"/>
      <c r="AM210" s="62"/>
      <c r="AN210" s="62"/>
      <c r="AO210" s="62"/>
      <c r="AP210" s="62"/>
      <c r="AQ210" s="62"/>
      <c r="AR210" s="62"/>
    </row>
    <row r="211" spans="1:44" ht="12" hidden="1" x14ac:dyDescent="0.2">
      <c r="A211" s="243"/>
      <c r="B211" s="244"/>
      <c r="C211" s="244"/>
      <c r="D211" s="244"/>
      <c r="E211" s="133"/>
      <c r="F211" s="116"/>
      <c r="G211" s="51"/>
      <c r="H211" s="51"/>
      <c r="I211" s="51"/>
      <c r="J211" s="51"/>
      <c r="K211" s="162"/>
      <c r="L211" s="163"/>
      <c r="M211" s="164"/>
      <c r="N211" s="31"/>
      <c r="O211" s="32"/>
      <c r="P211" s="32"/>
      <c r="Q211" s="128"/>
      <c r="R211" s="112"/>
      <c r="S211" s="33"/>
      <c r="T211" s="57"/>
      <c r="U211" s="58"/>
      <c r="V211" s="192">
        <f t="shared" si="2"/>
        <v>0</v>
      </c>
      <c r="W211" s="191">
        <f t="shared" si="9"/>
        <v>0</v>
      </c>
      <c r="X211" s="2">
        <f t="shared" si="8"/>
        <v>0</v>
      </c>
      <c r="Y211" s="62"/>
      <c r="Z211" s="62"/>
      <c r="AA211" s="62"/>
      <c r="AB211" s="62"/>
      <c r="AC211" s="62"/>
      <c r="AD211" s="62"/>
      <c r="AE211" s="62"/>
      <c r="AF211" s="62"/>
      <c r="AG211" s="62"/>
      <c r="AH211" s="62"/>
      <c r="AI211" s="62"/>
      <c r="AJ211" s="62"/>
      <c r="AK211" s="62"/>
      <c r="AL211" s="62"/>
      <c r="AM211" s="62"/>
      <c r="AN211" s="62"/>
      <c r="AO211" s="62"/>
      <c r="AP211" s="62"/>
      <c r="AQ211" s="62"/>
      <c r="AR211" s="62"/>
    </row>
    <row r="212" spans="1:44" ht="12" hidden="1" x14ac:dyDescent="0.2">
      <c r="A212" s="243"/>
      <c r="B212" s="244"/>
      <c r="C212" s="244"/>
      <c r="D212" s="244"/>
      <c r="E212" s="133"/>
      <c r="F212" s="116"/>
      <c r="G212" s="51"/>
      <c r="H212" s="51"/>
      <c r="I212" s="51"/>
      <c r="J212" s="51"/>
      <c r="K212" s="162"/>
      <c r="L212" s="163"/>
      <c r="M212" s="164"/>
      <c r="N212" s="31"/>
      <c r="O212" s="32"/>
      <c r="P212" s="32"/>
      <c r="Q212" s="128"/>
      <c r="R212" s="112"/>
      <c r="S212" s="33"/>
      <c r="T212" s="57"/>
      <c r="U212" s="58"/>
      <c r="V212" s="192">
        <f t="shared" si="2"/>
        <v>0</v>
      </c>
      <c r="W212" s="191">
        <f t="shared" si="9"/>
        <v>0</v>
      </c>
      <c r="X212" s="2">
        <f t="shared" si="8"/>
        <v>0</v>
      </c>
      <c r="Y212" s="62"/>
      <c r="Z212" s="62"/>
      <c r="AA212" s="62"/>
      <c r="AB212" s="62"/>
      <c r="AC212" s="62"/>
      <c r="AD212" s="62"/>
      <c r="AE212" s="62"/>
      <c r="AF212" s="62"/>
      <c r="AG212" s="62"/>
      <c r="AH212" s="62"/>
      <c r="AI212" s="62"/>
      <c r="AJ212" s="62"/>
      <c r="AK212" s="62"/>
      <c r="AL212" s="62"/>
      <c r="AM212" s="62"/>
      <c r="AN212" s="62"/>
      <c r="AO212" s="62"/>
      <c r="AP212" s="62"/>
      <c r="AQ212" s="62"/>
      <c r="AR212" s="62"/>
    </row>
    <row r="213" spans="1:44" ht="12" hidden="1" x14ac:dyDescent="0.2">
      <c r="A213" s="243"/>
      <c r="B213" s="244"/>
      <c r="C213" s="244"/>
      <c r="D213" s="244"/>
      <c r="E213" s="133"/>
      <c r="F213" s="116"/>
      <c r="G213" s="51"/>
      <c r="H213" s="51"/>
      <c r="I213" s="51"/>
      <c r="J213" s="51"/>
      <c r="K213" s="162"/>
      <c r="L213" s="163"/>
      <c r="M213" s="164"/>
      <c r="N213" s="31"/>
      <c r="O213" s="32"/>
      <c r="P213" s="32"/>
      <c r="Q213" s="128"/>
      <c r="R213" s="112"/>
      <c r="S213" s="33"/>
      <c r="T213" s="57"/>
      <c r="U213" s="58"/>
      <c r="V213" s="192">
        <f t="shared" si="2"/>
        <v>0</v>
      </c>
      <c r="W213" s="191">
        <f t="shared" si="9"/>
        <v>0</v>
      </c>
      <c r="X213" s="2">
        <f t="shared" si="8"/>
        <v>0</v>
      </c>
      <c r="Y213" s="62"/>
      <c r="Z213" s="62"/>
      <c r="AA213" s="62"/>
      <c r="AB213" s="62"/>
      <c r="AC213" s="62"/>
      <c r="AD213" s="62"/>
      <c r="AE213" s="62"/>
      <c r="AF213" s="62"/>
      <c r="AG213" s="62"/>
      <c r="AH213" s="62"/>
      <c r="AI213" s="62"/>
      <c r="AJ213" s="62"/>
      <c r="AK213" s="62"/>
      <c r="AL213" s="62"/>
      <c r="AM213" s="62"/>
      <c r="AN213" s="62"/>
      <c r="AO213" s="62"/>
      <c r="AP213" s="62"/>
      <c r="AQ213" s="62"/>
      <c r="AR213" s="62"/>
    </row>
    <row r="214" spans="1:44" ht="12" hidden="1" x14ac:dyDescent="0.2">
      <c r="A214" s="268"/>
      <c r="B214" s="269"/>
      <c r="C214" s="270"/>
      <c r="D214" s="271"/>
      <c r="E214" s="133"/>
      <c r="F214" s="116"/>
      <c r="G214" s="51"/>
      <c r="H214" s="51"/>
      <c r="I214" s="51"/>
      <c r="J214" s="51"/>
      <c r="K214" s="162"/>
      <c r="L214" s="163"/>
      <c r="M214" s="164"/>
      <c r="N214" s="31"/>
      <c r="O214" s="32"/>
      <c r="P214" s="32"/>
      <c r="Q214" s="128"/>
      <c r="R214" s="112"/>
      <c r="S214" s="33"/>
      <c r="T214" s="57"/>
      <c r="U214" s="58"/>
      <c r="V214" s="192">
        <f t="shared" si="2"/>
        <v>0</v>
      </c>
      <c r="W214" s="191">
        <f t="shared" si="9"/>
        <v>0</v>
      </c>
      <c r="X214" s="2">
        <f t="shared" si="8"/>
        <v>0</v>
      </c>
      <c r="Y214" s="65"/>
      <c r="Z214" s="62"/>
      <c r="AA214" s="62"/>
      <c r="AB214" s="62"/>
      <c r="AC214" s="62"/>
      <c r="AD214" s="62"/>
      <c r="AE214" s="62"/>
      <c r="AF214" s="62"/>
      <c r="AG214" s="62"/>
      <c r="AH214" s="62"/>
      <c r="AI214" s="62"/>
      <c r="AJ214" s="62"/>
      <c r="AK214" s="62"/>
      <c r="AL214" s="62"/>
      <c r="AM214" s="62"/>
      <c r="AN214" s="62"/>
      <c r="AO214" s="62"/>
      <c r="AP214" s="62"/>
      <c r="AQ214" s="62"/>
      <c r="AR214" s="62"/>
    </row>
    <row r="215" spans="1:44" ht="12" hidden="1" x14ac:dyDescent="0.2">
      <c r="A215" s="268"/>
      <c r="B215" s="269"/>
      <c r="C215" s="270"/>
      <c r="D215" s="271"/>
      <c r="E215" s="133"/>
      <c r="F215" s="116"/>
      <c r="G215" s="51"/>
      <c r="H215" s="51"/>
      <c r="I215" s="51"/>
      <c r="J215" s="51"/>
      <c r="K215" s="162"/>
      <c r="L215" s="163"/>
      <c r="M215" s="164"/>
      <c r="N215" s="31"/>
      <c r="O215" s="32"/>
      <c r="P215" s="32"/>
      <c r="Q215" s="128"/>
      <c r="R215" s="112"/>
      <c r="S215" s="33"/>
      <c r="T215" s="57"/>
      <c r="U215" s="58"/>
      <c r="V215" s="192">
        <f t="shared" si="2"/>
        <v>0</v>
      </c>
      <c r="W215" s="191">
        <f t="shared" si="9"/>
        <v>0</v>
      </c>
      <c r="X215" s="2">
        <f t="shared" si="8"/>
        <v>0</v>
      </c>
      <c r="Y215" s="62"/>
      <c r="Z215" s="62"/>
      <c r="AA215" s="62"/>
      <c r="AB215" s="62"/>
      <c r="AC215" s="62"/>
      <c r="AD215" s="62"/>
      <c r="AE215" s="62"/>
      <c r="AF215" s="62"/>
      <c r="AG215" s="62"/>
      <c r="AH215" s="62"/>
      <c r="AI215" s="62"/>
      <c r="AJ215" s="62"/>
      <c r="AK215" s="62"/>
      <c r="AL215" s="62"/>
      <c r="AM215" s="62"/>
      <c r="AN215" s="62"/>
      <c r="AO215" s="62"/>
      <c r="AP215" s="62"/>
      <c r="AQ215" s="62"/>
      <c r="AR215" s="62"/>
    </row>
    <row r="216" spans="1:44" ht="12" hidden="1" x14ac:dyDescent="0.2">
      <c r="A216" s="268"/>
      <c r="B216" s="269"/>
      <c r="C216" s="270"/>
      <c r="D216" s="271"/>
      <c r="E216" s="133"/>
      <c r="F216" s="116"/>
      <c r="G216" s="51"/>
      <c r="H216" s="51"/>
      <c r="I216" s="51"/>
      <c r="J216" s="51"/>
      <c r="K216" s="162"/>
      <c r="L216" s="163"/>
      <c r="M216" s="164"/>
      <c r="N216" s="31"/>
      <c r="O216" s="32"/>
      <c r="P216" s="32"/>
      <c r="Q216" s="128"/>
      <c r="R216" s="112"/>
      <c r="S216" s="33"/>
      <c r="T216" s="57"/>
      <c r="U216" s="58"/>
      <c r="V216" s="192">
        <f t="shared" si="2"/>
        <v>0</v>
      </c>
      <c r="W216" s="191">
        <f t="shared" si="9"/>
        <v>0</v>
      </c>
      <c r="X216" s="2">
        <f t="shared" si="8"/>
        <v>0</v>
      </c>
      <c r="Y216" s="62"/>
      <c r="Z216" s="62"/>
      <c r="AA216" s="62"/>
      <c r="AB216" s="62"/>
      <c r="AC216" s="62"/>
      <c r="AD216" s="62"/>
      <c r="AE216" s="62"/>
      <c r="AF216" s="62"/>
      <c r="AG216" s="62"/>
      <c r="AH216" s="62"/>
      <c r="AI216" s="62"/>
      <c r="AJ216" s="62"/>
      <c r="AK216" s="62"/>
      <c r="AL216" s="62"/>
      <c r="AM216" s="62"/>
      <c r="AN216" s="62"/>
      <c r="AO216" s="62"/>
      <c r="AP216" s="62"/>
      <c r="AQ216" s="62"/>
      <c r="AR216" s="62"/>
    </row>
    <row r="217" spans="1:44" ht="12" hidden="1" x14ac:dyDescent="0.2">
      <c r="A217" s="268"/>
      <c r="B217" s="269"/>
      <c r="C217" s="270"/>
      <c r="D217" s="271"/>
      <c r="E217" s="133"/>
      <c r="F217" s="116"/>
      <c r="G217" s="51"/>
      <c r="H217" s="51"/>
      <c r="I217" s="51"/>
      <c r="J217" s="51"/>
      <c r="K217" s="162"/>
      <c r="L217" s="163"/>
      <c r="M217" s="164"/>
      <c r="N217" s="31"/>
      <c r="O217" s="32"/>
      <c r="P217" s="32"/>
      <c r="Q217" s="128"/>
      <c r="R217" s="112"/>
      <c r="S217" s="33"/>
      <c r="T217" s="57"/>
      <c r="U217" s="58"/>
      <c r="V217" s="192">
        <f t="shared" si="2"/>
        <v>0</v>
      </c>
      <c r="W217" s="191">
        <f t="shared" si="9"/>
        <v>0</v>
      </c>
      <c r="X217" s="2">
        <f t="shared" ref="X217:X228" si="10">IF(E217="o",0,SUM(N217:U217))</f>
        <v>0</v>
      </c>
      <c r="Y217" s="62"/>
      <c r="Z217" s="62"/>
      <c r="AA217" s="62"/>
      <c r="AB217" s="62"/>
      <c r="AC217" s="62"/>
      <c r="AD217" s="62"/>
      <c r="AE217" s="62"/>
      <c r="AF217" s="62"/>
      <c r="AG217" s="62"/>
      <c r="AH217" s="62"/>
      <c r="AI217" s="62"/>
      <c r="AJ217" s="62"/>
      <c r="AK217" s="62"/>
      <c r="AL217" s="62"/>
      <c r="AM217" s="62"/>
      <c r="AN217" s="62"/>
      <c r="AO217" s="62"/>
      <c r="AP217" s="62"/>
      <c r="AQ217" s="62"/>
      <c r="AR217" s="62"/>
    </row>
    <row r="218" spans="1:44" ht="12" hidden="1" x14ac:dyDescent="0.2">
      <c r="A218" s="268"/>
      <c r="B218" s="269"/>
      <c r="C218" s="270"/>
      <c r="D218" s="271"/>
      <c r="E218" s="133"/>
      <c r="F218" s="116"/>
      <c r="G218" s="51"/>
      <c r="H218" s="51"/>
      <c r="I218" s="51"/>
      <c r="J218" s="51"/>
      <c r="K218" s="162"/>
      <c r="L218" s="163"/>
      <c r="M218" s="164"/>
      <c r="N218" s="31"/>
      <c r="O218" s="32"/>
      <c r="P218" s="32"/>
      <c r="Q218" s="128"/>
      <c r="R218" s="112"/>
      <c r="S218" s="33"/>
      <c r="T218" s="57"/>
      <c r="U218" s="58"/>
      <c r="V218" s="192">
        <f t="shared" si="2"/>
        <v>0</v>
      </c>
      <c r="W218" s="191">
        <f t="shared" si="9"/>
        <v>0</v>
      </c>
      <c r="X218" s="2">
        <f t="shared" si="10"/>
        <v>0</v>
      </c>
      <c r="Y218" s="62"/>
      <c r="Z218" s="62"/>
      <c r="AA218" s="62"/>
      <c r="AB218" s="62"/>
      <c r="AC218" s="62"/>
      <c r="AD218" s="62"/>
      <c r="AE218" s="62"/>
      <c r="AF218" s="62"/>
      <c r="AG218" s="62"/>
      <c r="AH218" s="62"/>
      <c r="AI218" s="62"/>
      <c r="AJ218" s="62"/>
      <c r="AK218" s="62"/>
      <c r="AL218" s="62"/>
      <c r="AM218" s="62"/>
      <c r="AN218" s="62"/>
      <c r="AO218" s="62"/>
      <c r="AP218" s="62"/>
      <c r="AQ218" s="62"/>
      <c r="AR218" s="62"/>
    </row>
    <row r="219" spans="1:44" ht="12" hidden="1" x14ac:dyDescent="0.2">
      <c r="A219" s="243"/>
      <c r="B219" s="244"/>
      <c r="C219" s="244"/>
      <c r="D219" s="244"/>
      <c r="E219" s="133"/>
      <c r="F219" s="116"/>
      <c r="G219" s="51"/>
      <c r="H219" s="51"/>
      <c r="I219" s="51"/>
      <c r="J219" s="51"/>
      <c r="K219" s="162"/>
      <c r="L219" s="163"/>
      <c r="M219" s="164"/>
      <c r="N219" s="31"/>
      <c r="O219" s="32"/>
      <c r="P219" s="32"/>
      <c r="Q219" s="128"/>
      <c r="R219" s="112"/>
      <c r="S219" s="33"/>
      <c r="T219" s="57"/>
      <c r="U219" s="58"/>
      <c r="V219" s="192">
        <f t="shared" si="2"/>
        <v>0</v>
      </c>
      <c r="W219" s="191">
        <f t="shared" si="9"/>
        <v>0</v>
      </c>
      <c r="X219" s="2">
        <f t="shared" si="10"/>
        <v>0</v>
      </c>
      <c r="Y219" s="62"/>
      <c r="Z219" s="62"/>
      <c r="AA219" s="62"/>
      <c r="AB219" s="62"/>
      <c r="AC219" s="62"/>
      <c r="AD219" s="62"/>
      <c r="AE219" s="62"/>
      <c r="AF219" s="62"/>
      <c r="AG219" s="62"/>
      <c r="AH219" s="62"/>
      <c r="AI219" s="62"/>
      <c r="AJ219" s="62"/>
      <c r="AK219" s="62"/>
      <c r="AL219" s="62"/>
      <c r="AM219" s="62"/>
      <c r="AN219" s="62"/>
      <c r="AO219" s="62"/>
      <c r="AP219" s="62"/>
      <c r="AQ219" s="62"/>
      <c r="AR219" s="62"/>
    </row>
    <row r="220" spans="1:44" ht="12" hidden="1" x14ac:dyDescent="0.2">
      <c r="A220" s="268"/>
      <c r="B220" s="269"/>
      <c r="C220" s="270"/>
      <c r="D220" s="271"/>
      <c r="E220" s="133"/>
      <c r="F220" s="116"/>
      <c r="G220" s="51"/>
      <c r="H220" s="51"/>
      <c r="I220" s="51"/>
      <c r="J220" s="51"/>
      <c r="K220" s="162"/>
      <c r="L220" s="163"/>
      <c r="M220" s="164"/>
      <c r="N220" s="31"/>
      <c r="O220" s="32"/>
      <c r="P220" s="32"/>
      <c r="Q220" s="128"/>
      <c r="R220" s="112"/>
      <c r="S220" s="33"/>
      <c r="T220" s="57"/>
      <c r="U220" s="58"/>
      <c r="V220" s="192">
        <f t="shared" si="2"/>
        <v>0</v>
      </c>
      <c r="W220" s="191">
        <f t="shared" si="9"/>
        <v>0</v>
      </c>
      <c r="X220" s="2">
        <f t="shared" si="10"/>
        <v>0</v>
      </c>
      <c r="Y220" s="62"/>
      <c r="Z220" s="62"/>
      <c r="AA220" s="62"/>
      <c r="AB220" s="62"/>
      <c r="AC220" s="62"/>
      <c r="AD220" s="62"/>
      <c r="AE220" s="62"/>
      <c r="AF220" s="62"/>
      <c r="AG220" s="62"/>
      <c r="AH220" s="62"/>
      <c r="AI220" s="62"/>
      <c r="AJ220" s="62"/>
      <c r="AK220" s="62"/>
      <c r="AL220" s="62"/>
      <c r="AM220" s="62"/>
      <c r="AN220" s="62"/>
      <c r="AO220" s="62"/>
      <c r="AP220" s="62"/>
      <c r="AQ220" s="62"/>
      <c r="AR220" s="62"/>
    </row>
    <row r="221" spans="1:44" ht="12" hidden="1" x14ac:dyDescent="0.2">
      <c r="A221" s="312"/>
      <c r="B221" s="313"/>
      <c r="C221" s="313"/>
      <c r="D221" s="313"/>
      <c r="E221" s="133"/>
      <c r="F221" s="116"/>
      <c r="G221" s="51"/>
      <c r="H221" s="51"/>
      <c r="I221" s="51"/>
      <c r="J221" s="51"/>
      <c r="K221" s="162"/>
      <c r="L221" s="163"/>
      <c r="M221" s="164"/>
      <c r="N221" s="31"/>
      <c r="O221" s="32"/>
      <c r="P221" s="32"/>
      <c r="Q221" s="128"/>
      <c r="R221" s="112"/>
      <c r="S221" s="33"/>
      <c r="T221" s="57"/>
      <c r="U221" s="58"/>
      <c r="V221" s="192">
        <f t="shared" si="2"/>
        <v>0</v>
      </c>
      <c r="W221" s="191">
        <f t="shared" si="9"/>
        <v>0</v>
      </c>
      <c r="X221" s="2">
        <f t="shared" si="10"/>
        <v>0</v>
      </c>
      <c r="Y221" s="62"/>
      <c r="Z221" s="62"/>
      <c r="AA221" s="62"/>
      <c r="AB221" s="62"/>
      <c r="AC221" s="62"/>
      <c r="AD221" s="62"/>
      <c r="AE221" s="62"/>
      <c r="AF221" s="62"/>
      <c r="AG221" s="62"/>
      <c r="AH221" s="62"/>
      <c r="AI221" s="62"/>
      <c r="AJ221" s="62"/>
      <c r="AK221" s="62"/>
      <c r="AL221" s="62"/>
      <c r="AM221" s="62"/>
      <c r="AN221" s="62"/>
      <c r="AO221" s="62"/>
      <c r="AP221" s="62"/>
      <c r="AQ221" s="62"/>
      <c r="AR221" s="62"/>
    </row>
    <row r="222" spans="1:44" ht="12" hidden="1" x14ac:dyDescent="0.2">
      <c r="A222" s="243"/>
      <c r="B222" s="244"/>
      <c r="C222" s="244"/>
      <c r="D222" s="244"/>
      <c r="E222" s="133"/>
      <c r="F222" s="116"/>
      <c r="G222" s="51"/>
      <c r="H222" s="51"/>
      <c r="I222" s="51"/>
      <c r="J222" s="51"/>
      <c r="K222" s="162"/>
      <c r="L222" s="163"/>
      <c r="M222" s="164"/>
      <c r="N222" s="31"/>
      <c r="O222" s="32"/>
      <c r="P222" s="32"/>
      <c r="Q222" s="128"/>
      <c r="R222" s="112"/>
      <c r="S222" s="33"/>
      <c r="T222" s="57"/>
      <c r="U222" s="58"/>
      <c r="V222" s="192">
        <f t="shared" si="2"/>
        <v>0</v>
      </c>
      <c r="W222" s="191">
        <f t="shared" si="9"/>
        <v>0</v>
      </c>
      <c r="X222" s="2">
        <f t="shared" si="10"/>
        <v>0</v>
      </c>
      <c r="Y222" s="62"/>
      <c r="Z222" s="62"/>
      <c r="AA222" s="62"/>
      <c r="AB222" s="62"/>
      <c r="AC222" s="62"/>
      <c r="AD222" s="62"/>
      <c r="AE222" s="62"/>
      <c r="AF222" s="62"/>
      <c r="AG222" s="62"/>
      <c r="AH222" s="62"/>
      <c r="AI222" s="62"/>
      <c r="AJ222" s="62"/>
      <c r="AK222" s="62"/>
      <c r="AL222" s="62"/>
      <c r="AM222" s="62"/>
      <c r="AN222" s="62"/>
      <c r="AO222" s="62"/>
      <c r="AP222" s="62"/>
      <c r="AQ222" s="62"/>
      <c r="AR222" s="62"/>
    </row>
    <row r="223" spans="1:44" ht="12" hidden="1" x14ac:dyDescent="0.2">
      <c r="A223" s="314"/>
      <c r="B223" s="315"/>
      <c r="C223" s="315"/>
      <c r="D223" s="315"/>
      <c r="E223" s="133"/>
      <c r="F223" s="116"/>
      <c r="G223" s="51"/>
      <c r="H223" s="51"/>
      <c r="I223" s="51"/>
      <c r="J223" s="51"/>
      <c r="K223" s="162"/>
      <c r="L223" s="163"/>
      <c r="M223" s="164"/>
      <c r="N223" s="31"/>
      <c r="O223" s="32"/>
      <c r="P223" s="32"/>
      <c r="Q223" s="128"/>
      <c r="R223" s="112"/>
      <c r="S223" s="33"/>
      <c r="T223" s="57"/>
      <c r="U223" s="58"/>
      <c r="V223" s="192">
        <f t="shared" si="2"/>
        <v>0</v>
      </c>
      <c r="W223" s="191">
        <f t="shared" si="9"/>
        <v>0</v>
      </c>
      <c r="X223" s="2">
        <f t="shared" si="10"/>
        <v>0</v>
      </c>
      <c r="Y223" s="62"/>
      <c r="Z223" s="62"/>
      <c r="AA223" s="62"/>
      <c r="AB223" s="62"/>
      <c r="AC223" s="62"/>
      <c r="AD223" s="62"/>
      <c r="AE223" s="62"/>
      <c r="AF223" s="62"/>
      <c r="AG223" s="62"/>
      <c r="AH223" s="62"/>
      <c r="AI223" s="62"/>
      <c r="AJ223" s="62"/>
      <c r="AK223" s="62"/>
      <c r="AL223" s="62"/>
      <c r="AM223" s="62"/>
      <c r="AN223" s="62"/>
      <c r="AO223" s="62"/>
      <c r="AP223" s="62"/>
      <c r="AQ223" s="62"/>
      <c r="AR223" s="62"/>
    </row>
    <row r="224" spans="1:44" ht="12" hidden="1" x14ac:dyDescent="0.2">
      <c r="A224" s="243"/>
      <c r="B224" s="244"/>
      <c r="C224" s="244"/>
      <c r="D224" s="244"/>
      <c r="E224" s="133"/>
      <c r="F224" s="116"/>
      <c r="G224" s="51"/>
      <c r="H224" s="51"/>
      <c r="I224" s="51"/>
      <c r="J224" s="51"/>
      <c r="K224" s="162"/>
      <c r="L224" s="163"/>
      <c r="M224" s="164"/>
      <c r="N224" s="31"/>
      <c r="O224" s="32"/>
      <c r="P224" s="32"/>
      <c r="Q224" s="128"/>
      <c r="R224" s="112"/>
      <c r="S224" s="33"/>
      <c r="T224" s="57"/>
      <c r="U224" s="58"/>
      <c r="V224" s="192">
        <f t="shared" si="2"/>
        <v>0</v>
      </c>
      <c r="W224" s="191">
        <f t="shared" si="9"/>
        <v>0</v>
      </c>
      <c r="X224" s="2">
        <f t="shared" si="10"/>
        <v>0</v>
      </c>
      <c r="Y224" s="62"/>
      <c r="Z224" s="62"/>
      <c r="AA224" s="62"/>
      <c r="AB224" s="62"/>
      <c r="AC224" s="62"/>
      <c r="AD224" s="62"/>
      <c r="AE224" s="62"/>
      <c r="AF224" s="62"/>
      <c r="AG224" s="62"/>
      <c r="AH224" s="62"/>
      <c r="AI224" s="62"/>
      <c r="AJ224" s="62"/>
      <c r="AK224" s="62"/>
      <c r="AL224" s="62"/>
      <c r="AM224" s="62"/>
      <c r="AN224" s="62"/>
      <c r="AO224" s="62"/>
      <c r="AP224" s="62"/>
      <c r="AQ224" s="62"/>
      <c r="AR224" s="62"/>
    </row>
    <row r="225" spans="1:44" ht="12" hidden="1" x14ac:dyDescent="0.2">
      <c r="A225" s="243"/>
      <c r="B225" s="244"/>
      <c r="C225" s="244"/>
      <c r="D225" s="244"/>
      <c r="E225" s="133"/>
      <c r="F225" s="116"/>
      <c r="G225" s="51"/>
      <c r="H225" s="51"/>
      <c r="I225" s="51"/>
      <c r="J225" s="51"/>
      <c r="K225" s="162"/>
      <c r="L225" s="163"/>
      <c r="M225" s="164"/>
      <c r="N225" s="31"/>
      <c r="O225" s="32"/>
      <c r="P225" s="32"/>
      <c r="Q225" s="128"/>
      <c r="R225" s="112"/>
      <c r="S225" s="33"/>
      <c r="T225" s="57"/>
      <c r="U225" s="58"/>
      <c r="V225" s="192">
        <f t="shared" si="2"/>
        <v>0</v>
      </c>
      <c r="W225" s="191">
        <f t="shared" si="9"/>
        <v>0</v>
      </c>
      <c r="X225" s="2">
        <f t="shared" si="10"/>
        <v>0</v>
      </c>
      <c r="Y225" s="62"/>
      <c r="Z225" s="62"/>
      <c r="AA225" s="62"/>
      <c r="AB225" s="62"/>
      <c r="AC225" s="62"/>
      <c r="AD225" s="62"/>
      <c r="AE225" s="62"/>
      <c r="AF225" s="62"/>
      <c r="AG225" s="62"/>
      <c r="AH225" s="62"/>
      <c r="AI225" s="62"/>
      <c r="AJ225" s="62"/>
      <c r="AK225" s="62"/>
      <c r="AL225" s="62"/>
      <c r="AM225" s="62"/>
      <c r="AN225" s="62"/>
      <c r="AO225" s="62"/>
      <c r="AP225" s="62"/>
      <c r="AQ225" s="62"/>
      <c r="AR225" s="62"/>
    </row>
    <row r="226" spans="1:44" ht="12" hidden="1" x14ac:dyDescent="0.2">
      <c r="A226" s="268"/>
      <c r="B226" s="269"/>
      <c r="C226" s="270"/>
      <c r="D226" s="271"/>
      <c r="E226" s="133"/>
      <c r="F226" s="116"/>
      <c r="G226" s="51"/>
      <c r="H226" s="51"/>
      <c r="I226" s="51"/>
      <c r="J226" s="51"/>
      <c r="K226" s="162"/>
      <c r="L226" s="163"/>
      <c r="M226" s="164"/>
      <c r="N226" s="31"/>
      <c r="O226" s="32"/>
      <c r="P226" s="32"/>
      <c r="Q226" s="128"/>
      <c r="R226" s="112"/>
      <c r="S226" s="33"/>
      <c r="T226" s="57"/>
      <c r="U226" s="58"/>
      <c r="V226" s="192">
        <f t="shared" si="2"/>
        <v>0</v>
      </c>
      <c r="W226" s="191">
        <f t="shared" si="9"/>
        <v>0</v>
      </c>
      <c r="X226" s="2">
        <f t="shared" si="10"/>
        <v>0</v>
      </c>
      <c r="Y226" s="62"/>
      <c r="Z226" s="62"/>
      <c r="AA226" s="62"/>
      <c r="AB226" s="62"/>
      <c r="AC226" s="62"/>
      <c r="AD226" s="62"/>
      <c r="AE226" s="62"/>
      <c r="AF226" s="62"/>
      <c r="AG226" s="62"/>
      <c r="AH226" s="62"/>
      <c r="AI226" s="62"/>
      <c r="AJ226" s="62"/>
      <c r="AK226" s="62"/>
      <c r="AL226" s="62"/>
      <c r="AM226" s="62"/>
      <c r="AN226" s="62"/>
      <c r="AO226" s="62"/>
      <c r="AP226" s="62"/>
      <c r="AQ226" s="62"/>
      <c r="AR226" s="62"/>
    </row>
    <row r="227" spans="1:44" ht="12" hidden="1" x14ac:dyDescent="0.2">
      <c r="A227" s="268"/>
      <c r="B227" s="269"/>
      <c r="C227" s="270"/>
      <c r="D227" s="271"/>
      <c r="E227" s="133"/>
      <c r="F227" s="116"/>
      <c r="G227" s="51"/>
      <c r="H227" s="51"/>
      <c r="I227" s="51"/>
      <c r="J227" s="51"/>
      <c r="K227" s="162"/>
      <c r="L227" s="163"/>
      <c r="M227" s="164"/>
      <c r="N227" s="31"/>
      <c r="O227" s="32"/>
      <c r="P227" s="32"/>
      <c r="Q227" s="128"/>
      <c r="R227" s="112"/>
      <c r="S227" s="33"/>
      <c r="T227" s="57"/>
      <c r="U227" s="58"/>
      <c r="V227" s="192">
        <f t="shared" si="2"/>
        <v>0</v>
      </c>
      <c r="W227" s="191">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2">
        <f t="shared" si="10"/>
        <v>0</v>
      </c>
      <c r="Y227" s="62"/>
      <c r="Z227" s="62"/>
      <c r="AA227" s="62"/>
      <c r="AB227" s="62"/>
      <c r="AC227" s="62"/>
      <c r="AD227" s="62"/>
      <c r="AE227" s="62"/>
      <c r="AF227" s="62"/>
      <c r="AG227" s="62"/>
      <c r="AH227" s="62"/>
      <c r="AI227" s="62"/>
      <c r="AJ227" s="62"/>
      <c r="AK227" s="62"/>
      <c r="AL227" s="62"/>
      <c r="AM227" s="62"/>
      <c r="AN227" s="62"/>
      <c r="AO227" s="62"/>
      <c r="AP227" s="62"/>
      <c r="AQ227" s="62"/>
      <c r="AR227" s="62"/>
    </row>
    <row r="228" spans="1:44" ht="12" hidden="1" x14ac:dyDescent="0.2">
      <c r="A228" s="268"/>
      <c r="B228" s="269"/>
      <c r="C228" s="270"/>
      <c r="D228" s="271"/>
      <c r="E228" s="133"/>
      <c r="F228" s="116"/>
      <c r="G228" s="51"/>
      <c r="H228" s="51"/>
      <c r="I228" s="51"/>
      <c r="J228" s="51"/>
      <c r="K228" s="162"/>
      <c r="L228" s="163"/>
      <c r="M228" s="164"/>
      <c r="N228" s="31"/>
      <c r="O228" s="32"/>
      <c r="P228" s="32"/>
      <c r="Q228" s="128"/>
      <c r="R228" s="112"/>
      <c r="S228" s="33"/>
      <c r="T228" s="57"/>
      <c r="U228" s="58"/>
      <c r="V228" s="192">
        <f t="shared" si="2"/>
        <v>0</v>
      </c>
      <c r="W228" s="191">
        <f t="shared" si="11"/>
        <v>0</v>
      </c>
      <c r="X228" s="2">
        <f t="shared" si="10"/>
        <v>0</v>
      </c>
      <c r="Y228" s="62"/>
      <c r="Z228" s="62"/>
      <c r="AA228" s="62"/>
      <c r="AB228" s="62"/>
      <c r="AC228" s="62"/>
      <c r="AD228" s="62"/>
      <c r="AE228" s="62"/>
      <c r="AF228" s="62"/>
      <c r="AG228" s="62"/>
      <c r="AH228" s="62"/>
      <c r="AI228" s="62"/>
      <c r="AJ228" s="62"/>
      <c r="AK228" s="62"/>
      <c r="AL228" s="62"/>
      <c r="AM228" s="62"/>
      <c r="AN228" s="62"/>
      <c r="AO228" s="62"/>
      <c r="AP228" s="62"/>
      <c r="AQ228" s="62"/>
      <c r="AR228" s="62"/>
    </row>
    <row r="229" spans="1:44" ht="12" hidden="1" x14ac:dyDescent="0.2">
      <c r="A229" s="268"/>
      <c r="B229" s="269"/>
      <c r="C229" s="270"/>
      <c r="D229" s="271"/>
      <c r="E229" s="133"/>
      <c r="F229" s="116"/>
      <c r="G229" s="51"/>
      <c r="H229" s="51"/>
      <c r="I229" s="51"/>
      <c r="J229" s="51"/>
      <c r="K229" s="162"/>
      <c r="L229" s="163"/>
      <c r="M229" s="164"/>
      <c r="N229" s="31"/>
      <c r="O229" s="32"/>
      <c r="P229" s="32"/>
      <c r="Q229" s="128"/>
      <c r="R229" s="112"/>
      <c r="S229" s="33"/>
      <c r="T229" s="57"/>
      <c r="U229" s="58"/>
      <c r="V229" s="192">
        <f t="shared" si="2"/>
        <v>0</v>
      </c>
      <c r="W229" s="191">
        <f t="shared" si="11"/>
        <v>0</v>
      </c>
      <c r="X229" s="2">
        <f t="shared" si="3"/>
        <v>0</v>
      </c>
      <c r="Y229" s="62"/>
      <c r="Z229" s="62"/>
      <c r="AA229" s="62"/>
      <c r="AB229" s="62"/>
      <c r="AC229" s="62"/>
      <c r="AD229" s="62"/>
      <c r="AE229" s="62"/>
      <c r="AF229" s="62"/>
      <c r="AG229" s="62"/>
      <c r="AH229" s="62"/>
      <c r="AI229" s="62"/>
      <c r="AJ229" s="62"/>
      <c r="AK229" s="62"/>
      <c r="AL229" s="62"/>
      <c r="AM229" s="62"/>
      <c r="AN229" s="62"/>
      <c r="AO229" s="62"/>
      <c r="AP229" s="62"/>
      <c r="AQ229" s="62"/>
      <c r="AR229" s="62"/>
    </row>
    <row r="230" spans="1:44" ht="12" hidden="1" x14ac:dyDescent="0.2">
      <c r="A230" s="268"/>
      <c r="B230" s="269"/>
      <c r="C230" s="270"/>
      <c r="D230" s="271"/>
      <c r="E230" s="133"/>
      <c r="F230" s="116"/>
      <c r="G230" s="51"/>
      <c r="H230" s="51"/>
      <c r="I230" s="51"/>
      <c r="J230" s="51"/>
      <c r="K230" s="162"/>
      <c r="L230" s="163"/>
      <c r="M230" s="164"/>
      <c r="N230" s="31"/>
      <c r="O230" s="32"/>
      <c r="P230" s="32"/>
      <c r="Q230" s="128"/>
      <c r="R230" s="112"/>
      <c r="S230" s="33"/>
      <c r="T230" s="57"/>
      <c r="U230" s="58"/>
      <c r="V230" s="192">
        <f t="shared" si="2"/>
        <v>0</v>
      </c>
      <c r="W230" s="191">
        <f t="shared" si="11"/>
        <v>0</v>
      </c>
      <c r="X230" s="2">
        <f t="shared" si="3"/>
        <v>0</v>
      </c>
      <c r="Y230" s="62"/>
      <c r="Z230" s="62"/>
      <c r="AA230" s="62"/>
      <c r="AB230" s="62"/>
      <c r="AC230" s="62"/>
      <c r="AD230" s="62"/>
      <c r="AE230" s="62"/>
      <c r="AF230" s="62"/>
      <c r="AG230" s="62"/>
      <c r="AH230" s="62"/>
      <c r="AI230" s="62"/>
      <c r="AJ230" s="62"/>
      <c r="AK230" s="62"/>
      <c r="AL230" s="62"/>
      <c r="AM230" s="62"/>
      <c r="AN230" s="62"/>
      <c r="AO230" s="62"/>
      <c r="AP230" s="62"/>
      <c r="AQ230" s="62"/>
      <c r="AR230" s="62"/>
    </row>
    <row r="231" spans="1:44" ht="12" hidden="1" x14ac:dyDescent="0.2">
      <c r="A231" s="268"/>
      <c r="B231" s="269"/>
      <c r="C231" s="270"/>
      <c r="D231" s="271"/>
      <c r="E231" s="133"/>
      <c r="F231" s="116"/>
      <c r="G231" s="51"/>
      <c r="H231" s="51"/>
      <c r="I231" s="51"/>
      <c r="J231" s="51"/>
      <c r="K231" s="162"/>
      <c r="L231" s="163"/>
      <c r="M231" s="164"/>
      <c r="N231" s="31"/>
      <c r="O231" s="32"/>
      <c r="P231" s="32"/>
      <c r="Q231" s="128"/>
      <c r="R231" s="112"/>
      <c r="S231" s="33"/>
      <c r="T231" s="57"/>
      <c r="U231" s="58"/>
      <c r="V231" s="192">
        <f t="shared" si="2"/>
        <v>0</v>
      </c>
      <c r="W231" s="191">
        <f t="shared" si="11"/>
        <v>0</v>
      </c>
      <c r="X231" s="2">
        <f t="shared" si="3"/>
        <v>0</v>
      </c>
      <c r="Y231" s="62"/>
      <c r="Z231" s="62"/>
      <c r="AA231" s="62"/>
      <c r="AB231" s="62"/>
      <c r="AC231" s="62"/>
      <c r="AD231" s="62"/>
      <c r="AE231" s="62"/>
      <c r="AF231" s="62"/>
      <c r="AG231" s="62"/>
      <c r="AH231" s="62"/>
      <c r="AI231" s="62"/>
      <c r="AJ231" s="62"/>
      <c r="AK231" s="62"/>
      <c r="AL231" s="62"/>
      <c r="AM231" s="62"/>
      <c r="AN231" s="62"/>
      <c r="AO231" s="62"/>
      <c r="AP231" s="62"/>
      <c r="AQ231" s="62"/>
      <c r="AR231" s="62"/>
    </row>
    <row r="232" spans="1:44" ht="12" hidden="1" x14ac:dyDescent="0.2">
      <c r="A232" s="268"/>
      <c r="B232" s="269"/>
      <c r="C232" s="270"/>
      <c r="D232" s="271"/>
      <c r="E232" s="133"/>
      <c r="F232" s="115"/>
      <c r="G232" s="50"/>
      <c r="H232" s="50"/>
      <c r="I232" s="51"/>
      <c r="J232" s="51"/>
      <c r="K232" s="162"/>
      <c r="L232" s="163"/>
      <c r="M232" s="164"/>
      <c r="N232" s="31"/>
      <c r="O232" s="32"/>
      <c r="P232" s="32"/>
      <c r="Q232" s="128"/>
      <c r="R232" s="112"/>
      <c r="S232" s="33"/>
      <c r="T232" s="57"/>
      <c r="U232" s="58"/>
      <c r="V232" s="192">
        <f t="shared" si="2"/>
        <v>0</v>
      </c>
      <c r="W232" s="191">
        <f t="shared" si="11"/>
        <v>0</v>
      </c>
      <c r="X232" s="2">
        <f t="shared" si="3"/>
        <v>0</v>
      </c>
      <c r="Y232" s="62"/>
      <c r="Z232" s="62"/>
      <c r="AA232" s="62"/>
      <c r="AB232" s="62"/>
      <c r="AC232" s="62"/>
      <c r="AD232" s="62"/>
      <c r="AE232" s="62"/>
      <c r="AF232" s="62"/>
      <c r="AG232" s="62"/>
      <c r="AH232" s="62"/>
      <c r="AI232" s="62"/>
      <c r="AJ232" s="62"/>
      <c r="AK232" s="62"/>
      <c r="AL232" s="62"/>
      <c r="AM232" s="62"/>
      <c r="AN232" s="62"/>
      <c r="AO232" s="62"/>
      <c r="AP232" s="62"/>
      <c r="AQ232" s="62"/>
      <c r="AR232" s="62"/>
    </row>
    <row r="233" spans="1:44" ht="12" hidden="1" x14ac:dyDescent="0.2">
      <c r="A233" s="316"/>
      <c r="B233" s="317"/>
      <c r="C233" s="318"/>
      <c r="D233" s="319"/>
      <c r="E233" s="133"/>
      <c r="F233" s="117"/>
      <c r="G233" s="52"/>
      <c r="H233" s="52"/>
      <c r="I233" s="30"/>
      <c r="J233" s="30"/>
      <c r="K233" s="162"/>
      <c r="L233" s="163"/>
      <c r="M233" s="164"/>
      <c r="N233" s="31"/>
      <c r="O233" s="32"/>
      <c r="P233" s="32"/>
      <c r="Q233" s="128"/>
      <c r="R233" s="112"/>
      <c r="S233" s="33"/>
      <c r="T233" s="57"/>
      <c r="U233" s="58"/>
      <c r="V233" s="192">
        <f t="shared" si="2"/>
        <v>0</v>
      </c>
      <c r="W233" s="191">
        <f t="shared" si="11"/>
        <v>0</v>
      </c>
      <c r="X233" s="2">
        <f t="shared" si="3"/>
        <v>0</v>
      </c>
      <c r="Y233" s="62"/>
      <c r="Z233" s="62"/>
      <c r="AA233" s="62"/>
      <c r="AB233" s="62"/>
      <c r="AC233" s="62"/>
      <c r="AD233" s="62"/>
      <c r="AE233" s="62"/>
      <c r="AF233" s="62"/>
      <c r="AG233" s="62"/>
      <c r="AH233" s="62"/>
      <c r="AI233" s="62"/>
      <c r="AJ233" s="62"/>
      <c r="AK233" s="62"/>
      <c r="AL233" s="62"/>
      <c r="AM233" s="62"/>
      <c r="AN233" s="62"/>
      <c r="AO233" s="62"/>
      <c r="AP233" s="62"/>
      <c r="AQ233" s="62"/>
      <c r="AR233" s="62"/>
    </row>
    <row r="234" spans="1:44" ht="12" hidden="1" x14ac:dyDescent="0.2">
      <c r="A234" s="320"/>
      <c r="B234" s="321"/>
      <c r="C234" s="321"/>
      <c r="D234" s="321"/>
      <c r="E234" s="133"/>
      <c r="F234" s="118"/>
      <c r="G234" s="30"/>
      <c r="H234" s="30"/>
      <c r="I234" s="30"/>
      <c r="J234" s="30"/>
      <c r="K234" s="162"/>
      <c r="L234" s="163"/>
      <c r="M234" s="164"/>
      <c r="N234" s="31"/>
      <c r="O234" s="32"/>
      <c r="P234" s="32"/>
      <c r="Q234" s="128"/>
      <c r="R234" s="112"/>
      <c r="S234" s="33"/>
      <c r="T234" s="57"/>
      <c r="U234" s="58"/>
      <c r="V234" s="192">
        <f t="shared" si="2"/>
        <v>0</v>
      </c>
      <c r="W234" s="191">
        <f t="shared" si="11"/>
        <v>0</v>
      </c>
      <c r="X234" s="2">
        <f t="shared" si="3"/>
        <v>0</v>
      </c>
      <c r="Y234" s="62"/>
      <c r="Z234" s="62"/>
      <c r="AA234" s="62"/>
      <c r="AB234" s="62"/>
      <c r="AC234" s="62"/>
      <c r="AD234" s="62"/>
      <c r="AE234" s="62"/>
      <c r="AF234" s="62"/>
      <c r="AG234" s="62"/>
      <c r="AH234" s="62"/>
      <c r="AI234" s="62"/>
      <c r="AJ234" s="62"/>
      <c r="AK234" s="62"/>
      <c r="AL234" s="62"/>
      <c r="AM234" s="62"/>
      <c r="AN234" s="62"/>
      <c r="AO234" s="62"/>
      <c r="AP234" s="62"/>
      <c r="AQ234" s="62"/>
      <c r="AR234" s="62"/>
    </row>
    <row r="235" spans="1:44" ht="12" hidden="1" x14ac:dyDescent="0.2">
      <c r="A235" s="320"/>
      <c r="B235" s="321"/>
      <c r="C235" s="321"/>
      <c r="D235" s="321"/>
      <c r="E235" s="133"/>
      <c r="F235" s="117"/>
      <c r="G235" s="52"/>
      <c r="H235" s="52"/>
      <c r="I235" s="52"/>
      <c r="J235" s="52"/>
      <c r="K235" s="162"/>
      <c r="L235" s="163"/>
      <c r="M235" s="164"/>
      <c r="N235" s="31"/>
      <c r="O235" s="32"/>
      <c r="P235" s="32"/>
      <c r="Q235" s="128"/>
      <c r="R235" s="112"/>
      <c r="S235" s="33"/>
      <c r="T235" s="57"/>
      <c r="U235" s="58"/>
      <c r="V235" s="192">
        <f t="shared" si="2"/>
        <v>0</v>
      </c>
      <c r="W235" s="191">
        <f t="shared" si="11"/>
        <v>0</v>
      </c>
      <c r="X235" s="2">
        <f t="shared" si="3"/>
        <v>0</v>
      </c>
      <c r="Y235" s="62"/>
      <c r="Z235" s="62"/>
      <c r="AA235" s="62"/>
      <c r="AB235" s="62"/>
      <c r="AC235" s="62"/>
      <c r="AD235" s="62"/>
      <c r="AE235" s="62"/>
      <c r="AF235" s="62"/>
      <c r="AG235" s="62"/>
      <c r="AH235" s="62"/>
      <c r="AI235" s="62"/>
      <c r="AJ235" s="62"/>
      <c r="AK235" s="62"/>
      <c r="AL235" s="62"/>
      <c r="AM235" s="62"/>
      <c r="AN235" s="62"/>
      <c r="AO235" s="62"/>
      <c r="AP235" s="62"/>
      <c r="AQ235" s="62"/>
      <c r="AR235" s="62"/>
    </row>
    <row r="236" spans="1:44" ht="12" hidden="1" x14ac:dyDescent="0.2">
      <c r="A236" s="320"/>
      <c r="B236" s="321"/>
      <c r="C236" s="321"/>
      <c r="D236" s="321"/>
      <c r="E236" s="133"/>
      <c r="F236" s="119"/>
      <c r="G236" s="59"/>
      <c r="H236" s="59"/>
      <c r="I236" s="122"/>
      <c r="J236" s="52"/>
      <c r="K236" s="162"/>
      <c r="L236" s="163"/>
      <c r="M236" s="164"/>
      <c r="N236" s="31"/>
      <c r="O236" s="32"/>
      <c r="P236" s="32"/>
      <c r="Q236" s="128"/>
      <c r="R236" s="112"/>
      <c r="S236" s="33"/>
      <c r="T236" s="57"/>
      <c r="U236" s="58"/>
      <c r="V236" s="192">
        <f t="shared" si="2"/>
        <v>0</v>
      </c>
      <c r="W236" s="191">
        <f t="shared" si="11"/>
        <v>0</v>
      </c>
      <c r="X236" s="2">
        <f t="shared" si="3"/>
        <v>0</v>
      </c>
      <c r="Y236" s="62"/>
      <c r="Z236" s="62"/>
      <c r="AA236" s="62"/>
      <c r="AB236" s="62"/>
      <c r="AC236" s="62"/>
      <c r="AD236" s="62"/>
      <c r="AE236" s="62"/>
      <c r="AF236" s="62"/>
      <c r="AG236" s="62"/>
      <c r="AH236" s="62"/>
      <c r="AI236" s="62"/>
      <c r="AJ236" s="62"/>
      <c r="AK236" s="62"/>
      <c r="AL236" s="62"/>
      <c r="AM236" s="62"/>
      <c r="AN236" s="62"/>
      <c r="AO236" s="62"/>
      <c r="AP236" s="62"/>
      <c r="AQ236" s="62"/>
      <c r="AR236" s="62"/>
    </row>
    <row r="237" spans="1:44" ht="12" hidden="1" x14ac:dyDescent="0.2">
      <c r="A237" s="320"/>
      <c r="B237" s="321"/>
      <c r="C237" s="321"/>
      <c r="D237" s="321"/>
      <c r="E237" s="133"/>
      <c r="F237" s="118"/>
      <c r="G237" s="30"/>
      <c r="H237" s="30"/>
      <c r="I237" s="30"/>
      <c r="J237" s="30"/>
      <c r="K237" s="162"/>
      <c r="L237" s="163"/>
      <c r="M237" s="164"/>
      <c r="N237" s="31"/>
      <c r="O237" s="32"/>
      <c r="P237" s="32"/>
      <c r="Q237" s="128"/>
      <c r="R237" s="112"/>
      <c r="S237" s="33"/>
      <c r="T237" s="57"/>
      <c r="U237" s="58"/>
      <c r="V237" s="192">
        <f t="shared" si="2"/>
        <v>0</v>
      </c>
      <c r="W237" s="191">
        <f t="shared" si="11"/>
        <v>0</v>
      </c>
      <c r="X237" s="2">
        <f t="shared" si="3"/>
        <v>0</v>
      </c>
      <c r="Y237" s="62"/>
      <c r="Z237" s="62"/>
      <c r="AA237" s="62"/>
      <c r="AB237" s="62"/>
      <c r="AC237" s="62"/>
      <c r="AD237" s="62"/>
      <c r="AE237" s="62"/>
      <c r="AF237" s="62"/>
      <c r="AG237" s="62"/>
      <c r="AH237" s="62"/>
      <c r="AI237" s="62"/>
      <c r="AJ237" s="62"/>
      <c r="AK237" s="62"/>
      <c r="AL237" s="62"/>
      <c r="AM237" s="62"/>
      <c r="AN237" s="62"/>
      <c r="AO237" s="62"/>
      <c r="AP237" s="62"/>
      <c r="AQ237" s="62"/>
      <c r="AR237" s="62"/>
    </row>
    <row r="238" spans="1:44" ht="12" hidden="1" x14ac:dyDescent="0.2">
      <c r="A238" s="320"/>
      <c r="B238" s="321"/>
      <c r="C238" s="321"/>
      <c r="D238" s="321"/>
      <c r="E238" s="133"/>
      <c r="F238" s="118"/>
      <c r="G238" s="30"/>
      <c r="H238" s="30"/>
      <c r="I238" s="30"/>
      <c r="J238" s="30"/>
      <c r="K238" s="162"/>
      <c r="L238" s="163"/>
      <c r="M238" s="164"/>
      <c r="N238" s="31"/>
      <c r="O238" s="32"/>
      <c r="P238" s="32"/>
      <c r="Q238" s="128"/>
      <c r="R238" s="112"/>
      <c r="S238" s="33"/>
      <c r="T238" s="57"/>
      <c r="U238" s="58"/>
      <c r="V238" s="192">
        <f t="shared" si="2"/>
        <v>0</v>
      </c>
      <c r="W238" s="191">
        <f t="shared" si="11"/>
        <v>0</v>
      </c>
      <c r="X238" s="2">
        <f t="shared" si="3"/>
        <v>0</v>
      </c>
      <c r="Y238" s="62"/>
      <c r="Z238" s="62"/>
      <c r="AA238" s="62"/>
      <c r="AB238" s="62"/>
      <c r="AC238" s="62"/>
      <c r="AD238" s="62"/>
      <c r="AE238" s="62"/>
      <c r="AF238" s="62"/>
      <c r="AG238" s="62"/>
      <c r="AH238" s="62"/>
      <c r="AI238" s="62"/>
      <c r="AJ238" s="62"/>
      <c r="AK238" s="62"/>
      <c r="AL238" s="62"/>
      <c r="AM238" s="62"/>
      <c r="AN238" s="62"/>
      <c r="AO238" s="62"/>
      <c r="AP238" s="62"/>
      <c r="AQ238" s="62"/>
      <c r="AR238" s="62"/>
    </row>
    <row r="239" spans="1:44" ht="12" hidden="1" x14ac:dyDescent="0.2">
      <c r="A239" s="320"/>
      <c r="B239" s="321"/>
      <c r="C239" s="321"/>
      <c r="D239" s="321"/>
      <c r="E239" s="133"/>
      <c r="F239" s="118"/>
      <c r="G239" s="30"/>
      <c r="H239" s="30"/>
      <c r="I239" s="30"/>
      <c r="J239" s="30"/>
      <c r="K239" s="162"/>
      <c r="L239" s="163"/>
      <c r="M239" s="164"/>
      <c r="N239" s="31"/>
      <c r="O239" s="32"/>
      <c r="P239" s="32"/>
      <c r="Q239" s="128"/>
      <c r="R239" s="112"/>
      <c r="S239" s="33"/>
      <c r="T239" s="57"/>
      <c r="U239" s="58"/>
      <c r="V239" s="192">
        <f t="shared" si="2"/>
        <v>0</v>
      </c>
      <c r="W239" s="191">
        <f t="shared" si="11"/>
        <v>0</v>
      </c>
      <c r="X239" s="2">
        <f t="shared" si="3"/>
        <v>0</v>
      </c>
      <c r="Y239" s="62"/>
      <c r="Z239" s="62"/>
      <c r="AA239" s="62"/>
      <c r="AB239" s="62"/>
      <c r="AC239" s="62"/>
      <c r="AD239" s="62"/>
      <c r="AE239" s="62"/>
      <c r="AF239" s="62"/>
      <c r="AG239" s="62"/>
      <c r="AH239" s="62"/>
      <c r="AI239" s="62"/>
      <c r="AJ239" s="62"/>
      <c r="AK239" s="62"/>
      <c r="AL239" s="62"/>
      <c r="AM239" s="62"/>
      <c r="AN239" s="62"/>
      <c r="AO239" s="62"/>
      <c r="AP239" s="62"/>
      <c r="AQ239" s="62"/>
      <c r="AR239" s="62"/>
    </row>
    <row r="240" spans="1:44" ht="12" hidden="1" x14ac:dyDescent="0.2">
      <c r="A240" s="320"/>
      <c r="B240" s="321"/>
      <c r="C240" s="321"/>
      <c r="D240" s="321"/>
      <c r="E240" s="133"/>
      <c r="F240" s="118"/>
      <c r="G240" s="30"/>
      <c r="H240" s="30"/>
      <c r="I240" s="30"/>
      <c r="J240" s="30"/>
      <c r="K240" s="162"/>
      <c r="L240" s="163"/>
      <c r="M240" s="164"/>
      <c r="N240" s="31"/>
      <c r="O240" s="32"/>
      <c r="P240" s="32"/>
      <c r="Q240" s="128"/>
      <c r="R240" s="112"/>
      <c r="S240" s="33"/>
      <c r="T240" s="57"/>
      <c r="U240" s="58"/>
      <c r="V240" s="192">
        <f t="shared" si="2"/>
        <v>0</v>
      </c>
      <c r="W240" s="191">
        <f t="shared" si="11"/>
        <v>0</v>
      </c>
      <c r="X240" s="2">
        <f t="shared" si="3"/>
        <v>0</v>
      </c>
      <c r="Y240" s="62"/>
      <c r="Z240" s="62"/>
      <c r="AA240" s="62"/>
      <c r="AB240" s="62"/>
      <c r="AC240" s="62"/>
      <c r="AD240" s="62"/>
      <c r="AE240" s="62"/>
      <c r="AF240" s="62"/>
      <c r="AG240" s="62"/>
      <c r="AH240" s="62"/>
      <c r="AI240" s="62"/>
      <c r="AJ240" s="62"/>
      <c r="AK240" s="62"/>
      <c r="AL240" s="62"/>
      <c r="AM240" s="62"/>
      <c r="AN240" s="62"/>
      <c r="AO240" s="62"/>
      <c r="AP240" s="62"/>
      <c r="AQ240" s="62"/>
      <c r="AR240" s="62"/>
    </row>
    <row r="241" spans="1:44" ht="12" hidden="1" x14ac:dyDescent="0.2">
      <c r="A241" s="320"/>
      <c r="B241" s="321"/>
      <c r="C241" s="321"/>
      <c r="D241" s="321"/>
      <c r="E241" s="133"/>
      <c r="F241" s="118"/>
      <c r="G241" s="30"/>
      <c r="H241" s="30"/>
      <c r="I241" s="30"/>
      <c r="J241" s="30"/>
      <c r="K241" s="162"/>
      <c r="L241" s="163"/>
      <c r="M241" s="164"/>
      <c r="N241" s="31"/>
      <c r="O241" s="32"/>
      <c r="P241" s="32"/>
      <c r="Q241" s="128"/>
      <c r="R241" s="112"/>
      <c r="S241" s="33"/>
      <c r="T241" s="57"/>
      <c r="U241" s="58"/>
      <c r="V241" s="192">
        <f t="shared" si="2"/>
        <v>0</v>
      </c>
      <c r="W241" s="191">
        <f t="shared" si="11"/>
        <v>0</v>
      </c>
      <c r="X241" s="2">
        <f t="shared" si="3"/>
        <v>0</v>
      </c>
      <c r="Y241" s="62"/>
      <c r="Z241" s="62"/>
      <c r="AA241" s="62"/>
      <c r="AB241" s="62"/>
      <c r="AC241" s="62"/>
      <c r="AD241" s="62"/>
      <c r="AE241" s="62"/>
      <c r="AF241" s="62"/>
      <c r="AG241" s="62"/>
      <c r="AH241" s="62"/>
      <c r="AI241" s="62"/>
      <c r="AJ241" s="62"/>
      <c r="AK241" s="62"/>
      <c r="AL241" s="62"/>
      <c r="AM241" s="62"/>
      <c r="AN241" s="62"/>
      <c r="AO241" s="62"/>
      <c r="AP241" s="62"/>
      <c r="AQ241" s="62"/>
      <c r="AR241" s="62"/>
    </row>
    <row r="242" spans="1:44" ht="12" hidden="1" x14ac:dyDescent="0.2">
      <c r="A242" s="320"/>
      <c r="B242" s="321"/>
      <c r="C242" s="321"/>
      <c r="D242" s="321"/>
      <c r="E242" s="133"/>
      <c r="F242" s="118"/>
      <c r="G242" s="30"/>
      <c r="H242" s="30"/>
      <c r="I242" s="30"/>
      <c r="J242" s="30"/>
      <c r="K242" s="162"/>
      <c r="L242" s="163"/>
      <c r="M242" s="164"/>
      <c r="N242" s="31"/>
      <c r="O242" s="32"/>
      <c r="P242" s="32"/>
      <c r="Q242" s="128"/>
      <c r="R242" s="112"/>
      <c r="S242" s="33"/>
      <c r="T242" s="57"/>
      <c r="U242" s="58"/>
      <c r="V242" s="192">
        <f t="shared" si="2"/>
        <v>0</v>
      </c>
      <c r="W242" s="191">
        <f t="shared" si="11"/>
        <v>0</v>
      </c>
      <c r="X242" s="2">
        <f t="shared" si="3"/>
        <v>0</v>
      </c>
      <c r="Y242" s="62"/>
      <c r="Z242" s="62"/>
      <c r="AA242" s="62"/>
      <c r="AB242" s="62"/>
      <c r="AC242" s="62"/>
      <c r="AD242" s="62"/>
      <c r="AE242" s="62"/>
      <c r="AF242" s="62"/>
      <c r="AG242" s="62"/>
      <c r="AH242" s="62"/>
      <c r="AI242" s="62"/>
      <c r="AJ242" s="62"/>
      <c r="AK242" s="62"/>
      <c r="AL242" s="62"/>
      <c r="AM242" s="62"/>
      <c r="AN242" s="62"/>
      <c r="AO242" s="62"/>
      <c r="AP242" s="62"/>
      <c r="AQ242" s="62"/>
      <c r="AR242" s="62"/>
    </row>
    <row r="243" spans="1:44" ht="12" hidden="1" x14ac:dyDescent="0.2">
      <c r="A243" s="320"/>
      <c r="B243" s="321"/>
      <c r="C243" s="321"/>
      <c r="D243" s="321"/>
      <c r="E243" s="133"/>
      <c r="F243" s="118"/>
      <c r="G243" s="30"/>
      <c r="H243" s="30"/>
      <c r="I243" s="30"/>
      <c r="J243" s="30"/>
      <c r="K243" s="162"/>
      <c r="L243" s="163"/>
      <c r="M243" s="164"/>
      <c r="N243" s="31"/>
      <c r="O243" s="32"/>
      <c r="P243" s="32"/>
      <c r="Q243" s="128"/>
      <c r="R243" s="112"/>
      <c r="S243" s="33"/>
      <c r="T243" s="57"/>
      <c r="U243" s="58"/>
      <c r="V243" s="192">
        <f t="shared" si="2"/>
        <v>0</v>
      </c>
      <c r="W243" s="191">
        <f t="shared" si="11"/>
        <v>0</v>
      </c>
      <c r="X243" s="2">
        <f t="shared" si="3"/>
        <v>0</v>
      </c>
      <c r="Y243" s="62"/>
      <c r="Z243" s="62"/>
      <c r="AA243" s="62"/>
      <c r="AB243" s="62"/>
      <c r="AC243" s="62"/>
      <c r="AD243" s="62"/>
      <c r="AE243" s="62"/>
      <c r="AF243" s="62"/>
      <c r="AG243" s="62"/>
      <c r="AH243" s="62"/>
      <c r="AI243" s="62"/>
      <c r="AJ243" s="62"/>
      <c r="AK243" s="62"/>
      <c r="AL243" s="62"/>
      <c r="AM243" s="62"/>
      <c r="AN243" s="62"/>
      <c r="AO243" s="62"/>
      <c r="AP243" s="62"/>
      <c r="AQ243" s="62"/>
      <c r="AR243" s="62"/>
    </row>
    <row r="244" spans="1:44" ht="12" hidden="1" x14ac:dyDescent="0.2">
      <c r="A244" s="320"/>
      <c r="B244" s="321"/>
      <c r="C244" s="321"/>
      <c r="D244" s="321"/>
      <c r="E244" s="133"/>
      <c r="F244" s="118"/>
      <c r="G244" s="30"/>
      <c r="H244" s="30"/>
      <c r="I244" s="30"/>
      <c r="J244" s="30"/>
      <c r="K244" s="162"/>
      <c r="L244" s="163"/>
      <c r="M244" s="164"/>
      <c r="N244" s="31"/>
      <c r="O244" s="32"/>
      <c r="P244" s="32"/>
      <c r="Q244" s="128"/>
      <c r="R244" s="112"/>
      <c r="S244" s="33"/>
      <c r="T244" s="57"/>
      <c r="U244" s="58"/>
      <c r="V244" s="192">
        <f t="shared" si="2"/>
        <v>0</v>
      </c>
      <c r="W244" s="191">
        <f t="shared" si="11"/>
        <v>0</v>
      </c>
      <c r="X244" s="2">
        <f t="shared" si="3"/>
        <v>0</v>
      </c>
      <c r="Y244" s="62"/>
      <c r="Z244" s="62"/>
      <c r="AA244" s="62"/>
      <c r="AB244" s="62"/>
      <c r="AC244" s="62"/>
      <c r="AD244" s="62"/>
      <c r="AE244" s="62"/>
      <c r="AF244" s="62"/>
      <c r="AG244" s="62"/>
      <c r="AH244" s="62"/>
      <c r="AI244" s="62"/>
      <c r="AJ244" s="62"/>
      <c r="AK244" s="62"/>
      <c r="AL244" s="62"/>
      <c r="AM244" s="62"/>
      <c r="AN244" s="62"/>
      <c r="AO244" s="62"/>
      <c r="AP244" s="62"/>
      <c r="AQ244" s="62"/>
      <c r="AR244" s="62"/>
    </row>
    <row r="245" spans="1:44" ht="12" hidden="1" x14ac:dyDescent="0.2">
      <c r="A245" s="320"/>
      <c r="B245" s="321"/>
      <c r="C245" s="321"/>
      <c r="D245" s="321"/>
      <c r="E245" s="133"/>
      <c r="F245" s="118"/>
      <c r="G245" s="30"/>
      <c r="H245" s="30"/>
      <c r="I245" s="30"/>
      <c r="J245" s="30"/>
      <c r="K245" s="162"/>
      <c r="L245" s="163"/>
      <c r="M245" s="164"/>
      <c r="N245" s="31"/>
      <c r="O245" s="32"/>
      <c r="P245" s="32"/>
      <c r="Q245" s="128"/>
      <c r="R245" s="112"/>
      <c r="S245" s="33"/>
      <c r="T245" s="57"/>
      <c r="U245" s="58"/>
      <c r="V245" s="192">
        <f t="shared" si="2"/>
        <v>0</v>
      </c>
      <c r="W245" s="191">
        <f t="shared" si="11"/>
        <v>0</v>
      </c>
      <c r="X245" s="2">
        <f t="shared" si="3"/>
        <v>0</v>
      </c>
      <c r="Y245" s="62"/>
      <c r="Z245" s="62"/>
      <c r="AA245" s="62"/>
      <c r="AB245" s="62"/>
      <c r="AC245" s="62"/>
      <c r="AD245" s="62"/>
      <c r="AE245" s="62"/>
      <c r="AF245" s="62"/>
      <c r="AG245" s="62"/>
      <c r="AH245" s="62"/>
      <c r="AI245" s="62"/>
      <c r="AJ245" s="62"/>
      <c r="AK245" s="62"/>
      <c r="AL245" s="62"/>
      <c r="AM245" s="62"/>
      <c r="AN245" s="62"/>
      <c r="AO245" s="62"/>
      <c r="AP245" s="62"/>
      <c r="AQ245" s="62"/>
      <c r="AR245" s="62"/>
    </row>
    <row r="246" spans="1:44" ht="12" hidden="1" x14ac:dyDescent="0.2">
      <c r="A246" s="320"/>
      <c r="B246" s="321"/>
      <c r="C246" s="321"/>
      <c r="D246" s="321"/>
      <c r="E246" s="133"/>
      <c r="F246" s="118"/>
      <c r="G246" s="30"/>
      <c r="H246" s="30"/>
      <c r="I246" s="30"/>
      <c r="J246" s="30"/>
      <c r="K246" s="162"/>
      <c r="L246" s="163"/>
      <c r="M246" s="164"/>
      <c r="N246" s="31"/>
      <c r="O246" s="32"/>
      <c r="P246" s="32"/>
      <c r="Q246" s="128"/>
      <c r="R246" s="112"/>
      <c r="S246" s="33"/>
      <c r="T246" s="57"/>
      <c r="U246" s="58"/>
      <c r="V246" s="192">
        <f t="shared" si="2"/>
        <v>0</v>
      </c>
      <c r="W246" s="191">
        <f t="shared" si="11"/>
        <v>0</v>
      </c>
      <c r="X246" s="2">
        <f t="shared" si="3"/>
        <v>0</v>
      </c>
      <c r="Y246" s="62"/>
      <c r="Z246" s="62"/>
      <c r="AA246" s="62"/>
      <c r="AB246" s="62"/>
      <c r="AC246" s="62"/>
      <c r="AD246" s="62"/>
      <c r="AE246" s="62"/>
      <c r="AF246" s="62"/>
      <c r="AG246" s="62"/>
      <c r="AH246" s="62"/>
      <c r="AI246" s="62"/>
      <c r="AJ246" s="62"/>
      <c r="AK246" s="62"/>
      <c r="AL246" s="62"/>
      <c r="AM246" s="62"/>
      <c r="AN246" s="62"/>
      <c r="AO246" s="62"/>
      <c r="AP246" s="62"/>
      <c r="AQ246" s="62"/>
      <c r="AR246" s="62"/>
    </row>
    <row r="247" spans="1:44" ht="12" hidden="1" x14ac:dyDescent="0.2">
      <c r="A247" s="320"/>
      <c r="B247" s="321"/>
      <c r="C247" s="321"/>
      <c r="D247" s="321"/>
      <c r="E247" s="133"/>
      <c r="F247" s="118"/>
      <c r="G247" s="30"/>
      <c r="H247" s="30"/>
      <c r="I247" s="30"/>
      <c r="J247" s="30"/>
      <c r="K247" s="162"/>
      <c r="L247" s="163"/>
      <c r="M247" s="164"/>
      <c r="N247" s="31"/>
      <c r="O247" s="32"/>
      <c r="P247" s="32"/>
      <c r="Q247" s="128"/>
      <c r="R247" s="112"/>
      <c r="S247" s="33"/>
      <c r="T247" s="57"/>
      <c r="U247" s="58"/>
      <c r="V247" s="192">
        <f t="shared" si="2"/>
        <v>0</v>
      </c>
      <c r="W247" s="191">
        <f t="shared" si="11"/>
        <v>0</v>
      </c>
      <c r="X247" s="2">
        <f t="shared" si="3"/>
        <v>0</v>
      </c>
      <c r="Y247" s="62"/>
      <c r="Z247" s="62"/>
      <c r="AA247" s="62"/>
      <c r="AB247" s="62"/>
      <c r="AC247" s="62"/>
      <c r="AD247" s="62"/>
      <c r="AE247" s="62"/>
      <c r="AF247" s="62"/>
      <c r="AG247" s="62"/>
      <c r="AH247" s="62"/>
      <c r="AI247" s="62"/>
      <c r="AJ247" s="62"/>
      <c r="AK247" s="62"/>
      <c r="AL247" s="62"/>
      <c r="AM247" s="62"/>
      <c r="AN247" s="62"/>
      <c r="AO247" s="62"/>
      <c r="AP247" s="62"/>
      <c r="AQ247" s="62"/>
      <c r="AR247" s="62"/>
    </row>
    <row r="248" spans="1:44" ht="12" hidden="1" x14ac:dyDescent="0.2">
      <c r="A248" s="320"/>
      <c r="B248" s="321"/>
      <c r="C248" s="321"/>
      <c r="D248" s="321"/>
      <c r="E248" s="133"/>
      <c r="F248" s="118"/>
      <c r="G248" s="30"/>
      <c r="H248" s="30"/>
      <c r="I248" s="30"/>
      <c r="J248" s="30"/>
      <c r="K248" s="162"/>
      <c r="L248" s="163"/>
      <c r="M248" s="164"/>
      <c r="N248" s="31"/>
      <c r="O248" s="32"/>
      <c r="P248" s="32"/>
      <c r="Q248" s="128"/>
      <c r="R248" s="112"/>
      <c r="S248" s="33"/>
      <c r="T248" s="57"/>
      <c r="U248" s="58"/>
      <c r="V248" s="192">
        <f t="shared" si="2"/>
        <v>0</v>
      </c>
      <c r="W248" s="191">
        <f t="shared" si="11"/>
        <v>0</v>
      </c>
      <c r="X248" s="2">
        <f t="shared" si="3"/>
        <v>0</v>
      </c>
      <c r="Y248" s="62"/>
      <c r="Z248" s="62"/>
      <c r="AA248" s="62"/>
      <c r="AB248" s="62"/>
      <c r="AC248" s="62"/>
      <c r="AD248" s="62"/>
      <c r="AE248" s="62"/>
      <c r="AF248" s="62"/>
      <c r="AG248" s="62"/>
      <c r="AH248" s="62"/>
      <c r="AI248" s="62"/>
      <c r="AJ248" s="62"/>
      <c r="AK248" s="62"/>
      <c r="AL248" s="62"/>
      <c r="AM248" s="62"/>
      <c r="AN248" s="62"/>
      <c r="AO248" s="62"/>
      <c r="AP248" s="62"/>
      <c r="AQ248" s="62"/>
      <c r="AR248" s="62"/>
    </row>
    <row r="249" spans="1:44" ht="12" hidden="1" x14ac:dyDescent="0.2">
      <c r="A249" s="320"/>
      <c r="B249" s="321"/>
      <c r="C249" s="321"/>
      <c r="D249" s="321"/>
      <c r="E249" s="133"/>
      <c r="F249" s="118"/>
      <c r="G249" s="30"/>
      <c r="H249" s="30"/>
      <c r="I249" s="30"/>
      <c r="J249" s="30"/>
      <c r="K249" s="162"/>
      <c r="L249" s="163"/>
      <c r="M249" s="164"/>
      <c r="N249" s="31"/>
      <c r="O249" s="32"/>
      <c r="P249" s="32"/>
      <c r="Q249" s="128"/>
      <c r="R249" s="112"/>
      <c r="S249" s="33"/>
      <c r="T249" s="57"/>
      <c r="U249" s="58"/>
      <c r="V249" s="192">
        <f t="shared" si="2"/>
        <v>0</v>
      </c>
      <c r="W249" s="191">
        <f t="shared" si="11"/>
        <v>0</v>
      </c>
      <c r="X249" s="2">
        <f t="shared" si="3"/>
        <v>0</v>
      </c>
      <c r="Y249" s="62"/>
      <c r="Z249" s="62"/>
      <c r="AA249" s="62"/>
      <c r="AB249" s="62"/>
      <c r="AC249" s="62"/>
      <c r="AD249" s="62"/>
      <c r="AE249" s="62"/>
      <c r="AF249" s="62"/>
      <c r="AG249" s="62"/>
      <c r="AH249" s="62"/>
      <c r="AI249" s="62"/>
      <c r="AJ249" s="62"/>
      <c r="AK249" s="62"/>
      <c r="AL249" s="62"/>
      <c r="AM249" s="62"/>
      <c r="AN249" s="62"/>
      <c r="AO249" s="62"/>
      <c r="AP249" s="62"/>
      <c r="AQ249" s="62"/>
      <c r="AR249" s="62"/>
    </row>
    <row r="250" spans="1:44" ht="12" hidden="1" x14ac:dyDescent="0.2">
      <c r="A250" s="320"/>
      <c r="B250" s="321"/>
      <c r="C250" s="321"/>
      <c r="D250" s="321"/>
      <c r="E250" s="133"/>
      <c r="F250" s="118"/>
      <c r="G250" s="30"/>
      <c r="H250" s="30"/>
      <c r="I250" s="30"/>
      <c r="J250" s="30"/>
      <c r="K250" s="162"/>
      <c r="L250" s="163"/>
      <c r="M250" s="164"/>
      <c r="N250" s="31"/>
      <c r="O250" s="32"/>
      <c r="P250" s="32"/>
      <c r="Q250" s="128"/>
      <c r="R250" s="112"/>
      <c r="S250" s="33"/>
      <c r="T250" s="57"/>
      <c r="U250" s="58"/>
      <c r="V250" s="192">
        <f t="shared" si="2"/>
        <v>0</v>
      </c>
      <c r="W250" s="191">
        <f t="shared" si="11"/>
        <v>0</v>
      </c>
      <c r="X250" s="2">
        <f t="shared" si="3"/>
        <v>0</v>
      </c>
      <c r="Y250" s="62"/>
      <c r="Z250" s="62"/>
      <c r="AA250" s="62"/>
      <c r="AB250" s="62"/>
      <c r="AC250" s="62"/>
      <c r="AD250" s="62"/>
      <c r="AE250" s="62"/>
      <c r="AF250" s="62"/>
      <c r="AG250" s="62"/>
      <c r="AH250" s="62"/>
      <c r="AI250" s="62"/>
      <c r="AJ250" s="62"/>
      <c r="AK250" s="62"/>
      <c r="AL250" s="62"/>
      <c r="AM250" s="62"/>
      <c r="AN250" s="62"/>
      <c r="AO250" s="62"/>
      <c r="AP250" s="62"/>
      <c r="AQ250" s="62"/>
      <c r="AR250" s="62"/>
    </row>
    <row r="251" spans="1:44" ht="12" hidden="1" x14ac:dyDescent="0.2">
      <c r="A251" s="320"/>
      <c r="B251" s="321"/>
      <c r="C251" s="321"/>
      <c r="D251" s="321"/>
      <c r="E251" s="133"/>
      <c r="F251" s="118"/>
      <c r="G251" s="30"/>
      <c r="H251" s="30"/>
      <c r="I251" s="30"/>
      <c r="J251" s="30"/>
      <c r="K251" s="162"/>
      <c r="L251" s="163"/>
      <c r="M251" s="164"/>
      <c r="N251" s="31"/>
      <c r="O251" s="32"/>
      <c r="P251" s="32"/>
      <c r="Q251" s="128"/>
      <c r="R251" s="112"/>
      <c r="S251" s="33"/>
      <c r="T251" s="57"/>
      <c r="U251" s="58"/>
      <c r="V251" s="192">
        <f t="shared" si="2"/>
        <v>0</v>
      </c>
      <c r="W251" s="191">
        <f t="shared" si="11"/>
        <v>0</v>
      </c>
      <c r="X251" s="2">
        <f t="shared" si="3"/>
        <v>0</v>
      </c>
      <c r="Y251" s="62"/>
      <c r="Z251" s="62"/>
      <c r="AA251" s="62"/>
      <c r="AB251" s="62"/>
      <c r="AC251" s="62"/>
      <c r="AD251" s="62"/>
      <c r="AE251" s="62"/>
      <c r="AF251" s="62"/>
      <c r="AG251" s="62"/>
      <c r="AH251" s="62"/>
      <c r="AI251" s="62"/>
      <c r="AJ251" s="62"/>
      <c r="AK251" s="62"/>
      <c r="AL251" s="62"/>
      <c r="AM251" s="62"/>
      <c r="AN251" s="62"/>
      <c r="AO251" s="62"/>
      <c r="AP251" s="62"/>
      <c r="AQ251" s="62"/>
      <c r="AR251" s="62"/>
    </row>
    <row r="252" spans="1:44" ht="12" hidden="1" x14ac:dyDescent="0.2">
      <c r="A252" s="320"/>
      <c r="B252" s="321"/>
      <c r="C252" s="321"/>
      <c r="D252" s="321"/>
      <c r="E252" s="133"/>
      <c r="F252" s="118"/>
      <c r="G252" s="30"/>
      <c r="H252" s="30"/>
      <c r="I252" s="30"/>
      <c r="J252" s="30"/>
      <c r="K252" s="162"/>
      <c r="L252" s="163"/>
      <c r="M252" s="164"/>
      <c r="N252" s="31"/>
      <c r="O252" s="32"/>
      <c r="P252" s="32"/>
      <c r="Q252" s="128"/>
      <c r="R252" s="112"/>
      <c r="S252" s="33"/>
      <c r="T252" s="57"/>
      <c r="U252" s="58"/>
      <c r="V252" s="192">
        <f t="shared" si="2"/>
        <v>0</v>
      </c>
      <c r="W252" s="191">
        <f t="shared" si="11"/>
        <v>0</v>
      </c>
      <c r="X252" s="2">
        <f t="shared" si="3"/>
        <v>0</v>
      </c>
      <c r="Y252" s="62"/>
      <c r="Z252" s="62"/>
      <c r="AA252" s="62"/>
      <c r="AB252" s="62"/>
      <c r="AC252" s="62"/>
      <c r="AD252" s="62"/>
      <c r="AE252" s="62"/>
      <c r="AF252" s="62"/>
      <c r="AG252" s="62"/>
      <c r="AH252" s="62"/>
      <c r="AI252" s="62"/>
      <c r="AJ252" s="62"/>
      <c r="AK252" s="62"/>
      <c r="AL252" s="62"/>
      <c r="AM252" s="62"/>
      <c r="AN252" s="62"/>
      <c r="AO252" s="62"/>
      <c r="AP252" s="62"/>
      <c r="AQ252" s="62"/>
      <c r="AR252" s="62"/>
    </row>
    <row r="253" spans="1:44" ht="12" hidden="1" x14ac:dyDescent="0.2">
      <c r="A253" s="320"/>
      <c r="B253" s="321"/>
      <c r="C253" s="321"/>
      <c r="D253" s="321"/>
      <c r="E253" s="133"/>
      <c r="F253" s="118"/>
      <c r="G253" s="30"/>
      <c r="H253" s="30"/>
      <c r="I253" s="30"/>
      <c r="J253" s="30"/>
      <c r="K253" s="162"/>
      <c r="L253" s="163"/>
      <c r="M253" s="164"/>
      <c r="N253" s="31"/>
      <c r="O253" s="32"/>
      <c r="P253" s="32"/>
      <c r="Q253" s="128"/>
      <c r="R253" s="112"/>
      <c r="S253" s="33"/>
      <c r="T253" s="57"/>
      <c r="U253" s="58"/>
      <c r="V253" s="192">
        <f t="shared" si="2"/>
        <v>0</v>
      </c>
      <c r="W253" s="191">
        <f t="shared" si="11"/>
        <v>0</v>
      </c>
      <c r="X253" s="2">
        <f t="shared" si="3"/>
        <v>0</v>
      </c>
      <c r="Y253" s="62"/>
      <c r="Z253" s="62"/>
      <c r="AA253" s="62"/>
      <c r="AB253" s="62"/>
      <c r="AC253" s="62"/>
      <c r="AD253" s="62"/>
      <c r="AE253" s="62"/>
      <c r="AF253" s="62"/>
      <c r="AG253" s="62"/>
      <c r="AH253" s="62"/>
      <c r="AI253" s="62"/>
      <c r="AJ253" s="62"/>
      <c r="AK253" s="62"/>
      <c r="AL253" s="62"/>
      <c r="AM253" s="62"/>
      <c r="AN253" s="62"/>
      <c r="AO253" s="62"/>
      <c r="AP253" s="62"/>
      <c r="AQ253" s="62"/>
      <c r="AR253" s="62"/>
    </row>
    <row r="254" spans="1:44" ht="12" hidden="1" x14ac:dyDescent="0.2">
      <c r="A254" s="320"/>
      <c r="B254" s="321"/>
      <c r="C254" s="321"/>
      <c r="D254" s="321"/>
      <c r="E254" s="133"/>
      <c r="F254" s="118"/>
      <c r="G254" s="30"/>
      <c r="H254" s="30"/>
      <c r="I254" s="30"/>
      <c r="J254" s="30"/>
      <c r="K254" s="162"/>
      <c r="L254" s="163"/>
      <c r="M254" s="164"/>
      <c r="N254" s="31"/>
      <c r="O254" s="32"/>
      <c r="P254" s="32"/>
      <c r="Q254" s="128"/>
      <c r="R254" s="112"/>
      <c r="S254" s="33"/>
      <c r="T254" s="57"/>
      <c r="U254" s="58"/>
      <c r="V254" s="192">
        <f t="shared" si="2"/>
        <v>0</v>
      </c>
      <c r="W254" s="191">
        <f t="shared" si="11"/>
        <v>0</v>
      </c>
      <c r="X254" s="2">
        <f t="shared" si="3"/>
        <v>0</v>
      </c>
      <c r="Y254" s="62"/>
      <c r="Z254" s="62"/>
      <c r="AA254" s="62"/>
      <c r="AB254" s="62"/>
      <c r="AC254" s="62"/>
      <c r="AD254" s="62"/>
      <c r="AE254" s="62"/>
      <c r="AF254" s="62"/>
      <c r="AG254" s="62"/>
      <c r="AH254" s="62"/>
      <c r="AI254" s="62"/>
      <c r="AJ254" s="62"/>
      <c r="AK254" s="62"/>
      <c r="AL254" s="62"/>
      <c r="AM254" s="62"/>
      <c r="AN254" s="62"/>
      <c r="AO254" s="62"/>
      <c r="AP254" s="62"/>
      <c r="AQ254" s="62"/>
      <c r="AR254" s="62"/>
    </row>
    <row r="255" spans="1:44" ht="12" hidden="1" x14ac:dyDescent="0.2">
      <c r="A255" s="320"/>
      <c r="B255" s="321"/>
      <c r="C255" s="321"/>
      <c r="D255" s="321"/>
      <c r="E255" s="133"/>
      <c r="F255" s="118"/>
      <c r="G255" s="30"/>
      <c r="H255" s="30"/>
      <c r="I255" s="30"/>
      <c r="J255" s="30"/>
      <c r="K255" s="162"/>
      <c r="L255" s="163"/>
      <c r="M255" s="164"/>
      <c r="N255" s="31"/>
      <c r="O255" s="32"/>
      <c r="P255" s="32"/>
      <c r="Q255" s="128"/>
      <c r="R255" s="112"/>
      <c r="S255" s="33"/>
      <c r="T255" s="57"/>
      <c r="U255" s="58"/>
      <c r="V255" s="192">
        <f t="shared" si="2"/>
        <v>0</v>
      </c>
      <c r="W255" s="191">
        <f t="shared" si="11"/>
        <v>0</v>
      </c>
      <c r="X255" s="2">
        <f t="shared" si="3"/>
        <v>0</v>
      </c>
      <c r="Y255" s="62"/>
      <c r="Z255" s="62"/>
      <c r="AA255" s="62"/>
      <c r="AB255" s="62"/>
      <c r="AC255" s="62"/>
      <c r="AD255" s="62"/>
      <c r="AE255" s="62"/>
      <c r="AF255" s="62"/>
      <c r="AG255" s="62"/>
      <c r="AH255" s="62"/>
      <c r="AI255" s="62"/>
      <c r="AJ255" s="62"/>
      <c r="AK255" s="62"/>
      <c r="AL255" s="62"/>
      <c r="AM255" s="62"/>
      <c r="AN255" s="62"/>
      <c r="AO255" s="62"/>
      <c r="AP255" s="62"/>
      <c r="AQ255" s="62"/>
      <c r="AR255" s="62"/>
    </row>
    <row r="256" spans="1:44" ht="12" hidden="1" x14ac:dyDescent="0.2">
      <c r="A256" s="320"/>
      <c r="B256" s="321"/>
      <c r="C256" s="321"/>
      <c r="D256" s="321"/>
      <c r="E256" s="133"/>
      <c r="F256" s="118"/>
      <c r="G256" s="30"/>
      <c r="H256" s="30"/>
      <c r="I256" s="30"/>
      <c r="J256" s="30"/>
      <c r="K256" s="162"/>
      <c r="L256" s="163"/>
      <c r="M256" s="164"/>
      <c r="N256" s="31"/>
      <c r="O256" s="32"/>
      <c r="P256" s="32"/>
      <c r="Q256" s="128"/>
      <c r="R256" s="112"/>
      <c r="S256" s="33"/>
      <c r="T256" s="57"/>
      <c r="U256" s="58"/>
      <c r="V256" s="192">
        <f t="shared" si="2"/>
        <v>0</v>
      </c>
      <c r="W256" s="191">
        <f t="shared" si="11"/>
        <v>0</v>
      </c>
      <c r="X256" s="2">
        <f t="shared" si="3"/>
        <v>0</v>
      </c>
      <c r="Y256" s="62"/>
      <c r="Z256" s="62"/>
      <c r="AA256" s="62"/>
      <c r="AB256" s="62"/>
      <c r="AC256" s="62"/>
      <c r="AD256" s="62"/>
      <c r="AE256" s="62"/>
      <c r="AF256" s="62"/>
      <c r="AG256" s="62"/>
      <c r="AH256" s="62"/>
      <c r="AI256" s="62"/>
      <c r="AJ256" s="62"/>
      <c r="AK256" s="62"/>
      <c r="AL256" s="62"/>
      <c r="AM256" s="62"/>
      <c r="AN256" s="62"/>
      <c r="AO256" s="62"/>
      <c r="AP256" s="62"/>
      <c r="AQ256" s="62"/>
      <c r="AR256" s="62"/>
    </row>
    <row r="257" spans="1:44" ht="12" hidden="1" x14ac:dyDescent="0.2">
      <c r="A257" s="320"/>
      <c r="B257" s="321"/>
      <c r="C257" s="321"/>
      <c r="D257" s="321"/>
      <c r="E257" s="133"/>
      <c r="F257" s="118"/>
      <c r="G257" s="30"/>
      <c r="H257" s="30"/>
      <c r="I257" s="30"/>
      <c r="J257" s="30"/>
      <c r="K257" s="162"/>
      <c r="L257" s="163"/>
      <c r="M257" s="164"/>
      <c r="N257" s="31"/>
      <c r="O257" s="32"/>
      <c r="P257" s="32"/>
      <c r="Q257" s="128"/>
      <c r="R257" s="112"/>
      <c r="S257" s="33"/>
      <c r="T257" s="57"/>
      <c r="U257" s="58"/>
      <c r="V257" s="192">
        <f t="shared" si="2"/>
        <v>0</v>
      </c>
      <c r="W257" s="191">
        <f t="shared" si="11"/>
        <v>0</v>
      </c>
      <c r="X257" s="2">
        <f t="shared" si="3"/>
        <v>0</v>
      </c>
      <c r="Y257" s="62"/>
      <c r="Z257" s="62"/>
      <c r="AA257" s="62"/>
      <c r="AB257" s="62"/>
      <c r="AC257" s="62"/>
      <c r="AD257" s="62"/>
      <c r="AE257" s="62"/>
      <c r="AF257" s="62"/>
      <c r="AG257" s="62"/>
      <c r="AH257" s="62"/>
      <c r="AI257" s="62"/>
      <c r="AJ257" s="62"/>
      <c r="AK257" s="62"/>
      <c r="AL257" s="62"/>
      <c r="AM257" s="62"/>
      <c r="AN257" s="62"/>
      <c r="AO257" s="62"/>
      <c r="AP257" s="62"/>
      <c r="AQ257" s="62"/>
      <c r="AR257" s="62"/>
    </row>
    <row r="258" spans="1:44" ht="12" hidden="1" x14ac:dyDescent="0.2">
      <c r="A258" s="320"/>
      <c r="B258" s="321"/>
      <c r="C258" s="321"/>
      <c r="D258" s="321"/>
      <c r="E258" s="133"/>
      <c r="F258" s="118"/>
      <c r="G258" s="30"/>
      <c r="H258" s="30"/>
      <c r="I258" s="30"/>
      <c r="J258" s="30"/>
      <c r="K258" s="162"/>
      <c r="L258" s="163"/>
      <c r="M258" s="164"/>
      <c r="N258" s="31"/>
      <c r="O258" s="32"/>
      <c r="P258" s="32"/>
      <c r="Q258" s="128"/>
      <c r="R258" s="112"/>
      <c r="S258" s="33"/>
      <c r="T258" s="57"/>
      <c r="U258" s="58"/>
      <c r="V258" s="192">
        <f t="shared" si="2"/>
        <v>0</v>
      </c>
      <c r="W258" s="191">
        <f t="shared" si="11"/>
        <v>0</v>
      </c>
      <c r="X258" s="2">
        <f t="shared" si="3"/>
        <v>0</v>
      </c>
      <c r="Y258" s="62"/>
      <c r="Z258" s="62"/>
      <c r="AA258" s="62"/>
      <c r="AB258" s="62"/>
      <c r="AC258" s="62"/>
      <c r="AD258" s="62"/>
      <c r="AE258" s="62"/>
      <c r="AF258" s="62"/>
      <c r="AG258" s="62"/>
      <c r="AH258" s="62"/>
      <c r="AI258" s="62"/>
      <c r="AJ258" s="62"/>
      <c r="AK258" s="62"/>
      <c r="AL258" s="62"/>
      <c r="AM258" s="62"/>
      <c r="AN258" s="62"/>
      <c r="AO258" s="62"/>
      <c r="AP258" s="62"/>
      <c r="AQ258" s="62"/>
      <c r="AR258" s="62"/>
    </row>
    <row r="259" spans="1:44" ht="12" hidden="1" x14ac:dyDescent="0.2">
      <c r="A259" s="320"/>
      <c r="B259" s="321"/>
      <c r="C259" s="321"/>
      <c r="D259" s="321"/>
      <c r="E259" s="133"/>
      <c r="F259" s="118"/>
      <c r="G259" s="30"/>
      <c r="H259" s="30"/>
      <c r="I259" s="30"/>
      <c r="J259" s="30"/>
      <c r="K259" s="162"/>
      <c r="L259" s="163"/>
      <c r="M259" s="164"/>
      <c r="N259" s="31"/>
      <c r="O259" s="32"/>
      <c r="P259" s="32"/>
      <c r="Q259" s="128"/>
      <c r="R259" s="112"/>
      <c r="S259" s="33"/>
      <c r="T259" s="57"/>
      <c r="U259" s="58"/>
      <c r="V259" s="192">
        <f t="shared" si="2"/>
        <v>0</v>
      </c>
      <c r="W259" s="191">
        <f t="shared" si="11"/>
        <v>0</v>
      </c>
      <c r="X259" s="2">
        <f t="shared" si="3"/>
        <v>0</v>
      </c>
      <c r="Y259" s="62"/>
      <c r="Z259" s="62"/>
      <c r="AA259" s="62"/>
      <c r="AB259" s="62"/>
      <c r="AC259" s="62"/>
      <c r="AD259" s="62"/>
      <c r="AE259" s="62"/>
      <c r="AF259" s="62"/>
      <c r="AG259" s="62"/>
      <c r="AH259" s="62"/>
      <c r="AI259" s="62"/>
      <c r="AJ259" s="62"/>
      <c r="AK259" s="62"/>
      <c r="AL259" s="62"/>
      <c r="AM259" s="62"/>
      <c r="AN259" s="62"/>
      <c r="AO259" s="62"/>
      <c r="AP259" s="62"/>
      <c r="AQ259" s="62"/>
      <c r="AR259" s="62"/>
    </row>
    <row r="260" spans="1:44" ht="12" hidden="1" x14ac:dyDescent="0.2">
      <c r="A260" s="320"/>
      <c r="B260" s="321"/>
      <c r="C260" s="321"/>
      <c r="D260" s="321"/>
      <c r="E260" s="133"/>
      <c r="F260" s="118"/>
      <c r="G260" s="30"/>
      <c r="H260" s="30"/>
      <c r="I260" s="30"/>
      <c r="J260" s="30"/>
      <c r="K260" s="162"/>
      <c r="L260" s="163"/>
      <c r="M260" s="164"/>
      <c r="N260" s="31"/>
      <c r="O260" s="32"/>
      <c r="P260" s="32"/>
      <c r="Q260" s="128"/>
      <c r="R260" s="112"/>
      <c r="S260" s="33"/>
      <c r="T260" s="57"/>
      <c r="U260" s="58"/>
      <c r="V260" s="192">
        <f t="shared" si="2"/>
        <v>0</v>
      </c>
      <c r="W260" s="191">
        <f t="shared" si="11"/>
        <v>0</v>
      </c>
      <c r="X260" s="2">
        <f t="shared" si="3"/>
        <v>0</v>
      </c>
      <c r="Y260" s="62"/>
      <c r="Z260" s="62"/>
      <c r="AA260" s="62"/>
      <c r="AB260" s="62"/>
      <c r="AC260" s="62"/>
      <c r="AD260" s="62"/>
      <c r="AE260" s="62"/>
      <c r="AF260" s="62"/>
      <c r="AG260" s="62"/>
      <c r="AH260" s="62"/>
      <c r="AI260" s="62"/>
      <c r="AJ260" s="62"/>
      <c r="AK260" s="62"/>
      <c r="AL260" s="62"/>
      <c r="AM260" s="62"/>
      <c r="AN260" s="62"/>
      <c r="AO260" s="62"/>
      <c r="AP260" s="62"/>
      <c r="AQ260" s="62"/>
      <c r="AR260" s="62"/>
    </row>
    <row r="261" spans="1:44" ht="12" hidden="1" x14ac:dyDescent="0.2">
      <c r="A261" s="320"/>
      <c r="B261" s="321"/>
      <c r="C261" s="321"/>
      <c r="D261" s="321"/>
      <c r="E261" s="133"/>
      <c r="F261" s="118"/>
      <c r="G261" s="30"/>
      <c r="H261" s="30"/>
      <c r="I261" s="30"/>
      <c r="J261" s="30"/>
      <c r="K261" s="162"/>
      <c r="L261" s="163"/>
      <c r="M261" s="164"/>
      <c r="N261" s="31"/>
      <c r="O261" s="32"/>
      <c r="P261" s="32"/>
      <c r="Q261" s="128"/>
      <c r="R261" s="112"/>
      <c r="S261" s="33"/>
      <c r="T261" s="57"/>
      <c r="U261" s="58"/>
      <c r="V261" s="192">
        <f t="shared" si="2"/>
        <v>0</v>
      </c>
      <c r="W261" s="191">
        <f t="shared" si="11"/>
        <v>0</v>
      </c>
      <c r="X261" s="2">
        <f t="shared" si="3"/>
        <v>0</v>
      </c>
      <c r="Y261" s="62"/>
      <c r="Z261" s="62"/>
      <c r="AA261" s="62"/>
      <c r="AB261" s="62"/>
      <c r="AC261" s="62"/>
      <c r="AD261" s="62"/>
      <c r="AE261" s="62"/>
      <c r="AF261" s="62"/>
      <c r="AG261" s="62"/>
      <c r="AH261" s="62"/>
      <c r="AI261" s="62"/>
      <c r="AJ261" s="62"/>
      <c r="AK261" s="62"/>
      <c r="AL261" s="62"/>
      <c r="AM261" s="62"/>
      <c r="AN261" s="62"/>
      <c r="AO261" s="62"/>
      <c r="AP261" s="62"/>
      <c r="AQ261" s="62"/>
      <c r="AR261" s="62"/>
    </row>
    <row r="262" spans="1:44" ht="12" hidden="1" x14ac:dyDescent="0.2">
      <c r="A262" s="320"/>
      <c r="B262" s="321"/>
      <c r="C262" s="321"/>
      <c r="D262" s="321"/>
      <c r="E262" s="133"/>
      <c r="F262" s="118"/>
      <c r="G262" s="30"/>
      <c r="H262" s="30"/>
      <c r="I262" s="30"/>
      <c r="J262" s="30"/>
      <c r="K262" s="162"/>
      <c r="L262" s="163"/>
      <c r="M262" s="164"/>
      <c r="N262" s="31"/>
      <c r="O262" s="32"/>
      <c r="P262" s="32"/>
      <c r="Q262" s="128"/>
      <c r="R262" s="112"/>
      <c r="S262" s="33"/>
      <c r="T262" s="57"/>
      <c r="U262" s="58"/>
      <c r="V262" s="192">
        <f t="shared" si="2"/>
        <v>0</v>
      </c>
      <c r="W262" s="191">
        <f t="shared" si="11"/>
        <v>0</v>
      </c>
      <c r="X262" s="2">
        <f t="shared" si="3"/>
        <v>0</v>
      </c>
      <c r="Y262" s="62"/>
      <c r="Z262" s="62"/>
      <c r="AA262" s="62"/>
      <c r="AB262" s="62"/>
      <c r="AC262" s="62"/>
      <c r="AD262" s="62"/>
      <c r="AE262" s="62"/>
      <c r="AF262" s="62"/>
      <c r="AG262" s="62"/>
      <c r="AH262" s="62"/>
      <c r="AI262" s="62"/>
      <c r="AJ262" s="62"/>
      <c r="AK262" s="62"/>
      <c r="AL262" s="62"/>
      <c r="AM262" s="62"/>
      <c r="AN262" s="62"/>
      <c r="AO262" s="62"/>
      <c r="AP262" s="62"/>
      <c r="AQ262" s="62"/>
      <c r="AR262" s="62"/>
    </row>
    <row r="263" spans="1:44" ht="12" hidden="1" x14ac:dyDescent="0.2">
      <c r="A263" s="320"/>
      <c r="B263" s="321"/>
      <c r="C263" s="321"/>
      <c r="D263" s="321"/>
      <c r="E263" s="133"/>
      <c r="F263" s="118"/>
      <c r="G263" s="30"/>
      <c r="H263" s="30"/>
      <c r="I263" s="30"/>
      <c r="J263" s="30"/>
      <c r="K263" s="162"/>
      <c r="L263" s="163"/>
      <c r="M263" s="164"/>
      <c r="N263" s="31"/>
      <c r="O263" s="32"/>
      <c r="P263" s="32"/>
      <c r="Q263" s="128"/>
      <c r="R263" s="112"/>
      <c r="S263" s="33"/>
      <c r="T263" s="57"/>
      <c r="U263" s="58"/>
      <c r="V263" s="192">
        <f t="shared" si="2"/>
        <v>0</v>
      </c>
      <c r="W263" s="191">
        <f t="shared" si="11"/>
        <v>0</v>
      </c>
      <c r="X263" s="2">
        <f t="shared" si="3"/>
        <v>0</v>
      </c>
      <c r="Y263" s="62"/>
      <c r="Z263" s="62"/>
      <c r="AA263" s="62"/>
      <c r="AB263" s="62"/>
      <c r="AC263" s="62"/>
      <c r="AD263" s="62"/>
      <c r="AE263" s="62"/>
      <c r="AF263" s="62"/>
      <c r="AG263" s="62"/>
      <c r="AH263" s="62"/>
      <c r="AI263" s="62"/>
      <c r="AJ263" s="62"/>
      <c r="AK263" s="62"/>
      <c r="AL263" s="62"/>
      <c r="AM263" s="62"/>
      <c r="AN263" s="62"/>
      <c r="AO263" s="62"/>
      <c r="AP263" s="62"/>
      <c r="AQ263" s="62"/>
      <c r="AR263" s="62"/>
    </row>
    <row r="264" spans="1:44" ht="12" hidden="1" x14ac:dyDescent="0.2">
      <c r="A264" s="320"/>
      <c r="B264" s="321"/>
      <c r="C264" s="321"/>
      <c r="D264" s="321"/>
      <c r="E264" s="133"/>
      <c r="F264" s="118"/>
      <c r="G264" s="30"/>
      <c r="H264" s="30"/>
      <c r="I264" s="30"/>
      <c r="J264" s="30"/>
      <c r="K264" s="162"/>
      <c r="L264" s="163"/>
      <c r="M264" s="164"/>
      <c r="N264" s="31"/>
      <c r="O264" s="32"/>
      <c r="P264" s="32"/>
      <c r="Q264" s="128"/>
      <c r="R264" s="112"/>
      <c r="S264" s="33"/>
      <c r="T264" s="57"/>
      <c r="U264" s="58"/>
      <c r="V264" s="192">
        <f t="shared" si="2"/>
        <v>0</v>
      </c>
      <c r="W264" s="191">
        <f t="shared" si="11"/>
        <v>0</v>
      </c>
      <c r="X264" s="2">
        <f t="shared" si="3"/>
        <v>0</v>
      </c>
      <c r="Y264" s="62"/>
      <c r="Z264" s="62"/>
      <c r="AA264" s="62"/>
      <c r="AB264" s="62"/>
      <c r="AC264" s="62"/>
      <c r="AD264" s="62"/>
      <c r="AE264" s="62"/>
      <c r="AF264" s="62"/>
      <c r="AG264" s="62"/>
      <c r="AH264" s="62"/>
      <c r="AI264" s="62"/>
      <c r="AJ264" s="62"/>
      <c r="AK264" s="62"/>
      <c r="AL264" s="62"/>
      <c r="AM264" s="62"/>
      <c r="AN264" s="62"/>
      <c r="AO264" s="62"/>
      <c r="AP264" s="62"/>
      <c r="AQ264" s="62"/>
      <c r="AR264" s="62"/>
    </row>
    <row r="265" spans="1:44" ht="12" hidden="1" x14ac:dyDescent="0.2">
      <c r="A265" s="320"/>
      <c r="B265" s="321"/>
      <c r="C265" s="321"/>
      <c r="D265" s="321"/>
      <c r="E265" s="133"/>
      <c r="F265" s="118"/>
      <c r="G265" s="30"/>
      <c r="H265" s="30"/>
      <c r="I265" s="30"/>
      <c r="J265" s="30"/>
      <c r="K265" s="162"/>
      <c r="L265" s="163"/>
      <c r="M265" s="164"/>
      <c r="N265" s="31"/>
      <c r="O265" s="32"/>
      <c r="P265" s="32"/>
      <c r="Q265" s="128"/>
      <c r="R265" s="112"/>
      <c r="S265" s="33"/>
      <c r="T265" s="57"/>
      <c r="U265" s="58"/>
      <c r="V265" s="192">
        <f t="shared" si="2"/>
        <v>0</v>
      </c>
      <c r="W265" s="191">
        <f t="shared" si="11"/>
        <v>0</v>
      </c>
      <c r="X265" s="2">
        <f t="shared" si="3"/>
        <v>0</v>
      </c>
      <c r="Y265" s="62"/>
      <c r="Z265" s="62"/>
      <c r="AA265" s="62"/>
      <c r="AB265" s="62"/>
      <c r="AC265" s="62"/>
      <c r="AD265" s="62"/>
      <c r="AE265" s="62"/>
      <c r="AF265" s="62"/>
      <c r="AG265" s="62"/>
      <c r="AH265" s="62"/>
      <c r="AI265" s="62"/>
      <c r="AJ265" s="62"/>
      <c r="AK265" s="62"/>
      <c r="AL265" s="62"/>
      <c r="AM265" s="62"/>
      <c r="AN265" s="62"/>
      <c r="AO265" s="62"/>
      <c r="AP265" s="62"/>
      <c r="AQ265" s="62"/>
      <c r="AR265" s="62"/>
    </row>
    <row r="266" spans="1:44" ht="12" hidden="1" x14ac:dyDescent="0.2">
      <c r="A266" s="320"/>
      <c r="B266" s="321"/>
      <c r="C266" s="321"/>
      <c r="D266" s="321"/>
      <c r="E266" s="133"/>
      <c r="F266" s="118"/>
      <c r="G266" s="30"/>
      <c r="H266" s="30"/>
      <c r="I266" s="30"/>
      <c r="J266" s="30"/>
      <c r="K266" s="162"/>
      <c r="L266" s="163"/>
      <c r="M266" s="164"/>
      <c r="N266" s="31"/>
      <c r="O266" s="32"/>
      <c r="P266" s="32"/>
      <c r="Q266" s="128"/>
      <c r="R266" s="112"/>
      <c r="S266" s="33"/>
      <c r="T266" s="57"/>
      <c r="U266" s="58"/>
      <c r="V266" s="192">
        <f t="shared" si="2"/>
        <v>0</v>
      </c>
      <c r="W266" s="191">
        <f t="shared" si="11"/>
        <v>0</v>
      </c>
      <c r="X266" s="2">
        <f t="shared" si="3"/>
        <v>0</v>
      </c>
      <c r="Y266" s="62"/>
      <c r="Z266" s="62"/>
      <c r="AA266" s="62"/>
      <c r="AB266" s="62"/>
      <c r="AC266" s="62"/>
      <c r="AD266" s="62"/>
      <c r="AE266" s="62"/>
      <c r="AF266" s="62"/>
      <c r="AG266" s="62"/>
      <c r="AH266" s="62"/>
      <c r="AI266" s="62"/>
      <c r="AJ266" s="62"/>
      <c r="AK266" s="62"/>
      <c r="AL266" s="62"/>
      <c r="AM266" s="62"/>
      <c r="AN266" s="62"/>
      <c r="AO266" s="62"/>
      <c r="AP266" s="62"/>
      <c r="AQ266" s="62"/>
      <c r="AR266" s="62"/>
    </row>
    <row r="267" spans="1:44" ht="12" hidden="1" x14ac:dyDescent="0.2">
      <c r="A267" s="320"/>
      <c r="B267" s="321"/>
      <c r="C267" s="321"/>
      <c r="D267" s="321"/>
      <c r="E267" s="133"/>
      <c r="F267" s="118"/>
      <c r="G267" s="30"/>
      <c r="H267" s="30"/>
      <c r="I267" s="30"/>
      <c r="J267" s="30"/>
      <c r="K267" s="162"/>
      <c r="L267" s="163"/>
      <c r="M267" s="164"/>
      <c r="N267" s="31"/>
      <c r="O267" s="32"/>
      <c r="P267" s="32"/>
      <c r="Q267" s="128"/>
      <c r="R267" s="112"/>
      <c r="S267" s="33"/>
      <c r="T267" s="57"/>
      <c r="U267" s="58"/>
      <c r="V267" s="192">
        <f t="shared" si="2"/>
        <v>0</v>
      </c>
      <c r="W267" s="191">
        <f t="shared" si="11"/>
        <v>0</v>
      </c>
      <c r="X267" s="2">
        <f t="shared" si="3"/>
        <v>0</v>
      </c>
      <c r="Y267" s="62"/>
      <c r="Z267" s="62"/>
      <c r="AA267" s="62"/>
      <c r="AB267" s="62"/>
      <c r="AC267" s="62"/>
      <c r="AD267" s="62"/>
      <c r="AE267" s="62"/>
      <c r="AF267" s="62"/>
      <c r="AG267" s="62"/>
      <c r="AH267" s="62"/>
      <c r="AI267" s="62"/>
      <c r="AJ267" s="62"/>
      <c r="AK267" s="62"/>
      <c r="AL267" s="62"/>
      <c r="AM267" s="62"/>
      <c r="AN267" s="62"/>
      <c r="AO267" s="62"/>
      <c r="AP267" s="62"/>
      <c r="AQ267" s="62"/>
      <c r="AR267" s="62"/>
    </row>
    <row r="268" spans="1:44" ht="12" hidden="1" x14ac:dyDescent="0.2">
      <c r="A268" s="320"/>
      <c r="B268" s="321"/>
      <c r="C268" s="321"/>
      <c r="D268" s="321"/>
      <c r="E268" s="133"/>
      <c r="F268" s="118"/>
      <c r="G268" s="30"/>
      <c r="H268" s="30"/>
      <c r="I268" s="30"/>
      <c r="J268" s="30"/>
      <c r="K268" s="162"/>
      <c r="L268" s="163"/>
      <c r="M268" s="164"/>
      <c r="N268" s="31"/>
      <c r="O268" s="32"/>
      <c r="P268" s="32"/>
      <c r="Q268" s="128"/>
      <c r="R268" s="112"/>
      <c r="S268" s="33"/>
      <c r="T268" s="57"/>
      <c r="U268" s="58"/>
      <c r="V268" s="192">
        <f t="shared" si="2"/>
        <v>0</v>
      </c>
      <c r="W268" s="191">
        <f t="shared" si="11"/>
        <v>0</v>
      </c>
      <c r="X268" s="2">
        <f t="shared" si="3"/>
        <v>0</v>
      </c>
      <c r="Y268" s="62"/>
      <c r="Z268" s="62"/>
      <c r="AA268" s="62"/>
      <c r="AB268" s="62"/>
      <c r="AC268" s="62"/>
      <c r="AD268" s="62"/>
      <c r="AE268" s="62"/>
      <c r="AF268" s="62"/>
      <c r="AG268" s="62"/>
      <c r="AH268" s="62"/>
      <c r="AI268" s="62"/>
      <c r="AJ268" s="62"/>
      <c r="AK268" s="62"/>
      <c r="AL268" s="62"/>
      <c r="AM268" s="62"/>
      <c r="AN268" s="62"/>
      <c r="AO268" s="62"/>
      <c r="AP268" s="62"/>
      <c r="AQ268" s="62"/>
      <c r="AR268" s="62"/>
    </row>
    <row r="269" spans="1:44" ht="12" hidden="1" x14ac:dyDescent="0.2">
      <c r="A269" s="320"/>
      <c r="B269" s="321"/>
      <c r="C269" s="321"/>
      <c r="D269" s="321"/>
      <c r="E269" s="133"/>
      <c r="F269" s="118"/>
      <c r="G269" s="30"/>
      <c r="H269" s="30"/>
      <c r="I269" s="30"/>
      <c r="J269" s="30"/>
      <c r="K269" s="162"/>
      <c r="L269" s="163"/>
      <c r="M269" s="164"/>
      <c r="N269" s="31"/>
      <c r="O269" s="32"/>
      <c r="P269" s="32"/>
      <c r="Q269" s="128"/>
      <c r="R269" s="112"/>
      <c r="S269" s="33"/>
      <c r="T269" s="57"/>
      <c r="U269" s="58"/>
      <c r="V269" s="192">
        <f t="shared" si="2"/>
        <v>0</v>
      </c>
      <c r="W269" s="191">
        <f t="shared" si="11"/>
        <v>0</v>
      </c>
      <c r="X269" s="2">
        <f t="shared" si="3"/>
        <v>0</v>
      </c>
      <c r="Y269" s="62"/>
      <c r="Z269" s="62"/>
      <c r="AA269" s="62"/>
      <c r="AB269" s="62"/>
      <c r="AC269" s="62"/>
      <c r="AD269" s="62"/>
      <c r="AE269" s="62"/>
      <c r="AF269" s="62"/>
      <c r="AG269" s="62"/>
      <c r="AH269" s="62"/>
      <c r="AI269" s="62"/>
      <c r="AJ269" s="62"/>
      <c r="AK269" s="62"/>
      <c r="AL269" s="62"/>
      <c r="AM269" s="62"/>
      <c r="AN269" s="62"/>
      <c r="AO269" s="62"/>
      <c r="AP269" s="62"/>
      <c r="AQ269" s="62"/>
      <c r="AR269" s="62"/>
    </row>
    <row r="270" spans="1:44" ht="12" hidden="1" x14ac:dyDescent="0.2">
      <c r="A270" s="320"/>
      <c r="B270" s="321"/>
      <c r="C270" s="321"/>
      <c r="D270" s="321"/>
      <c r="E270" s="133"/>
      <c r="F270" s="118"/>
      <c r="G270" s="30"/>
      <c r="H270" s="30"/>
      <c r="I270" s="30"/>
      <c r="J270" s="30"/>
      <c r="K270" s="162"/>
      <c r="L270" s="163"/>
      <c r="M270" s="164"/>
      <c r="N270" s="31"/>
      <c r="O270" s="32"/>
      <c r="P270" s="32"/>
      <c r="Q270" s="128"/>
      <c r="R270" s="112"/>
      <c r="S270" s="33"/>
      <c r="T270" s="57"/>
      <c r="U270" s="58"/>
      <c r="V270" s="192">
        <f t="shared" si="2"/>
        <v>0</v>
      </c>
      <c r="W270" s="191">
        <f t="shared" si="11"/>
        <v>0</v>
      </c>
      <c r="X270" s="2">
        <f t="shared" si="3"/>
        <v>0</v>
      </c>
      <c r="Y270" s="62"/>
      <c r="Z270" s="62"/>
      <c r="AA270" s="62"/>
      <c r="AB270" s="62"/>
      <c r="AC270" s="62"/>
      <c r="AD270" s="62"/>
      <c r="AE270" s="62"/>
      <c r="AF270" s="62"/>
      <c r="AG270" s="62"/>
      <c r="AH270" s="62"/>
      <c r="AI270" s="62"/>
      <c r="AJ270" s="62"/>
      <c r="AK270" s="62"/>
      <c r="AL270" s="62"/>
      <c r="AM270" s="62"/>
      <c r="AN270" s="62"/>
      <c r="AO270" s="62"/>
      <c r="AP270" s="62"/>
      <c r="AQ270" s="62"/>
      <c r="AR270" s="62"/>
    </row>
    <row r="271" spans="1:44" ht="12" hidden="1" x14ac:dyDescent="0.2">
      <c r="A271" s="320"/>
      <c r="B271" s="321"/>
      <c r="C271" s="321"/>
      <c r="D271" s="321"/>
      <c r="E271" s="133"/>
      <c r="F271" s="118"/>
      <c r="G271" s="30"/>
      <c r="H271" s="30"/>
      <c r="I271" s="30"/>
      <c r="J271" s="30"/>
      <c r="K271" s="162"/>
      <c r="L271" s="163"/>
      <c r="M271" s="164"/>
      <c r="N271" s="31"/>
      <c r="O271" s="32"/>
      <c r="P271" s="32"/>
      <c r="Q271" s="128"/>
      <c r="R271" s="112"/>
      <c r="S271" s="33"/>
      <c r="T271" s="57"/>
      <c r="U271" s="58"/>
      <c r="V271" s="192">
        <f t="shared" si="2"/>
        <v>0</v>
      </c>
      <c r="W271" s="191">
        <f t="shared" si="11"/>
        <v>0</v>
      </c>
      <c r="X271" s="2">
        <f t="shared" si="3"/>
        <v>0</v>
      </c>
      <c r="Y271" s="62"/>
      <c r="Z271" s="62"/>
      <c r="AA271" s="62"/>
      <c r="AB271" s="62"/>
      <c r="AC271" s="62"/>
      <c r="AD271" s="62"/>
      <c r="AE271" s="62"/>
      <c r="AF271" s="62"/>
      <c r="AG271" s="62"/>
      <c r="AH271" s="62"/>
      <c r="AI271" s="62"/>
      <c r="AJ271" s="62"/>
      <c r="AK271" s="62"/>
      <c r="AL271" s="62"/>
      <c r="AM271" s="62"/>
      <c r="AN271" s="62"/>
      <c r="AO271" s="62"/>
      <c r="AP271" s="62"/>
      <c r="AQ271" s="62"/>
      <c r="AR271" s="62"/>
    </row>
    <row r="272" spans="1:44" ht="12" hidden="1" x14ac:dyDescent="0.2">
      <c r="A272" s="320"/>
      <c r="B272" s="321"/>
      <c r="C272" s="321"/>
      <c r="D272" s="321"/>
      <c r="E272" s="133"/>
      <c r="F272" s="118"/>
      <c r="G272" s="30"/>
      <c r="H272" s="30"/>
      <c r="I272" s="30"/>
      <c r="J272" s="30"/>
      <c r="K272" s="162"/>
      <c r="L272" s="163"/>
      <c r="M272" s="164"/>
      <c r="N272" s="31"/>
      <c r="O272" s="32"/>
      <c r="P272" s="32"/>
      <c r="Q272" s="128"/>
      <c r="R272" s="112"/>
      <c r="S272" s="33"/>
      <c r="T272" s="57"/>
      <c r="U272" s="58"/>
      <c r="V272" s="192">
        <f t="shared" si="2"/>
        <v>0</v>
      </c>
      <c r="W272" s="191">
        <f t="shared" si="11"/>
        <v>0</v>
      </c>
      <c r="X272" s="2">
        <f t="shared" si="3"/>
        <v>0</v>
      </c>
      <c r="Y272" s="62"/>
      <c r="Z272" s="62"/>
      <c r="AA272" s="62"/>
      <c r="AB272" s="62"/>
      <c r="AC272" s="62"/>
      <c r="AD272" s="62"/>
      <c r="AE272" s="62"/>
      <c r="AF272" s="62"/>
      <c r="AG272" s="62"/>
      <c r="AH272" s="62"/>
      <c r="AI272" s="62"/>
      <c r="AJ272" s="62"/>
      <c r="AK272" s="62"/>
      <c r="AL272" s="62"/>
      <c r="AM272" s="62"/>
      <c r="AN272" s="62"/>
      <c r="AO272" s="62"/>
      <c r="AP272" s="62"/>
      <c r="AQ272" s="62"/>
      <c r="AR272" s="62"/>
    </row>
    <row r="273" spans="1:44" ht="12" hidden="1" x14ac:dyDescent="0.2">
      <c r="A273" s="320"/>
      <c r="B273" s="321"/>
      <c r="C273" s="321"/>
      <c r="D273" s="321"/>
      <c r="E273" s="133"/>
      <c r="F273" s="118"/>
      <c r="G273" s="30"/>
      <c r="H273" s="30"/>
      <c r="I273" s="30"/>
      <c r="J273" s="30"/>
      <c r="K273" s="162"/>
      <c r="L273" s="163"/>
      <c r="M273" s="164"/>
      <c r="N273" s="31"/>
      <c r="O273" s="32"/>
      <c r="P273" s="32"/>
      <c r="Q273" s="128"/>
      <c r="R273" s="112"/>
      <c r="S273" s="33"/>
      <c r="T273" s="57"/>
      <c r="U273" s="58"/>
      <c r="V273" s="192">
        <f t="shared" si="2"/>
        <v>0</v>
      </c>
      <c r="W273" s="191">
        <f t="shared" si="11"/>
        <v>0</v>
      </c>
      <c r="X273" s="2">
        <f t="shared" si="3"/>
        <v>0</v>
      </c>
      <c r="Y273" s="62"/>
      <c r="Z273" s="62"/>
      <c r="AA273" s="62"/>
      <c r="AB273" s="62"/>
      <c r="AC273" s="62"/>
      <c r="AD273" s="62"/>
      <c r="AE273" s="62"/>
      <c r="AF273" s="62"/>
      <c r="AG273" s="62"/>
      <c r="AH273" s="62"/>
      <c r="AI273" s="62"/>
      <c r="AJ273" s="62"/>
      <c r="AK273" s="62"/>
      <c r="AL273" s="62"/>
      <c r="AM273" s="62"/>
      <c r="AN273" s="62"/>
      <c r="AO273" s="62"/>
      <c r="AP273" s="62"/>
      <c r="AQ273" s="62"/>
      <c r="AR273" s="62"/>
    </row>
    <row r="274" spans="1:44" ht="12" hidden="1" x14ac:dyDescent="0.2">
      <c r="A274" s="320"/>
      <c r="B274" s="321"/>
      <c r="C274" s="321"/>
      <c r="D274" s="321"/>
      <c r="E274" s="133"/>
      <c r="F274" s="118"/>
      <c r="G274" s="30"/>
      <c r="H274" s="30"/>
      <c r="I274" s="30"/>
      <c r="J274" s="30"/>
      <c r="K274" s="162"/>
      <c r="L274" s="163"/>
      <c r="M274" s="164"/>
      <c r="N274" s="31"/>
      <c r="O274" s="32"/>
      <c r="P274" s="32"/>
      <c r="Q274" s="128"/>
      <c r="R274" s="112"/>
      <c r="S274" s="33"/>
      <c r="T274" s="57"/>
      <c r="U274" s="58"/>
      <c r="V274" s="192">
        <f t="shared" si="2"/>
        <v>0</v>
      </c>
      <c r="W274" s="191">
        <f t="shared" si="11"/>
        <v>0</v>
      </c>
      <c r="X274" s="2">
        <f t="shared" si="3"/>
        <v>0</v>
      </c>
      <c r="Y274" s="62"/>
      <c r="Z274" s="62"/>
      <c r="AA274" s="62"/>
      <c r="AB274" s="62"/>
      <c r="AC274" s="62"/>
      <c r="AD274" s="62"/>
      <c r="AE274" s="62"/>
      <c r="AF274" s="62"/>
      <c r="AG274" s="62"/>
      <c r="AH274" s="62"/>
      <c r="AI274" s="62"/>
      <c r="AJ274" s="62"/>
      <c r="AK274" s="62"/>
      <c r="AL274" s="62"/>
      <c r="AM274" s="62"/>
      <c r="AN274" s="62"/>
      <c r="AO274" s="62"/>
      <c r="AP274" s="62"/>
      <c r="AQ274" s="62"/>
      <c r="AR274" s="62"/>
    </row>
    <row r="275" spans="1:44" ht="12" hidden="1" x14ac:dyDescent="0.2">
      <c r="A275" s="320"/>
      <c r="B275" s="321"/>
      <c r="C275" s="321"/>
      <c r="D275" s="321"/>
      <c r="E275" s="133"/>
      <c r="F275" s="118"/>
      <c r="G275" s="30"/>
      <c r="H275" s="30"/>
      <c r="I275" s="30"/>
      <c r="J275" s="30"/>
      <c r="K275" s="162"/>
      <c r="L275" s="163"/>
      <c r="M275" s="164"/>
      <c r="N275" s="31"/>
      <c r="O275" s="32"/>
      <c r="P275" s="32"/>
      <c r="Q275" s="128"/>
      <c r="R275" s="112"/>
      <c r="S275" s="33"/>
      <c r="T275" s="57"/>
      <c r="U275" s="58"/>
      <c r="V275" s="192">
        <f t="shared" si="2"/>
        <v>0</v>
      </c>
      <c r="W275" s="191">
        <f t="shared" si="11"/>
        <v>0</v>
      </c>
      <c r="X275" s="2">
        <f t="shared" si="3"/>
        <v>0</v>
      </c>
      <c r="Y275" s="62"/>
      <c r="Z275" s="62"/>
      <c r="AA275" s="62"/>
      <c r="AB275" s="62"/>
      <c r="AC275" s="62"/>
      <c r="AD275" s="62"/>
      <c r="AE275" s="62"/>
      <c r="AF275" s="62"/>
      <c r="AG275" s="62"/>
      <c r="AH275" s="62"/>
      <c r="AI275" s="62"/>
      <c r="AJ275" s="62"/>
      <c r="AK275" s="62"/>
      <c r="AL275" s="62"/>
      <c r="AM275" s="62"/>
      <c r="AN275" s="62"/>
      <c r="AO275" s="62"/>
      <c r="AP275" s="62"/>
      <c r="AQ275" s="62"/>
      <c r="AR275" s="62"/>
    </row>
    <row r="276" spans="1:44" ht="12" hidden="1" x14ac:dyDescent="0.2">
      <c r="A276" s="320"/>
      <c r="B276" s="321"/>
      <c r="C276" s="321"/>
      <c r="D276" s="321"/>
      <c r="E276" s="133"/>
      <c r="F276" s="118"/>
      <c r="G276" s="30"/>
      <c r="H276" s="30"/>
      <c r="I276" s="30"/>
      <c r="J276" s="30"/>
      <c r="K276" s="162"/>
      <c r="L276" s="163"/>
      <c r="M276" s="164"/>
      <c r="N276" s="31"/>
      <c r="O276" s="32"/>
      <c r="P276" s="32"/>
      <c r="Q276" s="128"/>
      <c r="R276" s="112"/>
      <c r="S276" s="33"/>
      <c r="T276" s="57"/>
      <c r="U276" s="58"/>
      <c r="V276" s="192">
        <f t="shared" ref="V276:V277" si="12">SUM(N276:U276)</f>
        <v>0</v>
      </c>
      <c r="W276" s="191">
        <f t="shared" si="11"/>
        <v>0</v>
      </c>
      <c r="X276" s="2">
        <f t="shared" ref="X276:X277" si="13">IF(E276="o",0,SUM(N276:U276))</f>
        <v>0</v>
      </c>
      <c r="Y276" s="62"/>
      <c r="Z276" s="62"/>
      <c r="AA276" s="62"/>
      <c r="AB276" s="62"/>
      <c r="AC276" s="62"/>
      <c r="AD276" s="62"/>
      <c r="AE276" s="62"/>
      <c r="AF276" s="62"/>
      <c r="AG276" s="62"/>
      <c r="AH276" s="62"/>
      <c r="AI276" s="62"/>
      <c r="AJ276" s="62"/>
      <c r="AK276" s="62"/>
      <c r="AL276" s="62"/>
      <c r="AM276" s="62"/>
      <c r="AN276" s="62"/>
      <c r="AO276" s="62"/>
      <c r="AP276" s="62"/>
      <c r="AQ276" s="62"/>
      <c r="AR276" s="62"/>
    </row>
    <row r="277" spans="1:44" ht="12.6" hidden="1" thickBot="1" x14ac:dyDescent="0.25">
      <c r="A277" s="342"/>
      <c r="B277" s="343"/>
      <c r="C277" s="343"/>
      <c r="D277" s="343"/>
      <c r="E277" s="134"/>
      <c r="F277" s="120"/>
      <c r="G277" s="44"/>
      <c r="H277" s="44"/>
      <c r="I277" s="44"/>
      <c r="J277" s="44"/>
      <c r="K277" s="165"/>
      <c r="L277" s="166"/>
      <c r="M277" s="167"/>
      <c r="N277" s="129"/>
      <c r="O277" s="130"/>
      <c r="P277" s="130"/>
      <c r="Q277" s="131"/>
      <c r="R277" s="123"/>
      <c r="S277" s="33"/>
      <c r="T277" s="57"/>
      <c r="U277" s="58"/>
      <c r="V277" s="193">
        <f t="shared" si="12"/>
        <v>0</v>
      </c>
      <c r="W277" s="191">
        <f t="shared" si="11"/>
        <v>0</v>
      </c>
      <c r="X277" s="2">
        <f t="shared" si="13"/>
        <v>0</v>
      </c>
      <c r="Y277" s="62"/>
      <c r="Z277" s="62"/>
      <c r="AA277" s="62"/>
      <c r="AB277" s="62"/>
      <c r="AC277" s="62"/>
      <c r="AD277" s="62"/>
      <c r="AE277" s="62"/>
      <c r="AF277" s="62"/>
      <c r="AG277" s="62"/>
      <c r="AH277" s="62"/>
      <c r="AI277" s="62"/>
      <c r="AJ277" s="62"/>
      <c r="AK277" s="62"/>
      <c r="AL277" s="62"/>
      <c r="AM277" s="62"/>
      <c r="AN277" s="62"/>
      <c r="AO277" s="62"/>
      <c r="AP277" s="62"/>
      <c r="AQ277" s="62"/>
      <c r="AR277" s="62"/>
    </row>
    <row r="278" spans="1:44" ht="12.6" thickBot="1" x14ac:dyDescent="0.25">
      <c r="A278" s="344" t="s">
        <v>37</v>
      </c>
      <c r="B278" s="345"/>
      <c r="C278" s="345"/>
      <c r="D278" s="345"/>
      <c r="E278" s="345"/>
      <c r="F278" s="345"/>
      <c r="G278" s="345"/>
      <c r="H278" s="345"/>
      <c r="I278" s="345"/>
      <c r="J278" s="196"/>
      <c r="K278" s="197"/>
      <c r="L278" s="197"/>
      <c r="M278" s="197"/>
      <c r="N278" s="194">
        <f t="shared" ref="N278:X278" si="14">SUM(N22:N277)</f>
        <v>0</v>
      </c>
      <c r="O278" s="194">
        <f t="shared" si="14"/>
        <v>0</v>
      </c>
      <c r="P278" s="194">
        <f t="shared" si="14"/>
        <v>0</v>
      </c>
      <c r="Q278" s="194">
        <f t="shared" si="14"/>
        <v>0</v>
      </c>
      <c r="R278" s="194">
        <f t="shared" si="14"/>
        <v>0</v>
      </c>
      <c r="S278" s="194">
        <f t="shared" si="14"/>
        <v>0</v>
      </c>
      <c r="T278" s="194">
        <f t="shared" si="14"/>
        <v>0</v>
      </c>
      <c r="U278" s="194">
        <f t="shared" si="14"/>
        <v>0</v>
      </c>
      <c r="V278" s="194">
        <f t="shared" si="14"/>
        <v>0</v>
      </c>
      <c r="W278" s="195">
        <f t="shared" si="14"/>
        <v>0</v>
      </c>
      <c r="X278" s="2">
        <f t="shared" si="14"/>
        <v>0</v>
      </c>
      <c r="Y278" s="62"/>
      <c r="Z278" s="62"/>
      <c r="AA278" s="62"/>
      <c r="AB278" s="62"/>
      <c r="AC278" s="62"/>
      <c r="AD278" s="62"/>
      <c r="AE278" s="62"/>
      <c r="AF278" s="62"/>
      <c r="AG278" s="62"/>
      <c r="AH278" s="62"/>
      <c r="AI278" s="62"/>
      <c r="AJ278" s="62"/>
      <c r="AK278" s="62"/>
      <c r="AL278" s="62"/>
      <c r="AM278" s="62"/>
      <c r="AN278" s="62"/>
      <c r="AO278" s="62"/>
      <c r="AP278" s="62"/>
      <c r="AQ278" s="62"/>
      <c r="AR278" s="62"/>
    </row>
    <row r="279" spans="1:44" s="5" customFormat="1" ht="162.75" customHeight="1" x14ac:dyDescent="0.25">
      <c r="A279" s="322" t="s">
        <v>38</v>
      </c>
      <c r="B279" s="323"/>
      <c r="C279" s="323"/>
      <c r="D279" s="323"/>
      <c r="E279" s="323"/>
      <c r="F279" s="323"/>
      <c r="G279" s="323"/>
      <c r="H279" s="323"/>
      <c r="I279" s="323"/>
      <c r="J279" s="323"/>
      <c r="K279" s="323"/>
      <c r="L279" s="323"/>
      <c r="M279" s="323"/>
      <c r="N279" s="323"/>
      <c r="O279" s="323"/>
      <c r="P279" s="323"/>
      <c r="Q279" s="323"/>
      <c r="R279" s="323"/>
      <c r="S279" s="323"/>
      <c r="T279" s="323"/>
      <c r="U279" s="323"/>
      <c r="V279" s="323"/>
      <c r="W279" s="323"/>
      <c r="Y279" s="66"/>
      <c r="Z279" s="66"/>
      <c r="AA279" s="66"/>
      <c r="AB279" s="66"/>
      <c r="AC279" s="66"/>
      <c r="AD279" s="66"/>
      <c r="AE279" s="66"/>
      <c r="AF279" s="66"/>
      <c r="AG279" s="66"/>
      <c r="AH279" s="66"/>
      <c r="AI279" s="66"/>
      <c r="AJ279" s="66"/>
      <c r="AK279" s="66"/>
      <c r="AL279" s="66"/>
      <c r="AM279" s="66"/>
      <c r="AN279" s="66"/>
      <c r="AO279" s="66"/>
      <c r="AP279" s="66"/>
      <c r="AQ279" s="66"/>
      <c r="AR279" s="66"/>
    </row>
    <row r="280" spans="1:44" s="5" customFormat="1" ht="13.8" thickBot="1" x14ac:dyDescent="0.3">
      <c r="A280" s="121"/>
      <c r="B280" s="73"/>
      <c r="C280" s="73"/>
      <c r="D280" s="73"/>
      <c r="E280" s="73"/>
      <c r="F280" s="73"/>
      <c r="G280" s="73"/>
      <c r="H280" s="73"/>
      <c r="I280" s="73"/>
      <c r="J280" s="73"/>
      <c r="K280" s="73"/>
      <c r="L280" s="73"/>
      <c r="M280" s="73"/>
      <c r="N280" s="73"/>
      <c r="O280" s="73"/>
      <c r="P280" s="73"/>
      <c r="Q280" s="73"/>
      <c r="R280" s="73"/>
      <c r="S280" s="73"/>
      <c r="T280" s="73"/>
      <c r="U280" s="73"/>
      <c r="V280" s="73"/>
      <c r="W280" s="73"/>
      <c r="Y280" s="66"/>
      <c r="Z280" s="66"/>
      <c r="AA280" s="66"/>
      <c r="AB280" s="66"/>
      <c r="AC280" s="66"/>
      <c r="AD280" s="66"/>
      <c r="AE280" s="66"/>
      <c r="AF280" s="66"/>
      <c r="AG280" s="66"/>
      <c r="AH280" s="66"/>
      <c r="AI280" s="66"/>
      <c r="AJ280" s="66"/>
      <c r="AK280" s="66"/>
      <c r="AL280" s="66"/>
      <c r="AM280" s="66"/>
      <c r="AN280" s="66"/>
      <c r="AO280" s="66"/>
      <c r="AP280" s="66"/>
      <c r="AQ280" s="66"/>
      <c r="AR280" s="66"/>
    </row>
    <row r="281" spans="1:44" s="5" customFormat="1" ht="15" customHeight="1" x14ac:dyDescent="0.25">
      <c r="A281" s="324" t="s">
        <v>39</v>
      </c>
      <c r="B281" s="325"/>
      <c r="C281" s="325"/>
      <c r="D281" s="325"/>
      <c r="E281" s="325"/>
      <c r="F281" s="325"/>
      <c r="G281" s="325"/>
      <c r="H281" s="325"/>
      <c r="I281" s="325"/>
      <c r="J281" s="325"/>
      <c r="K281" s="325"/>
      <c r="L281" s="325"/>
      <c r="M281" s="325"/>
      <c r="N281" s="325"/>
      <c r="O281" s="325"/>
      <c r="P281" s="325"/>
      <c r="Q281" s="325"/>
      <c r="R281" s="325"/>
      <c r="S281" s="325"/>
      <c r="T281" s="325"/>
      <c r="U281" s="325"/>
      <c r="V281" s="325"/>
      <c r="W281" s="326"/>
      <c r="Y281" s="66"/>
      <c r="Z281" s="66"/>
      <c r="AA281" s="66"/>
      <c r="AB281" s="66"/>
      <c r="AC281" s="66"/>
      <c r="AD281" s="66"/>
      <c r="AE281" s="66"/>
      <c r="AF281" s="66"/>
      <c r="AG281" s="66"/>
      <c r="AH281" s="66"/>
      <c r="AI281" s="66"/>
      <c r="AJ281" s="66"/>
      <c r="AK281" s="66"/>
      <c r="AL281" s="66"/>
      <c r="AM281" s="66"/>
      <c r="AN281" s="66"/>
      <c r="AO281" s="66"/>
      <c r="AP281" s="66"/>
      <c r="AQ281" s="66"/>
      <c r="AR281" s="66"/>
    </row>
    <row r="282" spans="1:44" s="5" customFormat="1" ht="15" customHeight="1" x14ac:dyDescent="0.25">
      <c r="A282" s="327"/>
      <c r="B282" s="328"/>
      <c r="C282" s="328"/>
      <c r="D282" s="328"/>
      <c r="E282" s="328"/>
      <c r="F282" s="328"/>
      <c r="G282" s="328"/>
      <c r="H282" s="328"/>
      <c r="I282" s="328"/>
      <c r="J282" s="328"/>
      <c r="K282" s="328"/>
      <c r="L282" s="328"/>
      <c r="M282" s="328"/>
      <c r="N282" s="328"/>
      <c r="O282" s="328"/>
      <c r="P282" s="328"/>
      <c r="Q282" s="328"/>
      <c r="R282" s="328"/>
      <c r="S282" s="328"/>
      <c r="T282" s="328"/>
      <c r="U282" s="328"/>
      <c r="V282" s="328"/>
      <c r="W282" s="329"/>
      <c r="Y282" s="66"/>
      <c r="Z282" s="66"/>
      <c r="AA282" s="66"/>
      <c r="AB282" s="66"/>
      <c r="AC282" s="66"/>
      <c r="AD282" s="66"/>
      <c r="AE282" s="66"/>
      <c r="AF282" s="66"/>
      <c r="AG282" s="66"/>
      <c r="AH282" s="66"/>
      <c r="AI282" s="66"/>
      <c r="AJ282" s="66"/>
      <c r="AK282" s="66"/>
      <c r="AL282" s="66"/>
      <c r="AM282" s="66"/>
      <c r="AN282" s="66"/>
      <c r="AO282" s="66"/>
      <c r="AP282" s="66"/>
      <c r="AQ282" s="66"/>
      <c r="AR282" s="66"/>
    </row>
    <row r="283" spans="1:44" s="5" customFormat="1" ht="15" customHeight="1" x14ac:dyDescent="0.25">
      <c r="A283" s="330"/>
      <c r="B283" s="331"/>
      <c r="C283" s="331"/>
      <c r="D283" s="331"/>
      <c r="E283" s="331"/>
      <c r="F283" s="331"/>
      <c r="G283" s="331"/>
      <c r="H283" s="331"/>
      <c r="I283" s="331"/>
      <c r="J283" s="331"/>
      <c r="K283" s="331"/>
      <c r="L283" s="331"/>
      <c r="M283" s="331"/>
      <c r="N283" s="331"/>
      <c r="O283" s="331"/>
      <c r="P283" s="331"/>
      <c r="Q283" s="331"/>
      <c r="R283" s="331"/>
      <c r="S283" s="331"/>
      <c r="T283" s="331"/>
      <c r="U283" s="331"/>
      <c r="V283" s="331"/>
      <c r="W283" s="332"/>
      <c r="Y283" s="66"/>
      <c r="Z283" s="66"/>
      <c r="AA283" s="66"/>
      <c r="AB283" s="66"/>
      <c r="AC283" s="66"/>
      <c r="AD283" s="66"/>
      <c r="AE283" s="66"/>
      <c r="AF283" s="66"/>
      <c r="AG283" s="66"/>
      <c r="AH283" s="66"/>
      <c r="AI283" s="66"/>
      <c r="AJ283" s="66"/>
      <c r="AK283" s="66"/>
      <c r="AL283" s="66"/>
      <c r="AM283" s="66"/>
      <c r="AN283" s="66"/>
      <c r="AO283" s="66"/>
      <c r="AP283" s="66"/>
      <c r="AQ283" s="66"/>
      <c r="AR283" s="66"/>
    </row>
    <row r="284" spans="1:44" s="5" customFormat="1" ht="15" customHeight="1" x14ac:dyDescent="0.25">
      <c r="A284" s="330"/>
      <c r="B284" s="331"/>
      <c r="C284" s="331"/>
      <c r="D284" s="331"/>
      <c r="E284" s="331"/>
      <c r="F284" s="331"/>
      <c r="G284" s="331"/>
      <c r="H284" s="331"/>
      <c r="I284" s="331"/>
      <c r="J284" s="331"/>
      <c r="K284" s="331"/>
      <c r="L284" s="331"/>
      <c r="M284" s="331"/>
      <c r="N284" s="331"/>
      <c r="O284" s="331"/>
      <c r="P284" s="331"/>
      <c r="Q284" s="331"/>
      <c r="R284" s="331"/>
      <c r="S284" s="331"/>
      <c r="T284" s="331"/>
      <c r="U284" s="331"/>
      <c r="V284" s="331"/>
      <c r="W284" s="332"/>
      <c r="Y284" s="66"/>
      <c r="Z284" s="66"/>
      <c r="AA284" s="66"/>
      <c r="AB284" s="66"/>
      <c r="AC284" s="66"/>
      <c r="AD284" s="66"/>
      <c r="AE284" s="66"/>
      <c r="AF284" s="66"/>
      <c r="AG284" s="66"/>
      <c r="AH284" s="66"/>
      <c r="AI284" s="66"/>
      <c r="AJ284" s="66"/>
      <c r="AK284" s="66"/>
      <c r="AL284" s="66"/>
      <c r="AM284" s="66"/>
      <c r="AN284" s="66"/>
      <c r="AO284" s="66"/>
      <c r="AP284" s="66"/>
      <c r="AQ284" s="66"/>
      <c r="AR284" s="66"/>
    </row>
    <row r="285" spans="1:44" s="5" customFormat="1" ht="15" customHeight="1" x14ac:dyDescent="0.25">
      <c r="A285" s="330"/>
      <c r="B285" s="331"/>
      <c r="C285" s="331"/>
      <c r="D285" s="331"/>
      <c r="E285" s="331"/>
      <c r="F285" s="331"/>
      <c r="G285" s="331"/>
      <c r="H285" s="331"/>
      <c r="I285" s="331"/>
      <c r="J285" s="331"/>
      <c r="K285" s="331"/>
      <c r="L285" s="331"/>
      <c r="M285" s="331"/>
      <c r="N285" s="331"/>
      <c r="O285" s="331"/>
      <c r="P285" s="331"/>
      <c r="Q285" s="331"/>
      <c r="R285" s="331"/>
      <c r="S285" s="331"/>
      <c r="T285" s="331"/>
      <c r="U285" s="331"/>
      <c r="V285" s="331"/>
      <c r="W285" s="332"/>
      <c r="Y285" s="66"/>
      <c r="Z285" s="66"/>
      <c r="AA285" s="66"/>
      <c r="AB285" s="66"/>
      <c r="AC285" s="66"/>
      <c r="AD285" s="66"/>
      <c r="AE285" s="66"/>
      <c r="AF285" s="66"/>
      <c r="AG285" s="66"/>
      <c r="AH285" s="66"/>
      <c r="AI285" s="66"/>
      <c r="AJ285" s="66"/>
      <c r="AK285" s="66"/>
      <c r="AL285" s="66"/>
      <c r="AM285" s="66"/>
      <c r="AN285" s="66"/>
      <c r="AO285" s="66"/>
      <c r="AP285" s="66"/>
      <c r="AQ285" s="66"/>
      <c r="AR285" s="66"/>
    </row>
    <row r="286" spans="1:44" s="5" customFormat="1" ht="15" customHeight="1" x14ac:dyDescent="0.25">
      <c r="A286" s="330"/>
      <c r="B286" s="331"/>
      <c r="C286" s="331"/>
      <c r="D286" s="331"/>
      <c r="E286" s="331"/>
      <c r="F286" s="331"/>
      <c r="G286" s="331"/>
      <c r="H286" s="331"/>
      <c r="I286" s="331"/>
      <c r="J286" s="331"/>
      <c r="K286" s="331"/>
      <c r="L286" s="331"/>
      <c r="M286" s="331"/>
      <c r="N286" s="331"/>
      <c r="O286" s="331"/>
      <c r="P286" s="331"/>
      <c r="Q286" s="331"/>
      <c r="R286" s="331"/>
      <c r="S286" s="331"/>
      <c r="T286" s="331"/>
      <c r="U286" s="331"/>
      <c r="V286" s="331"/>
      <c r="W286" s="332"/>
      <c r="Y286" s="66"/>
      <c r="Z286" s="66"/>
      <c r="AA286" s="66"/>
      <c r="AB286" s="66"/>
      <c r="AC286" s="66"/>
      <c r="AD286" s="66"/>
      <c r="AE286" s="66"/>
      <c r="AF286" s="66"/>
      <c r="AG286" s="66"/>
      <c r="AH286" s="66"/>
      <c r="AI286" s="66"/>
      <c r="AJ286" s="66"/>
      <c r="AK286" s="66"/>
      <c r="AL286" s="66"/>
      <c r="AM286" s="66"/>
      <c r="AN286" s="66"/>
      <c r="AO286" s="66"/>
      <c r="AP286" s="66"/>
      <c r="AQ286" s="66"/>
      <c r="AR286" s="66"/>
    </row>
    <row r="287" spans="1:44" s="5" customFormat="1" ht="15" customHeight="1" x14ac:dyDescent="0.25">
      <c r="A287" s="330"/>
      <c r="B287" s="331"/>
      <c r="C287" s="331"/>
      <c r="D287" s="331"/>
      <c r="E287" s="331"/>
      <c r="F287" s="331"/>
      <c r="G287" s="331"/>
      <c r="H287" s="331"/>
      <c r="I287" s="331"/>
      <c r="J287" s="331"/>
      <c r="K287" s="331"/>
      <c r="L287" s="331"/>
      <c r="M287" s="331"/>
      <c r="N287" s="331"/>
      <c r="O287" s="331"/>
      <c r="P287" s="331"/>
      <c r="Q287" s="331"/>
      <c r="R287" s="331"/>
      <c r="S287" s="331"/>
      <c r="T287" s="331"/>
      <c r="U287" s="331"/>
      <c r="V287" s="331"/>
      <c r="W287" s="332"/>
      <c r="Y287" s="66"/>
      <c r="Z287" s="66"/>
      <c r="AA287" s="66"/>
      <c r="AB287" s="66"/>
      <c r="AC287" s="66"/>
      <c r="AD287" s="66"/>
      <c r="AE287" s="66"/>
      <c r="AF287" s="66"/>
      <c r="AG287" s="66"/>
      <c r="AH287" s="66"/>
      <c r="AI287" s="66"/>
      <c r="AJ287" s="66"/>
      <c r="AK287" s="66"/>
      <c r="AL287" s="66"/>
      <c r="AM287" s="66"/>
      <c r="AN287" s="66"/>
      <c r="AO287" s="66"/>
      <c r="AP287" s="66"/>
      <c r="AQ287" s="66"/>
      <c r="AR287" s="66"/>
    </row>
    <row r="288" spans="1:44" s="5" customFormat="1" ht="15" customHeight="1" x14ac:dyDescent="0.25">
      <c r="A288" s="330"/>
      <c r="B288" s="331"/>
      <c r="C288" s="331"/>
      <c r="D288" s="331"/>
      <c r="E288" s="331"/>
      <c r="F288" s="331"/>
      <c r="G288" s="331"/>
      <c r="H288" s="331"/>
      <c r="I288" s="331"/>
      <c r="J288" s="331"/>
      <c r="K288" s="331"/>
      <c r="L288" s="331"/>
      <c r="M288" s="331"/>
      <c r="N288" s="331"/>
      <c r="O288" s="331"/>
      <c r="P288" s="331"/>
      <c r="Q288" s="331"/>
      <c r="R288" s="331"/>
      <c r="S288" s="331"/>
      <c r="T288" s="331"/>
      <c r="U288" s="331"/>
      <c r="V288" s="331"/>
      <c r="W288" s="332"/>
      <c r="Y288" s="66"/>
      <c r="Z288" s="66"/>
      <c r="AA288" s="66"/>
      <c r="AB288" s="66"/>
      <c r="AC288" s="66"/>
      <c r="AD288" s="66"/>
      <c r="AE288" s="66"/>
      <c r="AF288" s="66"/>
      <c r="AG288" s="66"/>
      <c r="AH288" s="66"/>
      <c r="AI288" s="66"/>
      <c r="AJ288" s="66"/>
      <c r="AK288" s="66"/>
      <c r="AL288" s="66"/>
      <c r="AM288" s="66"/>
      <c r="AN288" s="66"/>
      <c r="AO288" s="66"/>
      <c r="AP288" s="66"/>
      <c r="AQ288" s="66"/>
      <c r="AR288" s="66"/>
    </row>
    <row r="289" spans="1:44" s="5" customFormat="1" ht="15" customHeight="1" x14ac:dyDescent="0.25">
      <c r="A289" s="330"/>
      <c r="B289" s="331"/>
      <c r="C289" s="331"/>
      <c r="D289" s="331"/>
      <c r="E289" s="331"/>
      <c r="F289" s="331"/>
      <c r="G289" s="331"/>
      <c r="H289" s="331"/>
      <c r="I289" s="331"/>
      <c r="J289" s="331"/>
      <c r="K289" s="331"/>
      <c r="L289" s="331"/>
      <c r="M289" s="331"/>
      <c r="N289" s="331"/>
      <c r="O289" s="331"/>
      <c r="P289" s="331"/>
      <c r="Q289" s="331"/>
      <c r="R289" s="331"/>
      <c r="S289" s="331"/>
      <c r="T289" s="331"/>
      <c r="U289" s="331"/>
      <c r="V289" s="331"/>
      <c r="W289" s="332"/>
      <c r="Y289" s="66"/>
      <c r="Z289" s="66"/>
      <c r="AA289" s="66"/>
      <c r="AB289" s="66"/>
      <c r="AC289" s="66"/>
      <c r="AD289" s="66"/>
      <c r="AE289" s="66"/>
      <c r="AF289" s="66"/>
      <c r="AG289" s="66"/>
      <c r="AH289" s="66"/>
      <c r="AI289" s="66"/>
      <c r="AJ289" s="66"/>
      <c r="AK289" s="66"/>
      <c r="AL289" s="66"/>
      <c r="AM289" s="66"/>
      <c r="AN289" s="66"/>
      <c r="AO289" s="66"/>
      <c r="AP289" s="66"/>
      <c r="AQ289" s="66"/>
      <c r="AR289" s="66"/>
    </row>
    <row r="290" spans="1:44" s="5" customFormat="1" ht="15" customHeight="1" thickBot="1" x14ac:dyDescent="0.3">
      <c r="A290" s="333"/>
      <c r="B290" s="334"/>
      <c r="C290" s="334"/>
      <c r="D290" s="334"/>
      <c r="E290" s="334"/>
      <c r="F290" s="334"/>
      <c r="G290" s="334"/>
      <c r="H290" s="334"/>
      <c r="I290" s="334"/>
      <c r="J290" s="334"/>
      <c r="K290" s="334"/>
      <c r="L290" s="334"/>
      <c r="M290" s="334"/>
      <c r="N290" s="334"/>
      <c r="O290" s="334"/>
      <c r="P290" s="334"/>
      <c r="Q290" s="334"/>
      <c r="R290" s="334"/>
      <c r="S290" s="334"/>
      <c r="T290" s="334"/>
      <c r="U290" s="334"/>
      <c r="V290" s="334"/>
      <c r="W290" s="335"/>
      <c r="Y290" s="66"/>
      <c r="Z290" s="66"/>
      <c r="AA290" s="66"/>
      <c r="AB290" s="66"/>
      <c r="AC290" s="66"/>
      <c r="AD290" s="66"/>
      <c r="AE290" s="66"/>
      <c r="AF290" s="66"/>
      <c r="AG290" s="66"/>
      <c r="AH290" s="66"/>
      <c r="AI290" s="66"/>
      <c r="AJ290" s="66"/>
      <c r="AK290" s="66"/>
      <c r="AL290" s="66"/>
      <c r="AM290" s="66"/>
      <c r="AN290" s="66"/>
      <c r="AO290" s="66"/>
      <c r="AP290" s="66"/>
      <c r="AQ290" s="66"/>
      <c r="AR290" s="66"/>
    </row>
    <row r="291" spans="1:44" s="5" customFormat="1" ht="15" customHeight="1" thickBot="1" x14ac:dyDescent="0.3">
      <c r="H291" s="6"/>
      <c r="I291" s="6"/>
      <c r="J291" s="6"/>
      <c r="S291" s="6"/>
      <c r="T291" s="6"/>
      <c r="U291" s="6"/>
      <c r="Y291" s="66"/>
      <c r="Z291" s="66"/>
      <c r="AA291" s="66"/>
      <c r="AB291" s="66"/>
      <c r="AC291" s="66"/>
      <c r="AD291" s="66"/>
      <c r="AE291" s="66"/>
      <c r="AF291" s="66"/>
      <c r="AG291" s="66"/>
      <c r="AH291" s="66"/>
      <c r="AI291" s="66"/>
      <c r="AJ291" s="66"/>
      <c r="AK291" s="66"/>
      <c r="AL291" s="66"/>
      <c r="AM291" s="66"/>
      <c r="AN291" s="66"/>
      <c r="AO291" s="66"/>
      <c r="AP291" s="66"/>
      <c r="AQ291" s="66"/>
      <c r="AR291" s="66"/>
    </row>
    <row r="292" spans="1:44" s="5" customFormat="1" ht="15" customHeight="1" thickBot="1" x14ac:dyDescent="0.3">
      <c r="A292" s="336" t="s">
        <v>40</v>
      </c>
      <c r="B292" s="337"/>
      <c r="C292" s="337"/>
      <c r="D292" s="337"/>
      <c r="E292" s="337"/>
      <c r="F292" s="338"/>
      <c r="G292" s="7"/>
      <c r="H292" s="7"/>
      <c r="I292" s="7"/>
      <c r="J292" s="7"/>
      <c r="K292" s="7"/>
      <c r="L292" s="7"/>
      <c r="M292" s="7"/>
      <c r="N292" s="7"/>
      <c r="O292" s="7"/>
      <c r="P292" s="7"/>
      <c r="Q292" s="7"/>
      <c r="R292" s="7"/>
      <c r="S292" s="2"/>
      <c r="T292" s="2"/>
      <c r="U292" s="2"/>
      <c r="V292" s="2"/>
      <c r="W292" s="2"/>
      <c r="Y292" s="66"/>
      <c r="Z292" s="66"/>
      <c r="AA292" s="66"/>
      <c r="AB292" s="66"/>
      <c r="AC292" s="66"/>
      <c r="AD292" s="66"/>
      <c r="AE292" s="66"/>
      <c r="AF292" s="66"/>
      <c r="AG292" s="66"/>
      <c r="AH292" s="66"/>
      <c r="AI292" s="66"/>
      <c r="AJ292" s="66"/>
      <c r="AK292" s="66"/>
      <c r="AL292" s="66"/>
      <c r="AM292" s="66"/>
      <c r="AN292" s="66"/>
      <c r="AO292" s="66"/>
      <c r="AP292" s="66"/>
      <c r="AQ292" s="66"/>
      <c r="AR292" s="66"/>
    </row>
    <row r="293" spans="1:44" s="5" customFormat="1" ht="13.8" thickBot="1" x14ac:dyDescent="0.3">
      <c r="A293" s="198"/>
      <c r="B293" s="199"/>
      <c r="C293" s="200" t="s">
        <v>41</v>
      </c>
      <c r="D293" s="200" t="s">
        <v>42</v>
      </c>
      <c r="E293" s="200" t="s">
        <v>43</v>
      </c>
      <c r="F293" s="201"/>
      <c r="G293" s="2"/>
      <c r="H293" s="2"/>
      <c r="I293" s="2"/>
      <c r="J293" s="2"/>
      <c r="K293" s="2"/>
      <c r="L293" s="2"/>
      <c r="M293" s="2"/>
      <c r="N293" s="2"/>
      <c r="O293" s="2"/>
      <c r="P293" s="2"/>
      <c r="Q293" s="2"/>
      <c r="R293" s="2"/>
      <c r="S293" s="2"/>
      <c r="T293" s="2"/>
      <c r="U293" s="2"/>
      <c r="V293" s="2"/>
      <c r="W293" s="2"/>
      <c r="Y293" s="66"/>
      <c r="Z293" s="66"/>
      <c r="AA293" s="66"/>
      <c r="AB293" s="66"/>
      <c r="AC293" s="66"/>
      <c r="AD293" s="66"/>
      <c r="AE293" s="66"/>
      <c r="AF293" s="66"/>
      <c r="AG293" s="66"/>
      <c r="AH293" s="66"/>
      <c r="AI293" s="66"/>
      <c r="AJ293" s="66"/>
      <c r="AK293" s="66"/>
      <c r="AL293" s="66"/>
      <c r="AM293" s="66"/>
      <c r="AN293" s="66"/>
      <c r="AO293" s="66"/>
      <c r="AP293" s="66"/>
      <c r="AQ293" s="66"/>
      <c r="AR293" s="66"/>
    </row>
    <row r="294" spans="1:44" s="5" customFormat="1" ht="15" customHeight="1" thickBot="1" x14ac:dyDescent="0.3">
      <c r="A294" s="202" t="s">
        <v>44</v>
      </c>
      <c r="B294" s="203"/>
      <c r="C294" s="204">
        <f>X278</f>
        <v>0</v>
      </c>
      <c r="D294" s="205">
        <f>C294/12</f>
        <v>0</v>
      </c>
      <c r="E294" s="60">
        <v>25000</v>
      </c>
      <c r="F294" s="206">
        <f>$E$294*$D$294</f>
        <v>0</v>
      </c>
      <c r="G294" s="2"/>
      <c r="H294" s="2"/>
      <c r="I294" s="2"/>
      <c r="J294" s="2"/>
      <c r="K294" s="2"/>
      <c r="L294" s="2"/>
      <c r="M294" s="2"/>
      <c r="N294" s="2"/>
      <c r="O294" s="2"/>
      <c r="P294" s="2"/>
      <c r="Q294" s="2"/>
      <c r="R294" s="2"/>
      <c r="S294" s="2"/>
      <c r="T294" s="2"/>
      <c r="U294" s="2"/>
      <c r="V294" s="2"/>
      <c r="W294" s="2"/>
      <c r="Y294" s="66"/>
      <c r="Z294" s="66"/>
      <c r="AA294" s="66"/>
      <c r="AB294" s="66"/>
      <c r="AC294" s="66"/>
      <c r="AD294" s="66"/>
      <c r="AE294" s="66"/>
      <c r="AF294" s="66"/>
      <c r="AG294" s="66"/>
      <c r="AH294" s="66"/>
      <c r="AI294" s="66"/>
      <c r="AJ294" s="66"/>
      <c r="AK294" s="66"/>
      <c r="AL294" s="66"/>
      <c r="AM294" s="66"/>
      <c r="AN294" s="66"/>
      <c r="AO294" s="66"/>
      <c r="AP294" s="66"/>
      <c r="AQ294" s="66"/>
      <c r="AR294" s="66"/>
    </row>
    <row r="295" spans="1:44" s="5" customFormat="1" ht="26.25" customHeight="1" x14ac:dyDescent="0.25">
      <c r="A295" s="339" t="s">
        <v>45</v>
      </c>
      <c r="B295" s="339"/>
      <c r="C295" s="339"/>
      <c r="D295" s="339"/>
      <c r="E295" s="339"/>
      <c r="F295" s="339"/>
      <c r="G295" s="8"/>
      <c r="H295" s="9"/>
      <c r="I295" s="9"/>
      <c r="J295" s="9"/>
      <c r="K295" s="9"/>
      <c r="L295" s="9"/>
      <c r="M295" s="9"/>
      <c r="N295" s="9"/>
      <c r="O295" s="9"/>
      <c r="P295" s="9"/>
      <c r="Q295" s="9"/>
      <c r="R295" s="9"/>
      <c r="S295" s="2"/>
      <c r="T295" s="2"/>
      <c r="U295" s="2"/>
      <c r="V295" s="2"/>
      <c r="W295" s="2"/>
      <c r="Y295" s="66"/>
      <c r="Z295" s="66"/>
      <c r="AA295" s="66"/>
      <c r="AB295" s="66"/>
      <c r="AC295" s="66"/>
      <c r="AD295" s="66"/>
      <c r="AE295" s="66"/>
      <c r="AF295" s="66"/>
      <c r="AG295" s="66"/>
      <c r="AH295" s="66"/>
      <c r="AI295" s="66"/>
      <c r="AJ295" s="66"/>
      <c r="AK295" s="66"/>
      <c r="AL295" s="66"/>
      <c r="AM295" s="66"/>
      <c r="AN295" s="66"/>
      <c r="AO295" s="66"/>
      <c r="AP295" s="66"/>
      <c r="AQ295" s="66"/>
      <c r="AR295" s="66"/>
    </row>
    <row r="296" spans="1:44" s="5" customFormat="1" ht="14.25" customHeight="1" thickBot="1" x14ac:dyDescent="0.3">
      <c r="A296" s="2"/>
      <c r="B296" s="2"/>
      <c r="C296" s="2"/>
      <c r="D296" s="2"/>
      <c r="E296" s="2"/>
      <c r="F296" s="2"/>
      <c r="G296" s="10"/>
      <c r="H296" s="10"/>
      <c r="I296" s="10"/>
      <c r="J296" s="10"/>
      <c r="K296" s="10"/>
      <c r="L296" s="10"/>
      <c r="M296" s="10"/>
      <c r="N296" s="10"/>
      <c r="O296" s="10"/>
      <c r="P296" s="10"/>
      <c r="Q296" s="10"/>
      <c r="R296" s="10"/>
      <c r="S296" s="2"/>
      <c r="T296" s="2"/>
      <c r="U296" s="2"/>
      <c r="V296" s="2"/>
      <c r="W296" s="2"/>
      <c r="Y296" s="66"/>
      <c r="Z296" s="66"/>
      <c r="AA296" s="66"/>
      <c r="AB296" s="66"/>
      <c r="AC296" s="66"/>
      <c r="AD296" s="66"/>
      <c r="AE296" s="66"/>
      <c r="AF296" s="66"/>
      <c r="AG296" s="66"/>
      <c r="AH296" s="66"/>
      <c r="AI296" s="66"/>
      <c r="AJ296" s="66"/>
      <c r="AK296" s="66"/>
      <c r="AL296" s="66"/>
      <c r="AM296" s="66"/>
      <c r="AN296" s="66"/>
      <c r="AO296" s="66"/>
      <c r="AP296" s="66"/>
      <c r="AQ296" s="66"/>
      <c r="AR296" s="66"/>
    </row>
    <row r="297" spans="1:44" s="5" customFormat="1" ht="15" customHeight="1" x14ac:dyDescent="0.25">
      <c r="A297" s="340" t="s">
        <v>46</v>
      </c>
      <c r="B297" s="341"/>
      <c r="C297" s="341"/>
      <c r="D297" s="341"/>
      <c r="E297" s="341"/>
      <c r="F297" s="341"/>
      <c r="G297" s="10"/>
      <c r="H297" s="10"/>
      <c r="I297" s="10"/>
      <c r="J297" s="10"/>
      <c r="K297" s="10"/>
      <c r="L297" s="10"/>
      <c r="M297" s="10"/>
      <c r="N297" s="10"/>
      <c r="O297" s="10"/>
      <c r="P297" s="10"/>
      <c r="Q297" s="10"/>
      <c r="R297" s="10"/>
      <c r="S297" s="2"/>
      <c r="T297" s="2"/>
      <c r="U297" s="2"/>
      <c r="V297" s="2"/>
      <c r="W297" s="2"/>
      <c r="Y297" s="66"/>
      <c r="Z297" s="66"/>
      <c r="AA297" s="66"/>
      <c r="AB297" s="66"/>
      <c r="AC297" s="66"/>
      <c r="AD297" s="66"/>
      <c r="AE297" s="66"/>
      <c r="AF297" s="66"/>
      <c r="AG297" s="66"/>
      <c r="AH297" s="66"/>
      <c r="AI297" s="66"/>
      <c r="AJ297" s="66"/>
      <c r="AK297" s="66"/>
      <c r="AL297" s="66"/>
      <c r="AM297" s="66"/>
      <c r="AN297" s="66"/>
      <c r="AO297" s="66"/>
      <c r="AP297" s="66"/>
      <c r="AQ297" s="66"/>
      <c r="AR297" s="66"/>
    </row>
    <row r="298" spans="1:44" s="5" customFormat="1" ht="22.2" thickBot="1" x14ac:dyDescent="0.3">
      <c r="A298" s="207"/>
      <c r="B298" s="208"/>
      <c r="C298" s="200" t="s">
        <v>41</v>
      </c>
      <c r="D298" s="200" t="s">
        <v>42</v>
      </c>
      <c r="E298" s="200" t="s">
        <v>47</v>
      </c>
      <c r="F298" s="201" t="s">
        <v>48</v>
      </c>
      <c r="G298" s="11"/>
      <c r="H298" s="11"/>
      <c r="I298" s="11"/>
      <c r="J298" s="11"/>
      <c r="K298" s="11"/>
      <c r="L298" s="11"/>
      <c r="M298" s="11"/>
      <c r="N298" s="11"/>
      <c r="O298" s="11"/>
      <c r="P298" s="11"/>
      <c r="Q298" s="11"/>
      <c r="R298" s="11"/>
      <c r="S298" s="2"/>
      <c r="T298" s="2"/>
      <c r="U298" s="2"/>
      <c r="V298" s="2"/>
      <c r="W298" s="2"/>
      <c r="Y298" s="66"/>
      <c r="Z298" s="66"/>
      <c r="AA298" s="66"/>
      <c r="AB298" s="66"/>
      <c r="AC298" s="66"/>
      <c r="AD298" s="66"/>
      <c r="AE298" s="66"/>
      <c r="AF298" s="66"/>
      <c r="AG298" s="66"/>
      <c r="AH298" s="66"/>
      <c r="AI298" s="66"/>
      <c r="AJ298" s="66"/>
      <c r="AK298" s="66"/>
      <c r="AL298" s="66"/>
      <c r="AM298" s="66"/>
      <c r="AN298" s="66"/>
      <c r="AO298" s="66"/>
      <c r="AP298" s="66"/>
      <c r="AQ298" s="66"/>
      <c r="AR298" s="66"/>
    </row>
    <row r="299" spans="1:44" s="5" customFormat="1" ht="15" customHeight="1" thickBot="1" x14ac:dyDescent="0.3">
      <c r="A299" s="209" t="s">
        <v>49</v>
      </c>
      <c r="B299" s="210"/>
      <c r="C299" s="211">
        <f>V278</f>
        <v>0</v>
      </c>
      <c r="D299" s="212">
        <f>C299/12</f>
        <v>0</v>
      </c>
      <c r="E299" s="213">
        <f>25000*D299</f>
        <v>0</v>
      </c>
      <c r="F299" s="48">
        <v>0</v>
      </c>
      <c r="G299" s="12"/>
      <c r="H299" s="12"/>
      <c r="I299" s="12"/>
      <c r="J299" s="12"/>
      <c r="K299" s="12"/>
      <c r="L299" s="12"/>
      <c r="M299" s="12"/>
      <c r="N299" s="12"/>
      <c r="O299" s="12"/>
      <c r="P299" s="12"/>
      <c r="Q299" s="12"/>
      <c r="R299" s="12"/>
      <c r="S299" s="13"/>
      <c r="T299" s="13"/>
      <c r="U299" s="13"/>
      <c r="V299" s="13"/>
      <c r="W299" s="13"/>
      <c r="Y299" s="66"/>
      <c r="Z299" s="66"/>
      <c r="AA299" s="66"/>
      <c r="AB299" s="66"/>
      <c r="AC299" s="66"/>
      <c r="AD299" s="66"/>
      <c r="AE299" s="66"/>
      <c r="AF299" s="66"/>
      <c r="AG299" s="66"/>
      <c r="AH299" s="66"/>
      <c r="AI299" s="66"/>
      <c r="AJ299" s="66"/>
      <c r="AK299" s="66"/>
      <c r="AL299" s="66"/>
      <c r="AM299" s="66"/>
      <c r="AN299" s="66"/>
      <c r="AO299" s="66"/>
      <c r="AP299" s="66"/>
      <c r="AQ299" s="66"/>
      <c r="AR299" s="66"/>
    </row>
    <row r="300" spans="1:44" s="5" customFormat="1" ht="74.400000000000006" customHeight="1" x14ac:dyDescent="0.25">
      <c r="A300" s="348" t="s">
        <v>50</v>
      </c>
      <c r="B300" s="348"/>
      <c r="C300" s="348"/>
      <c r="D300" s="348"/>
      <c r="E300" s="348"/>
      <c r="F300" s="348"/>
      <c r="G300" s="14"/>
      <c r="H300" s="172"/>
      <c r="I300" s="14"/>
      <c r="J300" s="14"/>
      <c r="K300" s="14"/>
      <c r="L300" s="14"/>
      <c r="M300" s="14"/>
      <c r="N300" s="14"/>
      <c r="O300" s="14"/>
      <c r="P300" s="14"/>
      <c r="Q300" s="14"/>
      <c r="R300" s="14"/>
      <c r="S300" s="2"/>
      <c r="T300" s="2"/>
      <c r="U300" s="2"/>
      <c r="V300" s="2"/>
      <c r="W300" s="2"/>
      <c r="Y300" s="66"/>
      <c r="Z300" s="66"/>
      <c r="AA300" s="66"/>
      <c r="AB300" s="66"/>
      <c r="AC300" s="66"/>
      <c r="AD300" s="66"/>
      <c r="AE300" s="66"/>
      <c r="AF300" s="66"/>
      <c r="AG300" s="66"/>
      <c r="AH300" s="66"/>
      <c r="AI300" s="66"/>
      <c r="AJ300" s="66"/>
      <c r="AK300" s="66"/>
      <c r="AL300" s="66"/>
      <c r="AM300" s="66"/>
      <c r="AN300" s="66"/>
      <c r="AO300" s="66"/>
      <c r="AP300" s="66"/>
      <c r="AQ300" s="66"/>
      <c r="AR300" s="66"/>
    </row>
    <row r="301" spans="1:44" ht="15" customHeight="1" thickBot="1" x14ac:dyDescent="0.25">
      <c r="A301" s="16"/>
      <c r="B301" s="16"/>
      <c r="C301" s="1"/>
      <c r="D301" s="1"/>
      <c r="E301" s="1"/>
      <c r="F301" s="1"/>
      <c r="G301" s="15"/>
      <c r="H301" s="2"/>
      <c r="I301" s="2"/>
      <c r="J301" s="2"/>
      <c r="Y301" s="62"/>
      <c r="Z301" s="62"/>
      <c r="AA301" s="62"/>
      <c r="AB301" s="62"/>
      <c r="AC301" s="62"/>
      <c r="AD301" s="62"/>
      <c r="AE301" s="62"/>
      <c r="AF301" s="62"/>
      <c r="AG301" s="62"/>
      <c r="AH301" s="62"/>
      <c r="AI301" s="62"/>
      <c r="AJ301" s="62"/>
      <c r="AK301" s="62"/>
      <c r="AL301" s="62"/>
      <c r="AM301" s="62"/>
      <c r="AN301" s="62"/>
      <c r="AO301" s="62"/>
      <c r="AP301" s="62"/>
      <c r="AQ301" s="62"/>
      <c r="AR301" s="62"/>
    </row>
    <row r="302" spans="1:44" ht="15" customHeight="1" x14ac:dyDescent="0.2">
      <c r="A302" s="349" t="s">
        <v>51</v>
      </c>
      <c r="B302" s="350"/>
      <c r="C302" s="350"/>
      <c r="D302" s="350"/>
      <c r="E302" s="350"/>
      <c r="F302" s="350"/>
      <c r="G302" s="350"/>
      <c r="H302" s="350"/>
      <c r="I302" s="350"/>
      <c r="J302" s="350"/>
      <c r="K302" s="350"/>
      <c r="L302" s="350"/>
      <c r="M302" s="350"/>
      <c r="N302" s="350"/>
      <c r="O302" s="350"/>
      <c r="P302" s="350"/>
      <c r="Q302" s="350"/>
      <c r="R302" s="350"/>
      <c r="S302" s="350"/>
      <c r="T302" s="350"/>
      <c r="U302" s="350"/>
      <c r="V302" s="350"/>
      <c r="W302" s="351"/>
      <c r="Y302" s="62"/>
      <c r="Z302" s="62"/>
      <c r="AA302" s="62"/>
      <c r="AB302" s="62"/>
      <c r="AC302" s="62"/>
      <c r="AD302" s="62"/>
      <c r="AE302" s="62"/>
      <c r="AF302" s="62"/>
      <c r="AG302" s="62"/>
      <c r="AH302" s="62"/>
      <c r="AI302" s="62"/>
      <c r="AJ302" s="62"/>
      <c r="AK302" s="62"/>
      <c r="AL302" s="62"/>
      <c r="AM302" s="62"/>
      <c r="AN302" s="62"/>
      <c r="AO302" s="62"/>
      <c r="AP302" s="62"/>
      <c r="AQ302" s="62"/>
      <c r="AR302" s="62"/>
    </row>
    <row r="303" spans="1:44" ht="15" customHeight="1" x14ac:dyDescent="0.2">
      <c r="A303" s="352"/>
      <c r="B303" s="353"/>
      <c r="C303" s="353"/>
      <c r="D303" s="353"/>
      <c r="E303" s="353"/>
      <c r="F303" s="353"/>
      <c r="G303" s="353"/>
      <c r="H303" s="353"/>
      <c r="I303" s="353"/>
      <c r="J303" s="353"/>
      <c r="K303" s="353"/>
      <c r="L303" s="353"/>
      <c r="M303" s="353"/>
      <c r="N303" s="353"/>
      <c r="O303" s="353"/>
      <c r="P303" s="353"/>
      <c r="Q303" s="353"/>
      <c r="R303" s="353"/>
      <c r="S303" s="353"/>
      <c r="T303" s="353"/>
      <c r="U303" s="353"/>
      <c r="V303" s="353"/>
      <c r="W303" s="354"/>
      <c r="Y303" s="62"/>
      <c r="Z303" s="62"/>
      <c r="AA303" s="62"/>
      <c r="AB303" s="62"/>
      <c r="AC303" s="62"/>
      <c r="AD303" s="62"/>
      <c r="AE303" s="62"/>
      <c r="AF303" s="62"/>
      <c r="AG303" s="62"/>
      <c r="AH303" s="62"/>
      <c r="AI303" s="62"/>
      <c r="AJ303" s="62"/>
      <c r="AK303" s="62"/>
      <c r="AL303" s="62"/>
      <c r="AM303" s="62"/>
      <c r="AN303" s="62"/>
      <c r="AO303" s="62"/>
      <c r="AP303" s="62"/>
      <c r="AQ303" s="62"/>
      <c r="AR303" s="62"/>
    </row>
    <row r="304" spans="1:44" s="20" customFormat="1" ht="15" customHeight="1" x14ac:dyDescent="0.2">
      <c r="A304" s="355"/>
      <c r="B304" s="356"/>
      <c r="C304" s="356"/>
      <c r="D304" s="356"/>
      <c r="E304" s="356"/>
      <c r="F304" s="356"/>
      <c r="G304" s="356"/>
      <c r="H304" s="356"/>
      <c r="I304" s="356"/>
      <c r="J304" s="356"/>
      <c r="K304" s="356"/>
      <c r="L304" s="356"/>
      <c r="M304" s="356"/>
      <c r="N304" s="356"/>
      <c r="O304" s="356"/>
      <c r="P304" s="356"/>
      <c r="Q304" s="356"/>
      <c r="R304" s="356"/>
      <c r="S304" s="356"/>
      <c r="T304" s="356"/>
      <c r="U304" s="356"/>
      <c r="V304" s="356"/>
      <c r="W304" s="357"/>
      <c r="Y304" s="67"/>
      <c r="Z304" s="67"/>
      <c r="AA304" s="67"/>
      <c r="AB304" s="67"/>
      <c r="AC304" s="67"/>
      <c r="AD304" s="67"/>
      <c r="AE304" s="67"/>
      <c r="AF304" s="67"/>
      <c r="AG304" s="67"/>
      <c r="AH304" s="67"/>
      <c r="AI304" s="67"/>
      <c r="AJ304" s="67"/>
      <c r="AK304" s="67"/>
      <c r="AL304" s="67"/>
      <c r="AM304" s="67"/>
      <c r="AN304" s="67"/>
      <c r="AO304" s="67"/>
      <c r="AP304" s="67"/>
      <c r="AQ304" s="67"/>
      <c r="AR304" s="67"/>
    </row>
    <row r="305" spans="1:44" s="20" customFormat="1" ht="15" customHeight="1" x14ac:dyDescent="0.2">
      <c r="A305" s="355"/>
      <c r="B305" s="356"/>
      <c r="C305" s="356"/>
      <c r="D305" s="356"/>
      <c r="E305" s="356"/>
      <c r="F305" s="356"/>
      <c r="G305" s="356"/>
      <c r="H305" s="356"/>
      <c r="I305" s="356"/>
      <c r="J305" s="356"/>
      <c r="K305" s="356"/>
      <c r="L305" s="356"/>
      <c r="M305" s="356"/>
      <c r="N305" s="356"/>
      <c r="O305" s="356"/>
      <c r="P305" s="356"/>
      <c r="Q305" s="356"/>
      <c r="R305" s="356"/>
      <c r="S305" s="356"/>
      <c r="T305" s="356"/>
      <c r="U305" s="356"/>
      <c r="V305" s="356"/>
      <c r="W305" s="357"/>
      <c r="Y305" s="67"/>
      <c r="Z305" s="67"/>
      <c r="AA305" s="67"/>
      <c r="AB305" s="67"/>
      <c r="AC305" s="67"/>
      <c r="AD305" s="67"/>
      <c r="AE305" s="67"/>
      <c r="AF305" s="67"/>
      <c r="AG305" s="67"/>
      <c r="AH305" s="67"/>
      <c r="AI305" s="67"/>
      <c r="AJ305" s="67"/>
      <c r="AK305" s="67"/>
      <c r="AL305" s="67"/>
      <c r="AM305" s="67"/>
      <c r="AN305" s="67"/>
      <c r="AO305" s="67"/>
      <c r="AP305" s="67"/>
      <c r="AQ305" s="67"/>
      <c r="AR305" s="67"/>
    </row>
    <row r="306" spans="1:44" s="20" customFormat="1" ht="15" customHeight="1" x14ac:dyDescent="0.2">
      <c r="A306" s="355"/>
      <c r="B306" s="356"/>
      <c r="C306" s="356"/>
      <c r="D306" s="356"/>
      <c r="E306" s="356"/>
      <c r="F306" s="356"/>
      <c r="G306" s="356"/>
      <c r="H306" s="356"/>
      <c r="I306" s="356"/>
      <c r="J306" s="356"/>
      <c r="K306" s="356"/>
      <c r="L306" s="356"/>
      <c r="M306" s="356"/>
      <c r="N306" s="356"/>
      <c r="O306" s="356"/>
      <c r="P306" s="356"/>
      <c r="Q306" s="356"/>
      <c r="R306" s="356"/>
      <c r="S306" s="356"/>
      <c r="T306" s="356"/>
      <c r="U306" s="356"/>
      <c r="V306" s="356"/>
      <c r="W306" s="357"/>
      <c r="Y306" s="67"/>
      <c r="Z306" s="67"/>
      <c r="AA306" s="67"/>
      <c r="AB306" s="67"/>
      <c r="AC306" s="67"/>
      <c r="AD306" s="67"/>
      <c r="AE306" s="67"/>
      <c r="AF306" s="67"/>
      <c r="AG306" s="67"/>
      <c r="AH306" s="67"/>
      <c r="AI306" s="67"/>
      <c r="AJ306" s="67"/>
      <c r="AK306" s="67"/>
      <c r="AL306" s="67"/>
      <c r="AM306" s="67"/>
      <c r="AN306" s="67"/>
      <c r="AO306" s="67"/>
      <c r="AP306" s="67"/>
      <c r="AQ306" s="67"/>
      <c r="AR306" s="67"/>
    </row>
    <row r="307" spans="1:44" s="20" customFormat="1" ht="15" customHeight="1" x14ac:dyDescent="0.2">
      <c r="A307" s="355"/>
      <c r="B307" s="356"/>
      <c r="C307" s="356"/>
      <c r="D307" s="356"/>
      <c r="E307" s="356"/>
      <c r="F307" s="356"/>
      <c r="G307" s="356"/>
      <c r="H307" s="356"/>
      <c r="I307" s="356"/>
      <c r="J307" s="356"/>
      <c r="K307" s="356"/>
      <c r="L307" s="356"/>
      <c r="M307" s="356"/>
      <c r="N307" s="356"/>
      <c r="O307" s="356"/>
      <c r="P307" s="356"/>
      <c r="Q307" s="356"/>
      <c r="R307" s="356"/>
      <c r="S307" s="356"/>
      <c r="T307" s="356"/>
      <c r="U307" s="356"/>
      <c r="V307" s="356"/>
      <c r="W307" s="357"/>
      <c r="Y307" s="67"/>
      <c r="Z307" s="67"/>
      <c r="AA307" s="67"/>
      <c r="AB307" s="67"/>
      <c r="AC307" s="67"/>
      <c r="AD307" s="67"/>
      <c r="AE307" s="67"/>
      <c r="AF307" s="67"/>
      <c r="AG307" s="67"/>
      <c r="AH307" s="67"/>
      <c r="AI307" s="67"/>
      <c r="AJ307" s="67"/>
      <c r="AK307" s="67"/>
      <c r="AL307" s="67"/>
      <c r="AM307" s="67"/>
      <c r="AN307" s="67"/>
      <c r="AO307" s="67"/>
      <c r="AP307" s="67"/>
      <c r="AQ307" s="67"/>
      <c r="AR307" s="67"/>
    </row>
    <row r="308" spans="1:44" s="20" customFormat="1" ht="15" customHeight="1" x14ac:dyDescent="0.2">
      <c r="A308" s="355"/>
      <c r="B308" s="356"/>
      <c r="C308" s="356"/>
      <c r="D308" s="356"/>
      <c r="E308" s="356"/>
      <c r="F308" s="356"/>
      <c r="G308" s="356"/>
      <c r="H308" s="356"/>
      <c r="I308" s="356"/>
      <c r="J308" s="356"/>
      <c r="K308" s="356"/>
      <c r="L308" s="356"/>
      <c r="M308" s="356"/>
      <c r="N308" s="356"/>
      <c r="O308" s="356"/>
      <c r="P308" s="356"/>
      <c r="Q308" s="356"/>
      <c r="R308" s="356"/>
      <c r="S308" s="356"/>
      <c r="T308" s="356"/>
      <c r="U308" s="356"/>
      <c r="V308" s="356"/>
      <c r="W308" s="357"/>
      <c r="Y308" s="67"/>
      <c r="Z308" s="67"/>
      <c r="AA308" s="67"/>
      <c r="AB308" s="67"/>
      <c r="AC308" s="67"/>
      <c r="AD308" s="67"/>
      <c r="AE308" s="67"/>
      <c r="AF308" s="67"/>
      <c r="AG308" s="67"/>
      <c r="AH308" s="67"/>
      <c r="AI308" s="67"/>
      <c r="AJ308" s="67"/>
      <c r="AK308" s="67"/>
      <c r="AL308" s="67"/>
      <c r="AM308" s="67"/>
      <c r="AN308" s="67"/>
      <c r="AO308" s="67"/>
      <c r="AP308" s="67"/>
      <c r="AQ308" s="67"/>
      <c r="AR308" s="67"/>
    </row>
    <row r="309" spans="1:44" s="20" customFormat="1" ht="15" customHeight="1" x14ac:dyDescent="0.2">
      <c r="A309" s="355"/>
      <c r="B309" s="356"/>
      <c r="C309" s="356"/>
      <c r="D309" s="356"/>
      <c r="E309" s="356"/>
      <c r="F309" s="356"/>
      <c r="G309" s="356"/>
      <c r="H309" s="356"/>
      <c r="I309" s="356"/>
      <c r="J309" s="356"/>
      <c r="K309" s="356"/>
      <c r="L309" s="356"/>
      <c r="M309" s="356"/>
      <c r="N309" s="356"/>
      <c r="O309" s="356"/>
      <c r="P309" s="356"/>
      <c r="Q309" s="356"/>
      <c r="R309" s="356"/>
      <c r="S309" s="356"/>
      <c r="T309" s="356"/>
      <c r="U309" s="356"/>
      <c r="V309" s="356"/>
      <c r="W309" s="357"/>
      <c r="Y309" s="67"/>
      <c r="Z309" s="67"/>
      <c r="AA309" s="67"/>
      <c r="AB309" s="67"/>
      <c r="AC309" s="67"/>
      <c r="AD309" s="67"/>
      <c r="AE309" s="67"/>
      <c r="AF309" s="67"/>
      <c r="AG309" s="67"/>
      <c r="AH309" s="67"/>
      <c r="AI309" s="67"/>
      <c r="AJ309" s="67"/>
      <c r="AK309" s="67"/>
      <c r="AL309" s="67"/>
      <c r="AM309" s="67"/>
      <c r="AN309" s="67"/>
      <c r="AO309" s="67"/>
      <c r="AP309" s="67"/>
      <c r="AQ309" s="67"/>
      <c r="AR309" s="67"/>
    </row>
    <row r="310" spans="1:44" s="20" customFormat="1" ht="15" customHeight="1" x14ac:dyDescent="0.2">
      <c r="A310" s="355"/>
      <c r="B310" s="356"/>
      <c r="C310" s="356"/>
      <c r="D310" s="356"/>
      <c r="E310" s="356"/>
      <c r="F310" s="356"/>
      <c r="G310" s="356"/>
      <c r="H310" s="356"/>
      <c r="I310" s="356"/>
      <c r="J310" s="356"/>
      <c r="K310" s="356"/>
      <c r="L310" s="356"/>
      <c r="M310" s="356"/>
      <c r="N310" s="356"/>
      <c r="O310" s="356"/>
      <c r="P310" s="356"/>
      <c r="Q310" s="356"/>
      <c r="R310" s="356"/>
      <c r="S310" s="356"/>
      <c r="T310" s="356"/>
      <c r="U310" s="356"/>
      <c r="V310" s="356"/>
      <c r="W310" s="357"/>
      <c r="Y310" s="67"/>
      <c r="Z310" s="67"/>
      <c r="AA310" s="67"/>
      <c r="AB310" s="67"/>
      <c r="AC310" s="67"/>
      <c r="AD310" s="67"/>
      <c r="AE310" s="67"/>
      <c r="AF310" s="67"/>
      <c r="AG310" s="67"/>
      <c r="AH310" s="67"/>
      <c r="AI310" s="67"/>
      <c r="AJ310" s="67"/>
      <c r="AK310" s="67"/>
      <c r="AL310" s="67"/>
      <c r="AM310" s="67"/>
      <c r="AN310" s="67"/>
      <c r="AO310" s="67"/>
      <c r="AP310" s="67"/>
      <c r="AQ310" s="67"/>
      <c r="AR310" s="67"/>
    </row>
    <row r="311" spans="1:44" s="20" customFormat="1" ht="15" customHeight="1" x14ac:dyDescent="0.2">
      <c r="A311" s="355"/>
      <c r="B311" s="356"/>
      <c r="C311" s="356"/>
      <c r="D311" s="356"/>
      <c r="E311" s="356"/>
      <c r="F311" s="356"/>
      <c r="G311" s="356"/>
      <c r="H311" s="356"/>
      <c r="I311" s="356"/>
      <c r="J311" s="356"/>
      <c r="K311" s="356"/>
      <c r="L311" s="356"/>
      <c r="M311" s="356"/>
      <c r="N311" s="356"/>
      <c r="O311" s="356"/>
      <c r="P311" s="356"/>
      <c r="Q311" s="356"/>
      <c r="R311" s="356"/>
      <c r="S311" s="356"/>
      <c r="T311" s="356"/>
      <c r="U311" s="356"/>
      <c r="V311" s="356"/>
      <c r="W311" s="357"/>
      <c r="Y311" s="67"/>
      <c r="Z311" s="67"/>
      <c r="AA311" s="67"/>
      <c r="AB311" s="67"/>
      <c r="AC311" s="67"/>
      <c r="AD311" s="67"/>
      <c r="AE311" s="67"/>
      <c r="AF311" s="67"/>
      <c r="AG311" s="67"/>
      <c r="AH311" s="67"/>
      <c r="AI311" s="67"/>
      <c r="AJ311" s="67"/>
      <c r="AK311" s="67"/>
      <c r="AL311" s="67"/>
      <c r="AM311" s="67"/>
      <c r="AN311" s="67"/>
      <c r="AO311" s="67"/>
      <c r="AP311" s="67"/>
      <c r="AQ311" s="67"/>
      <c r="AR311" s="67"/>
    </row>
    <row r="312" spans="1:44" ht="15" customHeight="1" x14ac:dyDescent="0.2">
      <c r="A312" s="355"/>
      <c r="B312" s="356"/>
      <c r="C312" s="356"/>
      <c r="D312" s="356"/>
      <c r="E312" s="356"/>
      <c r="F312" s="356"/>
      <c r="G312" s="356"/>
      <c r="H312" s="356"/>
      <c r="I312" s="356"/>
      <c r="J312" s="356"/>
      <c r="K312" s="356"/>
      <c r="L312" s="356"/>
      <c r="M312" s="356"/>
      <c r="N312" s="356"/>
      <c r="O312" s="356"/>
      <c r="P312" s="356"/>
      <c r="Q312" s="356"/>
      <c r="R312" s="356"/>
      <c r="S312" s="356"/>
      <c r="T312" s="356"/>
      <c r="U312" s="356"/>
      <c r="V312" s="356"/>
      <c r="W312" s="357"/>
      <c r="Y312" s="62"/>
      <c r="Z312" s="62"/>
      <c r="AA312" s="62"/>
      <c r="AB312" s="62"/>
      <c r="AC312" s="62"/>
      <c r="AD312" s="62"/>
      <c r="AE312" s="62"/>
      <c r="AF312" s="62"/>
      <c r="AG312" s="62"/>
      <c r="AH312" s="62"/>
      <c r="AI312" s="62"/>
      <c r="AJ312" s="62"/>
      <c r="AK312" s="62"/>
      <c r="AL312" s="62"/>
      <c r="AM312" s="62"/>
      <c r="AN312" s="62"/>
      <c r="AO312" s="62"/>
      <c r="AP312" s="62"/>
      <c r="AQ312" s="62"/>
      <c r="AR312" s="62"/>
    </row>
    <row r="313" spans="1:44" ht="15" customHeight="1" thickBot="1" x14ac:dyDescent="0.25">
      <c r="A313" s="358"/>
      <c r="B313" s="359"/>
      <c r="C313" s="359"/>
      <c r="D313" s="359"/>
      <c r="E313" s="359"/>
      <c r="F313" s="359"/>
      <c r="G313" s="359"/>
      <c r="H313" s="359"/>
      <c r="I313" s="359"/>
      <c r="J313" s="359"/>
      <c r="K313" s="359"/>
      <c r="L313" s="359"/>
      <c r="M313" s="359"/>
      <c r="N313" s="359"/>
      <c r="O313" s="359"/>
      <c r="P313" s="359"/>
      <c r="Q313" s="359"/>
      <c r="R313" s="359"/>
      <c r="S313" s="359"/>
      <c r="T313" s="359"/>
      <c r="U313" s="359"/>
      <c r="V313" s="359"/>
      <c r="W313" s="360"/>
      <c r="Y313" s="62"/>
      <c r="Z313" s="62"/>
      <c r="AA313" s="62"/>
      <c r="AB313" s="62"/>
      <c r="AC313" s="62"/>
      <c r="AD313" s="62"/>
      <c r="AE313" s="62"/>
      <c r="AF313" s="62"/>
      <c r="AG313" s="62"/>
      <c r="AH313" s="62"/>
      <c r="AI313" s="62"/>
      <c r="AJ313" s="62"/>
      <c r="AK313" s="62"/>
      <c r="AL313" s="62"/>
      <c r="AM313" s="62"/>
      <c r="AN313" s="62"/>
      <c r="AO313" s="62"/>
      <c r="AP313" s="62"/>
      <c r="AQ313" s="62"/>
      <c r="AR313" s="62"/>
    </row>
    <row r="314" spans="1:44" ht="15" customHeight="1" thickBot="1" x14ac:dyDescent="0.25">
      <c r="A314" s="71"/>
      <c r="B314" s="74"/>
      <c r="C314" s="74"/>
      <c r="D314" s="74"/>
      <c r="E314" s="74"/>
      <c r="F314" s="74"/>
      <c r="G314" s="74"/>
      <c r="H314" s="74"/>
      <c r="I314" s="74"/>
      <c r="J314" s="74"/>
      <c r="K314" s="74"/>
      <c r="L314" s="74"/>
      <c r="M314" s="74"/>
      <c r="N314" s="74"/>
      <c r="O314" s="74"/>
      <c r="P314" s="74"/>
      <c r="Q314" s="74"/>
      <c r="R314" s="74"/>
      <c r="S314" s="74"/>
      <c r="T314" s="74"/>
      <c r="U314" s="74"/>
      <c r="V314" s="74"/>
      <c r="W314" s="62"/>
      <c r="Y314" s="62"/>
      <c r="Z314" s="62"/>
      <c r="AA314" s="62"/>
      <c r="AB314" s="62"/>
      <c r="AC314" s="62"/>
      <c r="AD314" s="62"/>
      <c r="AE314" s="62"/>
      <c r="AF314" s="62"/>
      <c r="AG314" s="62"/>
      <c r="AH314" s="62"/>
      <c r="AI314" s="62"/>
      <c r="AJ314" s="62"/>
      <c r="AK314" s="62"/>
      <c r="AL314" s="62"/>
      <c r="AM314" s="62"/>
      <c r="AN314" s="62"/>
      <c r="AO314" s="62"/>
      <c r="AP314" s="62"/>
      <c r="AQ314" s="62"/>
      <c r="AR314" s="62"/>
    </row>
    <row r="315" spans="1:44" ht="15" customHeight="1" x14ac:dyDescent="0.2">
      <c r="A315" s="361" t="s">
        <v>52</v>
      </c>
      <c r="B315" s="362"/>
      <c r="C315" s="363"/>
      <c r="D315" s="363"/>
      <c r="E315" s="364"/>
      <c r="F315" s="364"/>
      <c r="G315" s="365"/>
      <c r="H315" s="17"/>
      <c r="I315" s="17"/>
      <c r="J315" s="17"/>
      <c r="K315" s="17"/>
      <c r="L315" s="17"/>
      <c r="M315" s="17"/>
      <c r="N315" s="366" t="s">
        <v>53</v>
      </c>
      <c r="O315" s="367"/>
      <c r="P315" s="367"/>
      <c r="Q315" s="367"/>
      <c r="R315" s="367"/>
      <c r="S315" s="367"/>
      <c r="T315" s="367"/>
      <c r="U315" s="367"/>
      <c r="V315" s="367"/>
      <c r="W315" s="368"/>
      <c r="Y315" s="62"/>
      <c r="Z315" s="62"/>
      <c r="AA315" s="62"/>
      <c r="AB315" s="62"/>
      <c r="AC315" s="62"/>
      <c r="AD315" s="62"/>
      <c r="AE315" s="62"/>
      <c r="AF315" s="62"/>
      <c r="AG315" s="62"/>
      <c r="AH315" s="62"/>
      <c r="AI315" s="62"/>
      <c r="AJ315" s="62"/>
      <c r="AK315" s="62"/>
      <c r="AL315" s="62"/>
      <c r="AM315" s="62"/>
      <c r="AN315" s="62"/>
      <c r="AO315" s="62"/>
      <c r="AP315" s="62"/>
      <c r="AQ315" s="62"/>
      <c r="AR315" s="62"/>
    </row>
    <row r="316" spans="1:44" ht="32.4" x14ac:dyDescent="0.2">
      <c r="A316" s="214" t="s">
        <v>54</v>
      </c>
      <c r="B316" s="215" t="s">
        <v>55</v>
      </c>
      <c r="C316" s="369" t="s">
        <v>56</v>
      </c>
      <c r="D316" s="370"/>
      <c r="E316" s="215" t="s">
        <v>57</v>
      </c>
      <c r="F316" s="216" t="s">
        <v>58</v>
      </c>
      <c r="G316" s="217" t="s">
        <v>59</v>
      </c>
      <c r="H316" s="12"/>
      <c r="I316" s="12"/>
      <c r="J316" s="12"/>
      <c r="K316" s="12"/>
      <c r="L316" s="12"/>
      <c r="M316" s="12"/>
      <c r="N316" s="355"/>
      <c r="O316" s="356"/>
      <c r="P316" s="356"/>
      <c r="Q316" s="356"/>
      <c r="R316" s="356"/>
      <c r="S316" s="356"/>
      <c r="T316" s="356"/>
      <c r="U316" s="356"/>
      <c r="V316" s="356"/>
      <c r="W316" s="357"/>
      <c r="Y316" s="62"/>
      <c r="Z316" s="62"/>
      <c r="AA316" s="62"/>
      <c r="AB316" s="62"/>
      <c r="AC316" s="62"/>
      <c r="AD316" s="62"/>
      <c r="AE316" s="62"/>
      <c r="AF316" s="62"/>
      <c r="AG316" s="62"/>
      <c r="AH316" s="62"/>
      <c r="AI316" s="62"/>
      <c r="AJ316" s="62"/>
      <c r="AK316" s="62"/>
      <c r="AL316" s="62"/>
      <c r="AM316" s="62"/>
      <c r="AN316" s="62"/>
      <c r="AO316" s="62"/>
      <c r="AP316" s="62"/>
      <c r="AQ316" s="62"/>
      <c r="AR316" s="62"/>
    </row>
    <row r="317" spans="1:44" ht="11.4" customHeight="1" x14ac:dyDescent="0.2">
      <c r="A317" s="34"/>
      <c r="B317" s="43"/>
      <c r="C317" s="371"/>
      <c r="D317" s="371"/>
      <c r="E317" s="43"/>
      <c r="F317" s="47"/>
      <c r="G317" s="35"/>
      <c r="H317" s="12"/>
      <c r="I317" s="12"/>
      <c r="J317" s="12"/>
      <c r="K317" s="12"/>
      <c r="L317" s="12"/>
      <c r="M317" s="12"/>
      <c r="N317" s="355"/>
      <c r="O317" s="356"/>
      <c r="P317" s="356"/>
      <c r="Q317" s="356"/>
      <c r="R317" s="356"/>
      <c r="S317" s="356"/>
      <c r="T317" s="356"/>
      <c r="U317" s="356"/>
      <c r="V317" s="356"/>
      <c r="W317" s="357"/>
      <c r="Y317" s="62"/>
      <c r="Z317" s="62"/>
      <c r="AA317" s="62"/>
      <c r="AB317" s="62"/>
      <c r="AC317" s="62"/>
      <c r="AD317" s="62"/>
      <c r="AE317" s="62"/>
      <c r="AF317" s="62"/>
      <c r="AG317" s="62"/>
      <c r="AH317" s="62"/>
      <c r="AI317" s="62"/>
      <c r="AJ317" s="62"/>
      <c r="AK317" s="62"/>
      <c r="AL317" s="62"/>
      <c r="AM317" s="62"/>
      <c r="AN317" s="62"/>
      <c r="AO317" s="62"/>
      <c r="AP317" s="62"/>
      <c r="AQ317" s="62"/>
      <c r="AR317" s="62"/>
    </row>
    <row r="318" spans="1:44" ht="11.4" customHeight="1" x14ac:dyDescent="0.2">
      <c r="A318" s="34"/>
      <c r="B318" s="43"/>
      <c r="C318" s="346"/>
      <c r="D318" s="347"/>
      <c r="E318" s="43"/>
      <c r="F318" s="47"/>
      <c r="G318" s="35"/>
      <c r="H318" s="12"/>
      <c r="I318" s="12"/>
      <c r="J318" s="12"/>
      <c r="K318" s="12"/>
      <c r="L318" s="12"/>
      <c r="M318" s="12"/>
      <c r="N318" s="355"/>
      <c r="O318" s="356"/>
      <c r="P318" s="356"/>
      <c r="Q318" s="356"/>
      <c r="R318" s="356"/>
      <c r="S318" s="356"/>
      <c r="T318" s="356"/>
      <c r="U318" s="356"/>
      <c r="V318" s="356"/>
      <c r="W318" s="357"/>
      <c r="Y318" s="62"/>
      <c r="Z318" s="62"/>
      <c r="AA318" s="62"/>
      <c r="AB318" s="62"/>
      <c r="AC318" s="62"/>
      <c r="AD318" s="62"/>
      <c r="AE318" s="62"/>
      <c r="AF318" s="62"/>
      <c r="AG318" s="62"/>
      <c r="AH318" s="62"/>
      <c r="AI318" s="62"/>
      <c r="AJ318" s="62"/>
      <c r="AK318" s="62"/>
      <c r="AL318" s="62"/>
      <c r="AM318" s="62"/>
      <c r="AN318" s="62"/>
      <c r="AO318" s="62"/>
      <c r="AP318" s="62"/>
      <c r="AQ318" s="62"/>
      <c r="AR318" s="62"/>
    </row>
    <row r="319" spans="1:44" ht="11.4" customHeight="1" x14ac:dyDescent="0.2">
      <c r="A319" s="34"/>
      <c r="B319" s="43"/>
      <c r="C319" s="346"/>
      <c r="D319" s="347"/>
      <c r="E319" s="43"/>
      <c r="F319" s="47"/>
      <c r="G319" s="35"/>
      <c r="H319" s="12"/>
      <c r="I319" s="12"/>
      <c r="J319" s="12"/>
      <c r="K319" s="12"/>
      <c r="L319" s="12"/>
      <c r="M319" s="12"/>
      <c r="N319" s="355"/>
      <c r="O319" s="356"/>
      <c r="P319" s="356"/>
      <c r="Q319" s="356"/>
      <c r="R319" s="356"/>
      <c r="S319" s="356"/>
      <c r="T319" s="356"/>
      <c r="U319" s="356"/>
      <c r="V319" s="356"/>
      <c r="W319" s="357"/>
      <c r="Y319" s="62"/>
      <c r="Z319" s="62"/>
      <c r="AA319" s="62"/>
      <c r="AB319" s="62"/>
      <c r="AC319" s="62"/>
      <c r="AD319" s="62"/>
      <c r="AE319" s="62"/>
      <c r="AF319" s="62"/>
      <c r="AG319" s="62"/>
      <c r="AH319" s="62"/>
      <c r="AI319" s="62"/>
      <c r="AJ319" s="62"/>
      <c r="AK319" s="62"/>
      <c r="AL319" s="62"/>
      <c r="AM319" s="62"/>
      <c r="AN319" s="62"/>
      <c r="AO319" s="62"/>
      <c r="AP319" s="62"/>
      <c r="AQ319" s="62"/>
      <c r="AR319" s="62"/>
    </row>
    <row r="320" spans="1:44" ht="11.4" customHeight="1" x14ac:dyDescent="0.2">
      <c r="A320" s="34"/>
      <c r="B320" s="43"/>
      <c r="C320" s="346"/>
      <c r="D320" s="347"/>
      <c r="E320" s="43"/>
      <c r="F320" s="47"/>
      <c r="G320" s="35"/>
      <c r="H320" s="12"/>
      <c r="I320" s="12"/>
      <c r="J320" s="12"/>
      <c r="K320" s="12"/>
      <c r="L320" s="12"/>
      <c r="M320" s="12"/>
      <c r="N320" s="355"/>
      <c r="O320" s="356"/>
      <c r="P320" s="356"/>
      <c r="Q320" s="356"/>
      <c r="R320" s="356"/>
      <c r="S320" s="356"/>
      <c r="T320" s="356"/>
      <c r="U320" s="356"/>
      <c r="V320" s="356"/>
      <c r="W320" s="357"/>
      <c r="Y320" s="62"/>
      <c r="Z320" s="62"/>
      <c r="AA320" s="62"/>
      <c r="AB320" s="62"/>
      <c r="AC320" s="62"/>
      <c r="AD320" s="62"/>
      <c r="AE320" s="62"/>
      <c r="AF320" s="62"/>
      <c r="AG320" s="62"/>
      <c r="AH320" s="62"/>
      <c r="AI320" s="62"/>
      <c r="AJ320" s="62"/>
      <c r="AK320" s="62"/>
      <c r="AL320" s="62"/>
      <c r="AM320" s="62"/>
      <c r="AN320" s="62"/>
      <c r="AO320" s="62"/>
      <c r="AP320" s="62"/>
      <c r="AQ320" s="62"/>
      <c r="AR320" s="62"/>
    </row>
    <row r="321" spans="1:44" ht="11.4" customHeight="1" x14ac:dyDescent="0.2">
      <c r="A321" s="34"/>
      <c r="B321" s="43"/>
      <c r="C321" s="346"/>
      <c r="D321" s="347"/>
      <c r="E321" s="43"/>
      <c r="F321" s="47"/>
      <c r="G321" s="35"/>
      <c r="H321" s="12"/>
      <c r="I321" s="12"/>
      <c r="J321" s="12"/>
      <c r="K321" s="12"/>
      <c r="L321" s="12"/>
      <c r="M321" s="12"/>
      <c r="N321" s="355"/>
      <c r="O321" s="356"/>
      <c r="P321" s="356"/>
      <c r="Q321" s="356"/>
      <c r="R321" s="356"/>
      <c r="S321" s="356"/>
      <c r="T321" s="356"/>
      <c r="U321" s="356"/>
      <c r="V321" s="356"/>
      <c r="W321" s="357"/>
      <c r="Y321" s="62"/>
      <c r="Z321" s="62"/>
      <c r="AA321" s="62"/>
      <c r="AB321" s="62"/>
      <c r="AC321" s="62"/>
      <c r="AD321" s="62"/>
      <c r="AE321" s="62"/>
      <c r="AF321" s="62"/>
      <c r="AG321" s="62"/>
      <c r="AH321" s="62"/>
      <c r="AI321" s="62"/>
      <c r="AJ321" s="62"/>
      <c r="AK321" s="62"/>
      <c r="AL321" s="62"/>
      <c r="AM321" s="62"/>
      <c r="AN321" s="62"/>
      <c r="AO321" s="62"/>
      <c r="AP321" s="62"/>
      <c r="AQ321" s="62"/>
      <c r="AR321" s="62"/>
    </row>
    <row r="322" spans="1:44" ht="11.4" customHeight="1" x14ac:dyDescent="0.2">
      <c r="A322" s="34"/>
      <c r="B322" s="43"/>
      <c r="C322" s="346"/>
      <c r="D322" s="347"/>
      <c r="E322" s="43"/>
      <c r="F322" s="47"/>
      <c r="G322" s="35"/>
      <c r="H322" s="12"/>
      <c r="I322" s="12"/>
      <c r="J322" s="12"/>
      <c r="K322" s="12"/>
      <c r="L322" s="12"/>
      <c r="M322" s="12"/>
      <c r="N322" s="355"/>
      <c r="O322" s="356"/>
      <c r="P322" s="356"/>
      <c r="Q322" s="356"/>
      <c r="R322" s="356"/>
      <c r="S322" s="356"/>
      <c r="T322" s="356"/>
      <c r="U322" s="356"/>
      <c r="V322" s="356"/>
      <c r="W322" s="357"/>
      <c r="Y322" s="62"/>
      <c r="Z322" s="62"/>
      <c r="AA322" s="62"/>
      <c r="AB322" s="62"/>
      <c r="AC322" s="62"/>
      <c r="AD322" s="62"/>
      <c r="AE322" s="62"/>
      <c r="AF322" s="62"/>
      <c r="AG322" s="62"/>
      <c r="AH322" s="62"/>
      <c r="AI322" s="62"/>
      <c r="AJ322" s="62"/>
      <c r="AK322" s="62"/>
      <c r="AL322" s="62"/>
      <c r="AM322" s="62"/>
      <c r="AN322" s="62"/>
      <c r="AO322" s="62"/>
      <c r="AP322" s="62"/>
      <c r="AQ322" s="62"/>
      <c r="AR322" s="62"/>
    </row>
    <row r="323" spans="1:44" ht="11.4" customHeight="1" x14ac:dyDescent="0.2">
      <c r="A323" s="34"/>
      <c r="B323" s="43"/>
      <c r="C323" s="346"/>
      <c r="D323" s="347"/>
      <c r="E323" s="43"/>
      <c r="F323" s="47"/>
      <c r="G323" s="35"/>
      <c r="H323" s="12"/>
      <c r="I323" s="12"/>
      <c r="J323" s="12"/>
      <c r="K323" s="12"/>
      <c r="L323" s="12"/>
      <c r="M323" s="12"/>
      <c r="N323" s="355"/>
      <c r="O323" s="356"/>
      <c r="P323" s="356"/>
      <c r="Q323" s="356"/>
      <c r="R323" s="356"/>
      <c r="S323" s="356"/>
      <c r="T323" s="356"/>
      <c r="U323" s="356"/>
      <c r="V323" s="356"/>
      <c r="W323" s="357"/>
      <c r="Y323" s="62"/>
      <c r="Z323" s="62"/>
      <c r="AA323" s="62"/>
      <c r="AB323" s="62"/>
      <c r="AC323" s="62"/>
      <c r="AD323" s="62"/>
      <c r="AE323" s="62"/>
      <c r="AF323" s="62"/>
      <c r="AG323" s="62"/>
      <c r="AH323" s="62"/>
      <c r="AI323" s="62"/>
      <c r="AJ323" s="62"/>
      <c r="AK323" s="62"/>
      <c r="AL323" s="62"/>
      <c r="AM323" s="62"/>
      <c r="AN323" s="62"/>
      <c r="AO323" s="62"/>
      <c r="AP323" s="62"/>
      <c r="AQ323" s="62"/>
      <c r="AR323" s="62"/>
    </row>
    <row r="324" spans="1:44" ht="11.4" customHeight="1" x14ac:dyDescent="0.2">
      <c r="A324" s="34"/>
      <c r="B324" s="43"/>
      <c r="C324" s="346"/>
      <c r="D324" s="347"/>
      <c r="E324" s="43"/>
      <c r="F324" s="47"/>
      <c r="G324" s="35"/>
      <c r="H324" s="12"/>
      <c r="I324" s="12"/>
      <c r="J324" s="12"/>
      <c r="K324" s="12"/>
      <c r="L324" s="12"/>
      <c r="M324" s="12"/>
      <c r="N324" s="355"/>
      <c r="O324" s="356"/>
      <c r="P324" s="356"/>
      <c r="Q324" s="356"/>
      <c r="R324" s="356"/>
      <c r="S324" s="356"/>
      <c r="T324" s="356"/>
      <c r="U324" s="356"/>
      <c r="V324" s="356"/>
      <c r="W324" s="357"/>
      <c r="Y324" s="62"/>
      <c r="Z324" s="62"/>
      <c r="AA324" s="62"/>
      <c r="AB324" s="62"/>
      <c r="AC324" s="62"/>
      <c r="AD324" s="62"/>
      <c r="AE324" s="62"/>
      <c r="AF324" s="62"/>
      <c r="AG324" s="62"/>
      <c r="AH324" s="62"/>
      <c r="AI324" s="62"/>
      <c r="AJ324" s="62"/>
      <c r="AK324" s="62"/>
      <c r="AL324" s="62"/>
      <c r="AM324" s="62"/>
      <c r="AN324" s="62"/>
      <c r="AO324" s="62"/>
      <c r="AP324" s="62"/>
      <c r="AQ324" s="62"/>
      <c r="AR324" s="62"/>
    </row>
    <row r="325" spans="1:44" ht="11.4" customHeight="1" x14ac:dyDescent="0.2">
      <c r="A325" s="34"/>
      <c r="B325" s="43"/>
      <c r="C325" s="346"/>
      <c r="D325" s="347"/>
      <c r="E325" s="43"/>
      <c r="F325" s="47"/>
      <c r="G325" s="35"/>
      <c r="H325" s="12"/>
      <c r="I325" s="12"/>
      <c r="J325" s="12"/>
      <c r="K325" s="12"/>
      <c r="L325" s="12"/>
      <c r="M325" s="12"/>
      <c r="N325" s="355"/>
      <c r="O325" s="356"/>
      <c r="P325" s="356"/>
      <c r="Q325" s="356"/>
      <c r="R325" s="356"/>
      <c r="S325" s="356"/>
      <c r="T325" s="356"/>
      <c r="U325" s="356"/>
      <c r="V325" s="356"/>
      <c r="W325" s="357"/>
      <c r="Y325" s="62"/>
      <c r="Z325" s="62"/>
      <c r="AA325" s="62"/>
      <c r="AB325" s="62"/>
      <c r="AC325" s="62"/>
      <c r="AD325" s="62"/>
      <c r="AE325" s="62"/>
      <c r="AF325" s="62"/>
      <c r="AG325" s="62"/>
      <c r="AH325" s="62"/>
      <c r="AI325" s="62"/>
      <c r="AJ325" s="62"/>
      <c r="AK325" s="62"/>
      <c r="AL325" s="62"/>
      <c r="AM325" s="62"/>
      <c r="AN325" s="62"/>
      <c r="AO325" s="62"/>
      <c r="AP325" s="62"/>
      <c r="AQ325" s="62"/>
      <c r="AR325" s="62"/>
    </row>
    <row r="326" spans="1:44" x14ac:dyDescent="0.2">
      <c r="A326" s="34"/>
      <c r="B326" s="43"/>
      <c r="C326" s="346"/>
      <c r="D326" s="347"/>
      <c r="E326" s="43"/>
      <c r="F326" s="47"/>
      <c r="G326" s="35"/>
      <c r="H326" s="12"/>
      <c r="I326" s="12"/>
      <c r="J326" s="12"/>
      <c r="K326" s="12"/>
      <c r="L326" s="12"/>
      <c r="M326" s="12"/>
      <c r="N326" s="355"/>
      <c r="O326" s="356"/>
      <c r="P326" s="356"/>
      <c r="Q326" s="356"/>
      <c r="R326" s="356"/>
      <c r="S326" s="356"/>
      <c r="T326" s="356"/>
      <c r="U326" s="356"/>
      <c r="V326" s="356"/>
      <c r="W326" s="357"/>
      <c r="Y326" s="62"/>
      <c r="Z326" s="62"/>
      <c r="AA326" s="62"/>
      <c r="AB326" s="62"/>
      <c r="AC326" s="62"/>
      <c r="AD326" s="62"/>
      <c r="AE326" s="62"/>
      <c r="AF326" s="62"/>
      <c r="AG326" s="62"/>
      <c r="AH326" s="62"/>
      <c r="AI326" s="62"/>
      <c r="AJ326" s="62"/>
      <c r="AK326" s="62"/>
      <c r="AL326" s="62"/>
      <c r="AM326" s="62"/>
      <c r="AN326" s="62"/>
      <c r="AO326" s="62"/>
      <c r="AP326" s="62"/>
      <c r="AQ326" s="62"/>
      <c r="AR326" s="62"/>
    </row>
    <row r="327" spans="1:44" x14ac:dyDescent="0.2">
      <c r="A327" s="34"/>
      <c r="B327" s="43"/>
      <c r="C327" s="346"/>
      <c r="D327" s="347"/>
      <c r="E327" s="43"/>
      <c r="F327" s="47"/>
      <c r="G327" s="35"/>
      <c r="H327" s="12"/>
      <c r="I327" s="12"/>
      <c r="J327" s="12"/>
      <c r="K327" s="12"/>
      <c r="L327" s="12"/>
      <c r="M327" s="12"/>
      <c r="N327" s="355"/>
      <c r="O327" s="356"/>
      <c r="P327" s="356"/>
      <c r="Q327" s="356"/>
      <c r="R327" s="356"/>
      <c r="S327" s="356"/>
      <c r="T327" s="356"/>
      <c r="U327" s="356"/>
      <c r="V327" s="356"/>
      <c r="W327" s="357"/>
      <c r="Y327" s="62"/>
      <c r="Z327" s="62"/>
      <c r="AA327" s="62"/>
      <c r="AB327" s="62"/>
      <c r="AC327" s="62"/>
      <c r="AD327" s="62"/>
      <c r="AE327" s="62"/>
      <c r="AF327" s="62"/>
      <c r="AG327" s="62"/>
      <c r="AH327" s="62"/>
      <c r="AI327" s="62"/>
      <c r="AJ327" s="62"/>
      <c r="AK327" s="62"/>
      <c r="AL327" s="62"/>
      <c r="AM327" s="62"/>
      <c r="AN327" s="62"/>
      <c r="AO327" s="62"/>
      <c r="AP327" s="62"/>
      <c r="AQ327" s="62"/>
      <c r="AR327" s="62"/>
    </row>
    <row r="328" spans="1:44" x14ac:dyDescent="0.2">
      <c r="A328" s="34"/>
      <c r="B328" s="43"/>
      <c r="C328" s="346"/>
      <c r="D328" s="347"/>
      <c r="E328" s="43"/>
      <c r="F328" s="47"/>
      <c r="G328" s="35"/>
      <c r="H328" s="12"/>
      <c r="I328" s="12"/>
      <c r="J328" s="12"/>
      <c r="K328" s="12"/>
      <c r="L328" s="12"/>
      <c r="M328" s="12"/>
      <c r="N328" s="355"/>
      <c r="O328" s="356"/>
      <c r="P328" s="356"/>
      <c r="Q328" s="356"/>
      <c r="R328" s="356"/>
      <c r="S328" s="356"/>
      <c r="T328" s="356"/>
      <c r="U328" s="356"/>
      <c r="V328" s="356"/>
      <c r="W328" s="357"/>
      <c r="Y328" s="62"/>
      <c r="Z328" s="62"/>
      <c r="AA328" s="62"/>
      <c r="AB328" s="62"/>
      <c r="AC328" s="62"/>
      <c r="AD328" s="62"/>
      <c r="AE328" s="62"/>
      <c r="AF328" s="62"/>
      <c r="AG328" s="62"/>
      <c r="AH328" s="62"/>
      <c r="AI328" s="62"/>
      <c r="AJ328" s="62"/>
      <c r="AK328" s="62"/>
      <c r="AL328" s="62"/>
      <c r="AM328" s="62"/>
      <c r="AN328" s="62"/>
      <c r="AO328" s="62"/>
      <c r="AP328" s="62"/>
      <c r="AQ328" s="62"/>
      <c r="AR328" s="62"/>
    </row>
    <row r="329" spans="1:44" x14ac:dyDescent="0.2">
      <c r="A329" s="34"/>
      <c r="B329" s="43"/>
      <c r="C329" s="346"/>
      <c r="D329" s="347"/>
      <c r="E329" s="43"/>
      <c r="F329" s="47"/>
      <c r="G329" s="35"/>
      <c r="H329" s="12"/>
      <c r="I329" s="12"/>
      <c r="J329" s="12"/>
      <c r="K329" s="12"/>
      <c r="L329" s="12"/>
      <c r="M329" s="12"/>
      <c r="N329" s="355"/>
      <c r="O329" s="356"/>
      <c r="P329" s="356"/>
      <c r="Q329" s="356"/>
      <c r="R329" s="356"/>
      <c r="S329" s="356"/>
      <c r="T329" s="356"/>
      <c r="U329" s="356"/>
      <c r="V329" s="356"/>
      <c r="W329" s="357"/>
      <c r="Y329" s="62"/>
      <c r="Z329" s="62"/>
      <c r="AA329" s="62"/>
      <c r="AB329" s="62"/>
      <c r="AC329" s="62"/>
      <c r="AD329" s="62"/>
      <c r="AE329" s="62"/>
      <c r="AF329" s="62"/>
      <c r="AG329" s="62"/>
      <c r="AH329" s="62"/>
      <c r="AI329" s="62"/>
      <c r="AJ329" s="62"/>
      <c r="AK329" s="62"/>
      <c r="AL329" s="62"/>
      <c r="AM329" s="62"/>
      <c r="AN329" s="62"/>
      <c r="AO329" s="62"/>
      <c r="AP329" s="62"/>
      <c r="AQ329" s="62"/>
      <c r="AR329" s="62"/>
    </row>
    <row r="330" spans="1:44" x14ac:dyDescent="0.2">
      <c r="A330" s="34"/>
      <c r="B330" s="43"/>
      <c r="C330" s="346"/>
      <c r="D330" s="347"/>
      <c r="E330" s="43"/>
      <c r="F330" s="47"/>
      <c r="G330" s="35"/>
      <c r="H330" s="12"/>
      <c r="I330" s="12"/>
      <c r="J330" s="12"/>
      <c r="K330" s="12"/>
      <c r="L330" s="12"/>
      <c r="M330" s="12"/>
      <c r="N330" s="355"/>
      <c r="O330" s="356"/>
      <c r="P330" s="356"/>
      <c r="Q330" s="356"/>
      <c r="R330" s="356"/>
      <c r="S330" s="356"/>
      <c r="T330" s="356"/>
      <c r="U330" s="356"/>
      <c r="V330" s="356"/>
      <c r="W330" s="357"/>
      <c r="Y330" s="62"/>
      <c r="Z330" s="62"/>
      <c r="AA330" s="62"/>
      <c r="AB330" s="62"/>
      <c r="AC330" s="62"/>
      <c r="AD330" s="62"/>
      <c r="AE330" s="62"/>
      <c r="AF330" s="62"/>
      <c r="AG330" s="62"/>
      <c r="AH330" s="62"/>
      <c r="AI330" s="62"/>
      <c r="AJ330" s="62"/>
      <c r="AK330" s="62"/>
      <c r="AL330" s="62"/>
      <c r="AM330" s="62"/>
      <c r="AN330" s="62"/>
      <c r="AO330" s="62"/>
      <c r="AP330" s="62"/>
      <c r="AQ330" s="62"/>
      <c r="AR330" s="62"/>
    </row>
    <row r="331" spans="1:44" x14ac:dyDescent="0.2">
      <c r="A331" s="34"/>
      <c r="B331" s="43"/>
      <c r="C331" s="346"/>
      <c r="D331" s="347"/>
      <c r="E331" s="43"/>
      <c r="F331" s="47"/>
      <c r="G331" s="35"/>
      <c r="H331" s="12"/>
      <c r="I331" s="12"/>
      <c r="J331" s="12"/>
      <c r="K331" s="12"/>
      <c r="L331" s="12"/>
      <c r="M331" s="12"/>
      <c r="N331" s="355"/>
      <c r="O331" s="356"/>
      <c r="P331" s="356"/>
      <c r="Q331" s="356"/>
      <c r="R331" s="356"/>
      <c r="S331" s="356"/>
      <c r="T331" s="356"/>
      <c r="U331" s="356"/>
      <c r="V331" s="356"/>
      <c r="W331" s="357"/>
      <c r="Y331" s="62"/>
      <c r="Z331" s="62"/>
      <c r="AA331" s="62"/>
      <c r="AB331" s="62"/>
      <c r="AC331" s="62"/>
      <c r="AD331" s="62"/>
      <c r="AE331" s="62"/>
      <c r="AF331" s="62"/>
      <c r="AG331" s="62"/>
      <c r="AH331" s="62"/>
      <c r="AI331" s="62"/>
      <c r="AJ331" s="62"/>
      <c r="AK331" s="62"/>
      <c r="AL331" s="62"/>
      <c r="AM331" s="62"/>
      <c r="AN331" s="62"/>
      <c r="AO331" s="62"/>
      <c r="AP331" s="62"/>
      <c r="AQ331" s="62"/>
      <c r="AR331" s="62"/>
    </row>
    <row r="332" spans="1:44" ht="11.4" thickBot="1" x14ac:dyDescent="0.25">
      <c r="A332" s="34"/>
      <c r="B332" s="43"/>
      <c r="C332" s="346"/>
      <c r="D332" s="347"/>
      <c r="E332" s="43"/>
      <c r="F332" s="47"/>
      <c r="G332" s="35"/>
      <c r="H332" s="12"/>
      <c r="I332" s="12"/>
      <c r="J332" s="12"/>
      <c r="K332" s="12"/>
      <c r="L332" s="12"/>
      <c r="M332" s="12"/>
      <c r="N332" s="355"/>
      <c r="O332" s="356"/>
      <c r="P332" s="356"/>
      <c r="Q332" s="356"/>
      <c r="R332" s="356"/>
      <c r="S332" s="356"/>
      <c r="T332" s="356"/>
      <c r="U332" s="356"/>
      <c r="V332" s="356"/>
      <c r="W332" s="357"/>
      <c r="Y332" s="62"/>
      <c r="Z332" s="62"/>
      <c r="AA332" s="62"/>
      <c r="AB332" s="62"/>
      <c r="AC332" s="62"/>
      <c r="AD332" s="62"/>
      <c r="AE332" s="62"/>
      <c r="AF332" s="62"/>
      <c r="AG332" s="62"/>
      <c r="AH332" s="62"/>
      <c r="AI332" s="62"/>
      <c r="AJ332" s="62"/>
      <c r="AK332" s="62"/>
      <c r="AL332" s="62"/>
      <c r="AM332" s="62"/>
      <c r="AN332" s="62"/>
      <c r="AO332" s="62"/>
      <c r="AP332" s="62"/>
      <c r="AQ332" s="62"/>
      <c r="AR332" s="62"/>
    </row>
    <row r="333" spans="1:44" hidden="1" x14ac:dyDescent="0.2">
      <c r="A333" s="34"/>
      <c r="B333" s="43"/>
      <c r="C333" s="346"/>
      <c r="D333" s="347"/>
      <c r="E333" s="43"/>
      <c r="F333" s="47"/>
      <c r="G333" s="35"/>
      <c r="H333" s="12"/>
      <c r="I333" s="12"/>
      <c r="J333" s="12"/>
      <c r="K333" s="12"/>
      <c r="L333" s="12"/>
      <c r="M333" s="12"/>
      <c r="N333" s="355"/>
      <c r="O333" s="356"/>
      <c r="P333" s="356"/>
      <c r="Q333" s="356"/>
      <c r="R333" s="356"/>
      <c r="S333" s="356"/>
      <c r="T333" s="356"/>
      <c r="U333" s="356"/>
      <c r="V333" s="356"/>
      <c r="W333" s="357"/>
      <c r="Y333" s="62"/>
      <c r="Z333" s="62"/>
      <c r="AA333" s="62"/>
      <c r="AB333" s="62"/>
      <c r="AC333" s="62"/>
      <c r="AD333" s="62"/>
      <c r="AE333" s="62"/>
      <c r="AF333" s="62"/>
      <c r="AG333" s="62"/>
      <c r="AH333" s="62"/>
      <c r="AI333" s="62"/>
      <c r="AJ333" s="62"/>
      <c r="AK333" s="62"/>
      <c r="AL333" s="62"/>
      <c r="AM333" s="62"/>
      <c r="AN333" s="62"/>
      <c r="AO333" s="62"/>
      <c r="AP333" s="62"/>
      <c r="AQ333" s="62"/>
      <c r="AR333" s="62"/>
    </row>
    <row r="334" spans="1:44" hidden="1" x14ac:dyDescent="0.2">
      <c r="A334" s="34"/>
      <c r="B334" s="43"/>
      <c r="C334" s="346"/>
      <c r="D334" s="347"/>
      <c r="E334" s="43"/>
      <c r="F334" s="47"/>
      <c r="G334" s="35"/>
      <c r="H334" s="12"/>
      <c r="I334" s="12"/>
      <c r="J334" s="12"/>
      <c r="K334" s="12"/>
      <c r="L334" s="12"/>
      <c r="M334" s="12"/>
      <c r="N334" s="355"/>
      <c r="O334" s="356"/>
      <c r="P334" s="356"/>
      <c r="Q334" s="356"/>
      <c r="R334" s="356"/>
      <c r="S334" s="356"/>
      <c r="T334" s="356"/>
      <c r="U334" s="356"/>
      <c r="V334" s="356"/>
      <c r="W334" s="357"/>
      <c r="Y334" s="62"/>
      <c r="Z334" s="62"/>
      <c r="AA334" s="62"/>
      <c r="AB334" s="62"/>
      <c r="AC334" s="62"/>
      <c r="AD334" s="62"/>
      <c r="AE334" s="62"/>
      <c r="AF334" s="62"/>
      <c r="AG334" s="62"/>
      <c r="AH334" s="62"/>
      <c r="AI334" s="62"/>
      <c r="AJ334" s="62"/>
      <c r="AK334" s="62"/>
      <c r="AL334" s="62"/>
      <c r="AM334" s="62"/>
      <c r="AN334" s="62"/>
      <c r="AO334" s="62"/>
      <c r="AP334" s="62"/>
      <c r="AQ334" s="62"/>
      <c r="AR334" s="62"/>
    </row>
    <row r="335" spans="1:44" hidden="1" x14ac:dyDescent="0.2">
      <c r="A335" s="34"/>
      <c r="B335" s="43"/>
      <c r="C335" s="346"/>
      <c r="D335" s="347"/>
      <c r="E335" s="43"/>
      <c r="F335" s="47"/>
      <c r="G335" s="35"/>
      <c r="H335" s="12"/>
      <c r="I335" s="12"/>
      <c r="J335" s="12"/>
      <c r="K335" s="12"/>
      <c r="L335" s="12"/>
      <c r="M335" s="12"/>
      <c r="N335" s="355"/>
      <c r="O335" s="356"/>
      <c r="P335" s="356"/>
      <c r="Q335" s="356"/>
      <c r="R335" s="356"/>
      <c r="S335" s="356"/>
      <c r="T335" s="356"/>
      <c r="U335" s="356"/>
      <c r="V335" s="356"/>
      <c r="W335" s="357"/>
      <c r="Y335" s="62"/>
      <c r="Z335" s="62"/>
      <c r="AA335" s="62"/>
      <c r="AB335" s="62"/>
      <c r="AC335" s="62"/>
      <c r="AD335" s="62"/>
      <c r="AE335" s="62"/>
      <c r="AF335" s="62"/>
      <c r="AG335" s="62"/>
      <c r="AH335" s="62"/>
      <c r="AI335" s="62"/>
      <c r="AJ335" s="62"/>
      <c r="AK335" s="62"/>
      <c r="AL335" s="62"/>
      <c r="AM335" s="62"/>
      <c r="AN335" s="62"/>
      <c r="AO335" s="62"/>
      <c r="AP335" s="62"/>
      <c r="AQ335" s="62"/>
      <c r="AR335" s="62"/>
    </row>
    <row r="336" spans="1:44" hidden="1" x14ac:dyDescent="0.2">
      <c r="A336" s="34"/>
      <c r="B336" s="43"/>
      <c r="C336" s="346"/>
      <c r="D336" s="347"/>
      <c r="E336" s="43"/>
      <c r="F336" s="47"/>
      <c r="G336" s="35"/>
      <c r="H336" s="12"/>
      <c r="I336" s="12"/>
      <c r="J336" s="12"/>
      <c r="K336" s="12"/>
      <c r="L336" s="12"/>
      <c r="M336" s="12"/>
      <c r="N336" s="355"/>
      <c r="O336" s="356"/>
      <c r="P336" s="356"/>
      <c r="Q336" s="356"/>
      <c r="R336" s="356"/>
      <c r="S336" s="356"/>
      <c r="T336" s="356"/>
      <c r="U336" s="356"/>
      <c r="V336" s="356"/>
      <c r="W336" s="357"/>
      <c r="Y336" s="62"/>
      <c r="Z336" s="62"/>
      <c r="AA336" s="62"/>
      <c r="AB336" s="62"/>
      <c r="AC336" s="62"/>
      <c r="AD336" s="62"/>
      <c r="AE336" s="62"/>
      <c r="AF336" s="62"/>
      <c r="AG336" s="62"/>
      <c r="AH336" s="62"/>
      <c r="AI336" s="62"/>
      <c r="AJ336" s="62"/>
      <c r="AK336" s="62"/>
      <c r="AL336" s="62"/>
      <c r="AM336" s="62"/>
      <c r="AN336" s="62"/>
      <c r="AO336" s="62"/>
      <c r="AP336" s="62"/>
      <c r="AQ336" s="62"/>
      <c r="AR336" s="62"/>
    </row>
    <row r="337" spans="1:44" hidden="1" x14ac:dyDescent="0.2">
      <c r="A337" s="34"/>
      <c r="B337" s="43"/>
      <c r="C337" s="346"/>
      <c r="D337" s="347"/>
      <c r="E337" s="43"/>
      <c r="F337" s="47"/>
      <c r="G337" s="35"/>
      <c r="H337" s="12"/>
      <c r="I337" s="12"/>
      <c r="J337" s="12"/>
      <c r="K337" s="12"/>
      <c r="L337" s="12"/>
      <c r="M337" s="12"/>
      <c r="N337" s="355"/>
      <c r="O337" s="356"/>
      <c r="P337" s="356"/>
      <c r="Q337" s="356"/>
      <c r="R337" s="356"/>
      <c r="S337" s="356"/>
      <c r="T337" s="356"/>
      <c r="U337" s="356"/>
      <c r="V337" s="356"/>
      <c r="W337" s="357"/>
      <c r="Y337" s="62"/>
      <c r="Z337" s="62"/>
      <c r="AA337" s="62"/>
      <c r="AB337" s="62"/>
      <c r="AC337" s="62"/>
      <c r="AD337" s="62"/>
      <c r="AE337" s="62"/>
      <c r="AF337" s="62"/>
      <c r="AG337" s="62"/>
      <c r="AH337" s="62"/>
      <c r="AI337" s="62"/>
      <c r="AJ337" s="62"/>
      <c r="AK337" s="62"/>
      <c r="AL337" s="62"/>
      <c r="AM337" s="62"/>
      <c r="AN337" s="62"/>
      <c r="AO337" s="62"/>
      <c r="AP337" s="62"/>
      <c r="AQ337" s="62"/>
      <c r="AR337" s="62"/>
    </row>
    <row r="338" spans="1:44" hidden="1" x14ac:dyDescent="0.2">
      <c r="A338" s="34"/>
      <c r="B338" s="43"/>
      <c r="C338" s="346"/>
      <c r="D338" s="347"/>
      <c r="E338" s="43"/>
      <c r="F338" s="47"/>
      <c r="G338" s="35"/>
      <c r="H338" s="12"/>
      <c r="I338" s="12"/>
      <c r="J338" s="12"/>
      <c r="K338" s="12"/>
      <c r="L338" s="12"/>
      <c r="M338" s="12"/>
      <c r="N338" s="355"/>
      <c r="O338" s="356"/>
      <c r="P338" s="356"/>
      <c r="Q338" s="356"/>
      <c r="R338" s="356"/>
      <c r="S338" s="356"/>
      <c r="T338" s="356"/>
      <c r="U338" s="356"/>
      <c r="V338" s="356"/>
      <c r="W338" s="357"/>
      <c r="Y338" s="62"/>
      <c r="Z338" s="62"/>
      <c r="AA338" s="62"/>
      <c r="AB338" s="62"/>
      <c r="AC338" s="62"/>
      <c r="AD338" s="62"/>
      <c r="AE338" s="62"/>
      <c r="AF338" s="62"/>
      <c r="AG338" s="62"/>
      <c r="AH338" s="62"/>
      <c r="AI338" s="62"/>
      <c r="AJ338" s="62"/>
      <c r="AK338" s="62"/>
      <c r="AL338" s="62"/>
      <c r="AM338" s="62"/>
      <c r="AN338" s="62"/>
      <c r="AO338" s="62"/>
      <c r="AP338" s="62"/>
      <c r="AQ338" s="62"/>
      <c r="AR338" s="62"/>
    </row>
    <row r="339" spans="1:44" hidden="1" x14ac:dyDescent="0.2">
      <c r="A339" s="34"/>
      <c r="B339" s="43"/>
      <c r="C339" s="346"/>
      <c r="D339" s="347"/>
      <c r="E339" s="43"/>
      <c r="F339" s="47"/>
      <c r="G339" s="35"/>
      <c r="H339" s="12"/>
      <c r="I339" s="12"/>
      <c r="J339" s="12"/>
      <c r="K339" s="12"/>
      <c r="L339" s="12"/>
      <c r="M339" s="12"/>
      <c r="N339" s="355"/>
      <c r="O339" s="356"/>
      <c r="P339" s="356"/>
      <c r="Q339" s="356"/>
      <c r="R339" s="356"/>
      <c r="S339" s="356"/>
      <c r="T339" s="356"/>
      <c r="U339" s="356"/>
      <c r="V339" s="356"/>
      <c r="W339" s="357"/>
      <c r="Y339" s="62"/>
      <c r="Z339" s="62"/>
      <c r="AA339" s="62"/>
      <c r="AB339" s="62"/>
      <c r="AC339" s="62"/>
      <c r="AD339" s="62"/>
      <c r="AE339" s="62"/>
      <c r="AF339" s="62"/>
      <c r="AG339" s="62"/>
      <c r="AH339" s="62"/>
      <c r="AI339" s="62"/>
      <c r="AJ339" s="62"/>
      <c r="AK339" s="62"/>
      <c r="AL339" s="62"/>
      <c r="AM339" s="62"/>
      <c r="AN339" s="62"/>
      <c r="AO339" s="62"/>
      <c r="AP339" s="62"/>
      <c r="AQ339" s="62"/>
      <c r="AR339" s="62"/>
    </row>
    <row r="340" spans="1:44" hidden="1" x14ac:dyDescent="0.2">
      <c r="A340" s="34"/>
      <c r="B340" s="43"/>
      <c r="C340" s="346"/>
      <c r="D340" s="347"/>
      <c r="E340" s="43"/>
      <c r="F340" s="47"/>
      <c r="G340" s="35"/>
      <c r="H340" s="12"/>
      <c r="I340" s="12"/>
      <c r="J340" s="12"/>
      <c r="K340" s="12"/>
      <c r="L340" s="12"/>
      <c r="M340" s="12"/>
      <c r="N340" s="355"/>
      <c r="O340" s="356"/>
      <c r="P340" s="356"/>
      <c r="Q340" s="356"/>
      <c r="R340" s="356"/>
      <c r="S340" s="356"/>
      <c r="T340" s="356"/>
      <c r="U340" s="356"/>
      <c r="V340" s="356"/>
      <c r="W340" s="357"/>
      <c r="Y340" s="62"/>
      <c r="Z340" s="62"/>
      <c r="AA340" s="62"/>
      <c r="AB340" s="62"/>
      <c r="AC340" s="62"/>
      <c r="AD340" s="62"/>
      <c r="AE340" s="62"/>
      <c r="AF340" s="62"/>
      <c r="AG340" s="62"/>
      <c r="AH340" s="62"/>
      <c r="AI340" s="62"/>
      <c r="AJ340" s="62"/>
      <c r="AK340" s="62"/>
      <c r="AL340" s="62"/>
      <c r="AM340" s="62"/>
      <c r="AN340" s="62"/>
      <c r="AO340" s="62"/>
      <c r="AP340" s="62"/>
      <c r="AQ340" s="62"/>
      <c r="AR340" s="62"/>
    </row>
    <row r="341" spans="1:44" hidden="1" x14ac:dyDescent="0.2">
      <c r="A341" s="34"/>
      <c r="B341" s="43"/>
      <c r="C341" s="346"/>
      <c r="D341" s="347"/>
      <c r="E341" s="43"/>
      <c r="F341" s="47"/>
      <c r="G341" s="35"/>
      <c r="H341" s="12"/>
      <c r="I341" s="12"/>
      <c r="J341" s="12"/>
      <c r="K341" s="12"/>
      <c r="L341" s="12"/>
      <c r="M341" s="12"/>
      <c r="N341" s="355"/>
      <c r="O341" s="356"/>
      <c r="P341" s="356"/>
      <c r="Q341" s="356"/>
      <c r="R341" s="356"/>
      <c r="S341" s="356"/>
      <c r="T341" s="356"/>
      <c r="U341" s="356"/>
      <c r="V341" s="356"/>
      <c r="W341" s="357"/>
      <c r="Y341" s="62"/>
      <c r="Z341" s="62"/>
      <c r="AA341" s="62"/>
      <c r="AB341" s="62"/>
      <c r="AC341" s="62"/>
      <c r="AD341" s="62"/>
      <c r="AE341" s="62"/>
      <c r="AF341" s="62"/>
      <c r="AG341" s="62"/>
      <c r="AH341" s="62"/>
      <c r="AI341" s="62"/>
      <c r="AJ341" s="62"/>
      <c r="AK341" s="62"/>
      <c r="AL341" s="62"/>
      <c r="AM341" s="62"/>
      <c r="AN341" s="62"/>
      <c r="AO341" s="62"/>
      <c r="AP341" s="62"/>
      <c r="AQ341" s="62"/>
      <c r="AR341" s="62"/>
    </row>
    <row r="342" spans="1:44" hidden="1" x14ac:dyDescent="0.2">
      <c r="A342" s="34"/>
      <c r="B342" s="43"/>
      <c r="C342" s="346"/>
      <c r="D342" s="347"/>
      <c r="E342" s="43"/>
      <c r="F342" s="47"/>
      <c r="G342" s="35"/>
      <c r="H342" s="12"/>
      <c r="I342" s="12"/>
      <c r="J342" s="12"/>
      <c r="K342" s="12"/>
      <c r="L342" s="12"/>
      <c r="M342" s="12"/>
      <c r="N342" s="355"/>
      <c r="O342" s="356"/>
      <c r="P342" s="356"/>
      <c r="Q342" s="356"/>
      <c r="R342" s="356"/>
      <c r="S342" s="356"/>
      <c r="T342" s="356"/>
      <c r="U342" s="356"/>
      <c r="V342" s="356"/>
      <c r="W342" s="357"/>
      <c r="Y342" s="62"/>
      <c r="Z342" s="62"/>
      <c r="AA342" s="62"/>
      <c r="AB342" s="62"/>
      <c r="AC342" s="62"/>
      <c r="AD342" s="62"/>
      <c r="AE342" s="62"/>
      <c r="AF342" s="62"/>
      <c r="AG342" s="62"/>
      <c r="AH342" s="62"/>
      <c r="AI342" s="62"/>
      <c r="AJ342" s="62"/>
      <c r="AK342" s="62"/>
      <c r="AL342" s="62"/>
      <c r="AM342" s="62"/>
      <c r="AN342" s="62"/>
      <c r="AO342" s="62"/>
      <c r="AP342" s="62"/>
      <c r="AQ342" s="62"/>
      <c r="AR342" s="62"/>
    </row>
    <row r="343" spans="1:44" hidden="1" x14ac:dyDescent="0.2">
      <c r="A343" s="34"/>
      <c r="B343" s="43"/>
      <c r="C343" s="346"/>
      <c r="D343" s="347"/>
      <c r="E343" s="43"/>
      <c r="F343" s="47"/>
      <c r="G343" s="35"/>
      <c r="H343" s="12"/>
      <c r="I343" s="12"/>
      <c r="J343" s="12"/>
      <c r="K343" s="12"/>
      <c r="L343" s="12"/>
      <c r="M343" s="12"/>
      <c r="N343" s="355"/>
      <c r="O343" s="356"/>
      <c r="P343" s="356"/>
      <c r="Q343" s="356"/>
      <c r="R343" s="356"/>
      <c r="S343" s="356"/>
      <c r="T343" s="356"/>
      <c r="U343" s="356"/>
      <c r="V343" s="356"/>
      <c r="W343" s="357"/>
      <c r="Y343" s="62"/>
      <c r="Z343" s="62"/>
      <c r="AA343" s="62"/>
      <c r="AB343" s="62"/>
      <c r="AC343" s="62"/>
      <c r="AD343" s="62"/>
      <c r="AE343" s="62"/>
      <c r="AF343" s="62"/>
      <c r="AG343" s="62"/>
      <c r="AH343" s="62"/>
      <c r="AI343" s="62"/>
      <c r="AJ343" s="62"/>
      <c r="AK343" s="62"/>
      <c r="AL343" s="62"/>
      <c r="AM343" s="62"/>
      <c r="AN343" s="62"/>
      <c r="AO343" s="62"/>
      <c r="AP343" s="62"/>
      <c r="AQ343" s="62"/>
      <c r="AR343" s="62"/>
    </row>
    <row r="344" spans="1:44" hidden="1" x14ac:dyDescent="0.2">
      <c r="A344" s="34"/>
      <c r="B344" s="43"/>
      <c r="C344" s="346"/>
      <c r="D344" s="347"/>
      <c r="E344" s="43"/>
      <c r="F344" s="47"/>
      <c r="G344" s="35"/>
      <c r="H344" s="12"/>
      <c r="I344" s="12"/>
      <c r="J344" s="12"/>
      <c r="K344" s="12"/>
      <c r="L344" s="12"/>
      <c r="M344" s="12"/>
      <c r="N344" s="355"/>
      <c r="O344" s="356"/>
      <c r="P344" s="356"/>
      <c r="Q344" s="356"/>
      <c r="R344" s="356"/>
      <c r="S344" s="356"/>
      <c r="T344" s="356"/>
      <c r="U344" s="356"/>
      <c r="V344" s="356"/>
      <c r="W344" s="357"/>
      <c r="Y344" s="62"/>
      <c r="Z344" s="62"/>
      <c r="AA344" s="62"/>
      <c r="AB344" s="62"/>
      <c r="AC344" s="62"/>
      <c r="AD344" s="62"/>
      <c r="AE344" s="62"/>
      <c r="AF344" s="62"/>
      <c r="AG344" s="62"/>
      <c r="AH344" s="62"/>
      <c r="AI344" s="62"/>
      <c r="AJ344" s="62"/>
      <c r="AK344" s="62"/>
      <c r="AL344" s="62"/>
      <c r="AM344" s="62"/>
      <c r="AN344" s="62"/>
      <c r="AO344" s="62"/>
      <c r="AP344" s="62"/>
      <c r="AQ344" s="62"/>
      <c r="AR344" s="62"/>
    </row>
    <row r="345" spans="1:44" hidden="1" x14ac:dyDescent="0.2">
      <c r="A345" s="34"/>
      <c r="B345" s="43"/>
      <c r="C345" s="346"/>
      <c r="D345" s="347"/>
      <c r="E345" s="43"/>
      <c r="F345" s="47"/>
      <c r="G345" s="35"/>
      <c r="H345" s="12"/>
      <c r="I345" s="12"/>
      <c r="J345" s="12"/>
      <c r="K345" s="12"/>
      <c r="L345" s="12"/>
      <c r="M345" s="12"/>
      <c r="N345" s="355"/>
      <c r="O345" s="356"/>
      <c r="P345" s="356"/>
      <c r="Q345" s="356"/>
      <c r="R345" s="356"/>
      <c r="S345" s="356"/>
      <c r="T345" s="356"/>
      <c r="U345" s="356"/>
      <c r="V345" s="356"/>
      <c r="W345" s="357"/>
      <c r="Y345" s="62"/>
      <c r="Z345" s="62"/>
      <c r="AA345" s="62"/>
      <c r="AB345" s="62"/>
      <c r="AC345" s="62"/>
      <c r="AD345" s="62"/>
      <c r="AE345" s="62"/>
      <c r="AF345" s="62"/>
      <c r="AG345" s="62"/>
      <c r="AH345" s="62"/>
      <c r="AI345" s="62"/>
      <c r="AJ345" s="62"/>
      <c r="AK345" s="62"/>
      <c r="AL345" s="62"/>
      <c r="AM345" s="62"/>
      <c r="AN345" s="62"/>
      <c r="AO345" s="62"/>
      <c r="AP345" s="62"/>
      <c r="AQ345" s="62"/>
      <c r="AR345" s="62"/>
    </row>
    <row r="346" spans="1:44" hidden="1" x14ac:dyDescent="0.2">
      <c r="A346" s="34"/>
      <c r="B346" s="43"/>
      <c r="C346" s="346"/>
      <c r="D346" s="347"/>
      <c r="E346" s="43"/>
      <c r="F346" s="47"/>
      <c r="G346" s="35"/>
      <c r="H346" s="12"/>
      <c r="I346" s="12"/>
      <c r="J346" s="12"/>
      <c r="K346" s="12"/>
      <c r="L346" s="12"/>
      <c r="M346" s="12"/>
      <c r="N346" s="355"/>
      <c r="O346" s="356"/>
      <c r="P346" s="356"/>
      <c r="Q346" s="356"/>
      <c r="R346" s="356"/>
      <c r="S346" s="356"/>
      <c r="T346" s="356"/>
      <c r="U346" s="356"/>
      <c r="V346" s="356"/>
      <c r="W346" s="357"/>
      <c r="Y346" s="62"/>
      <c r="Z346" s="62"/>
      <c r="AA346" s="62"/>
      <c r="AB346" s="62"/>
      <c r="AC346" s="62"/>
      <c r="AD346" s="62"/>
      <c r="AE346" s="62"/>
      <c r="AF346" s="62"/>
      <c r="AG346" s="62"/>
      <c r="AH346" s="62"/>
      <c r="AI346" s="62"/>
      <c r="AJ346" s="62"/>
      <c r="AK346" s="62"/>
      <c r="AL346" s="62"/>
      <c r="AM346" s="62"/>
      <c r="AN346" s="62"/>
      <c r="AO346" s="62"/>
      <c r="AP346" s="62"/>
      <c r="AQ346" s="62"/>
      <c r="AR346" s="62"/>
    </row>
    <row r="347" spans="1:44" hidden="1" x14ac:dyDescent="0.2">
      <c r="A347" s="34"/>
      <c r="B347" s="43"/>
      <c r="C347" s="346"/>
      <c r="D347" s="347"/>
      <c r="E347" s="43"/>
      <c r="F347" s="47"/>
      <c r="G347" s="35"/>
      <c r="H347" s="12"/>
      <c r="I347" s="12"/>
      <c r="J347" s="12"/>
      <c r="K347" s="12"/>
      <c r="L347" s="12"/>
      <c r="M347" s="12"/>
      <c r="N347" s="355"/>
      <c r="O347" s="356"/>
      <c r="P347" s="356"/>
      <c r="Q347" s="356"/>
      <c r="R347" s="356"/>
      <c r="S347" s="356"/>
      <c r="T347" s="356"/>
      <c r="U347" s="356"/>
      <c r="V347" s="356"/>
      <c r="W347" s="357"/>
      <c r="Y347" s="62"/>
      <c r="Z347" s="62"/>
      <c r="AA347" s="62"/>
      <c r="AB347" s="62"/>
      <c r="AC347" s="62"/>
      <c r="AD347" s="62"/>
      <c r="AE347" s="62"/>
      <c r="AF347" s="62"/>
      <c r="AG347" s="62"/>
      <c r="AH347" s="62"/>
      <c r="AI347" s="62"/>
      <c r="AJ347" s="62"/>
      <c r="AK347" s="62"/>
      <c r="AL347" s="62"/>
      <c r="AM347" s="62"/>
      <c r="AN347" s="62"/>
      <c r="AO347" s="62"/>
      <c r="AP347" s="62"/>
      <c r="AQ347" s="62"/>
      <c r="AR347" s="62"/>
    </row>
    <row r="348" spans="1:44" hidden="1" x14ac:dyDescent="0.2">
      <c r="A348" s="34"/>
      <c r="B348" s="43"/>
      <c r="C348" s="346"/>
      <c r="D348" s="347"/>
      <c r="E348" s="43"/>
      <c r="F348" s="47"/>
      <c r="G348" s="35"/>
      <c r="H348" s="12"/>
      <c r="I348" s="12"/>
      <c r="J348" s="12"/>
      <c r="K348" s="12"/>
      <c r="L348" s="12"/>
      <c r="M348" s="12"/>
      <c r="N348" s="355"/>
      <c r="O348" s="356"/>
      <c r="P348" s="356"/>
      <c r="Q348" s="356"/>
      <c r="R348" s="356"/>
      <c r="S348" s="356"/>
      <c r="T348" s="356"/>
      <c r="U348" s="356"/>
      <c r="V348" s="356"/>
      <c r="W348" s="357"/>
      <c r="Y348" s="62"/>
      <c r="Z348" s="62"/>
      <c r="AA348" s="62"/>
      <c r="AB348" s="62"/>
      <c r="AC348" s="62"/>
      <c r="AD348" s="62"/>
      <c r="AE348" s="62"/>
      <c r="AF348" s="62"/>
      <c r="AG348" s="62"/>
      <c r="AH348" s="62"/>
      <c r="AI348" s="62"/>
      <c r="AJ348" s="62"/>
      <c r="AK348" s="62"/>
      <c r="AL348" s="62"/>
      <c r="AM348" s="62"/>
      <c r="AN348" s="62"/>
      <c r="AO348" s="62"/>
      <c r="AP348" s="62"/>
      <c r="AQ348" s="62"/>
      <c r="AR348" s="62"/>
    </row>
    <row r="349" spans="1:44" hidden="1" x14ac:dyDescent="0.2">
      <c r="A349" s="34"/>
      <c r="B349" s="43"/>
      <c r="C349" s="346"/>
      <c r="D349" s="347"/>
      <c r="E349" s="43"/>
      <c r="F349" s="47"/>
      <c r="G349" s="35"/>
      <c r="H349" s="12"/>
      <c r="I349" s="12"/>
      <c r="J349" s="12"/>
      <c r="K349" s="12"/>
      <c r="L349" s="12"/>
      <c r="M349" s="12"/>
      <c r="N349" s="355"/>
      <c r="O349" s="356"/>
      <c r="P349" s="356"/>
      <c r="Q349" s="356"/>
      <c r="R349" s="356"/>
      <c r="S349" s="356"/>
      <c r="T349" s="356"/>
      <c r="U349" s="356"/>
      <c r="V349" s="356"/>
      <c r="W349" s="357"/>
      <c r="Y349" s="62"/>
      <c r="Z349" s="62"/>
      <c r="AA349" s="62"/>
      <c r="AB349" s="62"/>
      <c r="AC349" s="62"/>
      <c r="AD349" s="62"/>
      <c r="AE349" s="62"/>
      <c r="AF349" s="62"/>
      <c r="AG349" s="62"/>
      <c r="AH349" s="62"/>
      <c r="AI349" s="62"/>
      <c r="AJ349" s="62"/>
      <c r="AK349" s="62"/>
      <c r="AL349" s="62"/>
      <c r="AM349" s="62"/>
      <c r="AN349" s="62"/>
      <c r="AO349" s="62"/>
      <c r="AP349" s="62"/>
      <c r="AQ349" s="62"/>
      <c r="AR349" s="62"/>
    </row>
    <row r="350" spans="1:44" hidden="1" x14ac:dyDescent="0.2">
      <c r="A350" s="34"/>
      <c r="B350" s="43"/>
      <c r="C350" s="346"/>
      <c r="D350" s="347"/>
      <c r="E350" s="43"/>
      <c r="F350" s="47"/>
      <c r="G350" s="35"/>
      <c r="H350" s="12"/>
      <c r="I350" s="12"/>
      <c r="J350" s="12"/>
      <c r="K350" s="12"/>
      <c r="L350" s="12"/>
      <c r="M350" s="12"/>
      <c r="N350" s="355"/>
      <c r="O350" s="356"/>
      <c r="P350" s="356"/>
      <c r="Q350" s="356"/>
      <c r="R350" s="356"/>
      <c r="S350" s="356"/>
      <c r="T350" s="356"/>
      <c r="U350" s="356"/>
      <c r="V350" s="356"/>
      <c r="W350" s="357"/>
      <c r="Y350" s="62"/>
      <c r="Z350" s="62"/>
      <c r="AA350" s="62"/>
      <c r="AB350" s="62"/>
      <c r="AC350" s="62"/>
      <c r="AD350" s="62"/>
      <c r="AE350" s="62"/>
      <c r="AF350" s="62"/>
      <c r="AG350" s="62"/>
      <c r="AH350" s="62"/>
      <c r="AI350" s="62"/>
      <c r="AJ350" s="62"/>
      <c r="AK350" s="62"/>
      <c r="AL350" s="62"/>
      <c r="AM350" s="62"/>
      <c r="AN350" s="62"/>
      <c r="AO350" s="62"/>
      <c r="AP350" s="62"/>
      <c r="AQ350" s="62"/>
      <c r="AR350" s="62"/>
    </row>
    <row r="351" spans="1:44" hidden="1" x14ac:dyDescent="0.2">
      <c r="A351" s="34"/>
      <c r="B351" s="43"/>
      <c r="C351" s="346"/>
      <c r="D351" s="347"/>
      <c r="E351" s="43"/>
      <c r="F351" s="47"/>
      <c r="G351" s="35"/>
      <c r="H351" s="12"/>
      <c r="I351" s="12"/>
      <c r="J351" s="12"/>
      <c r="K351" s="12"/>
      <c r="L351" s="12"/>
      <c r="M351" s="12"/>
      <c r="N351" s="355"/>
      <c r="O351" s="356"/>
      <c r="P351" s="356"/>
      <c r="Q351" s="356"/>
      <c r="R351" s="356"/>
      <c r="S351" s="356"/>
      <c r="T351" s="356"/>
      <c r="U351" s="356"/>
      <c r="V351" s="356"/>
      <c r="W351" s="357"/>
      <c r="Y351" s="62"/>
      <c r="Z351" s="62"/>
      <c r="AA351" s="62"/>
      <c r="AB351" s="62"/>
      <c r="AC351" s="62"/>
      <c r="AD351" s="62"/>
      <c r="AE351" s="62"/>
      <c r="AF351" s="62"/>
      <c r="AG351" s="62"/>
      <c r="AH351" s="62"/>
      <c r="AI351" s="62"/>
      <c r="AJ351" s="62"/>
      <c r="AK351" s="62"/>
      <c r="AL351" s="62"/>
      <c r="AM351" s="62"/>
      <c r="AN351" s="62"/>
      <c r="AO351" s="62"/>
      <c r="AP351" s="62"/>
      <c r="AQ351" s="62"/>
      <c r="AR351" s="62"/>
    </row>
    <row r="352" spans="1:44" hidden="1" x14ac:dyDescent="0.2">
      <c r="A352" s="34"/>
      <c r="B352" s="43"/>
      <c r="C352" s="346"/>
      <c r="D352" s="347"/>
      <c r="E352" s="43"/>
      <c r="F352" s="47"/>
      <c r="G352" s="35"/>
      <c r="H352" s="12"/>
      <c r="I352" s="12"/>
      <c r="J352" s="12"/>
      <c r="K352" s="12"/>
      <c r="L352" s="12"/>
      <c r="M352" s="12"/>
      <c r="N352" s="355"/>
      <c r="O352" s="356"/>
      <c r="P352" s="356"/>
      <c r="Q352" s="356"/>
      <c r="R352" s="356"/>
      <c r="S352" s="356"/>
      <c r="T352" s="356"/>
      <c r="U352" s="356"/>
      <c r="V352" s="356"/>
      <c r="W352" s="357"/>
      <c r="Y352" s="62"/>
      <c r="Z352" s="62"/>
      <c r="AA352" s="62"/>
      <c r="AB352" s="62"/>
      <c r="AC352" s="62"/>
      <c r="AD352" s="62"/>
      <c r="AE352" s="62"/>
      <c r="AF352" s="62"/>
      <c r="AG352" s="62"/>
      <c r="AH352" s="62"/>
      <c r="AI352" s="62"/>
      <c r="AJ352" s="62"/>
      <c r="AK352" s="62"/>
      <c r="AL352" s="62"/>
      <c r="AM352" s="62"/>
      <c r="AN352" s="62"/>
      <c r="AO352" s="62"/>
      <c r="AP352" s="62"/>
      <c r="AQ352" s="62"/>
      <c r="AR352" s="62"/>
    </row>
    <row r="353" spans="1:44" hidden="1" x14ac:dyDescent="0.2">
      <c r="A353" s="34"/>
      <c r="B353" s="43"/>
      <c r="C353" s="346"/>
      <c r="D353" s="347"/>
      <c r="E353" s="43"/>
      <c r="F353" s="47"/>
      <c r="G353" s="35"/>
      <c r="H353" s="12"/>
      <c r="I353" s="12"/>
      <c r="J353" s="12"/>
      <c r="K353" s="12"/>
      <c r="L353" s="12"/>
      <c r="M353" s="12"/>
      <c r="N353" s="355"/>
      <c r="O353" s="356"/>
      <c r="P353" s="356"/>
      <c r="Q353" s="356"/>
      <c r="R353" s="356"/>
      <c r="S353" s="356"/>
      <c r="T353" s="356"/>
      <c r="U353" s="356"/>
      <c r="V353" s="356"/>
      <c r="W353" s="357"/>
      <c r="Y353" s="62"/>
      <c r="Z353" s="62"/>
      <c r="AA353" s="62"/>
      <c r="AB353" s="62"/>
      <c r="AC353" s="62"/>
      <c r="AD353" s="62"/>
      <c r="AE353" s="62"/>
      <c r="AF353" s="62"/>
      <c r="AG353" s="62"/>
      <c r="AH353" s="62"/>
      <c r="AI353" s="62"/>
      <c r="AJ353" s="62"/>
      <c r="AK353" s="62"/>
      <c r="AL353" s="62"/>
      <c r="AM353" s="62"/>
      <c r="AN353" s="62"/>
      <c r="AO353" s="62"/>
      <c r="AP353" s="62"/>
      <c r="AQ353" s="62"/>
      <c r="AR353" s="62"/>
    </row>
    <row r="354" spans="1:44" hidden="1" x14ac:dyDescent="0.2">
      <c r="A354" s="34"/>
      <c r="B354" s="43"/>
      <c r="C354" s="346"/>
      <c r="D354" s="347"/>
      <c r="E354" s="43"/>
      <c r="F354" s="47"/>
      <c r="G354" s="35"/>
      <c r="H354" s="12"/>
      <c r="I354" s="12"/>
      <c r="J354" s="12"/>
      <c r="K354" s="12"/>
      <c r="L354" s="12"/>
      <c r="M354" s="12"/>
      <c r="N354" s="355"/>
      <c r="O354" s="356"/>
      <c r="P354" s="356"/>
      <c r="Q354" s="356"/>
      <c r="R354" s="356"/>
      <c r="S354" s="356"/>
      <c r="T354" s="356"/>
      <c r="U354" s="356"/>
      <c r="V354" s="356"/>
      <c r="W354" s="357"/>
      <c r="Y354" s="62"/>
      <c r="Z354" s="62"/>
      <c r="AA354" s="62"/>
      <c r="AB354" s="62"/>
      <c r="AC354" s="62"/>
      <c r="AD354" s="62"/>
      <c r="AE354" s="62"/>
      <c r="AF354" s="62"/>
      <c r="AG354" s="62"/>
      <c r="AH354" s="62"/>
      <c r="AI354" s="62"/>
      <c r="AJ354" s="62"/>
      <c r="AK354" s="62"/>
      <c r="AL354" s="62"/>
      <c r="AM354" s="62"/>
      <c r="AN354" s="62"/>
      <c r="AO354" s="62"/>
      <c r="AP354" s="62"/>
      <c r="AQ354" s="62"/>
      <c r="AR354" s="62"/>
    </row>
    <row r="355" spans="1:44" hidden="1" x14ac:dyDescent="0.2">
      <c r="A355" s="34"/>
      <c r="B355" s="43"/>
      <c r="C355" s="346"/>
      <c r="D355" s="347"/>
      <c r="E355" s="43"/>
      <c r="F355" s="47"/>
      <c r="G355" s="35"/>
      <c r="H355" s="12"/>
      <c r="I355" s="12"/>
      <c r="J355" s="12"/>
      <c r="K355" s="12"/>
      <c r="L355" s="12"/>
      <c r="M355" s="12"/>
      <c r="N355" s="355"/>
      <c r="O355" s="356"/>
      <c r="P355" s="356"/>
      <c r="Q355" s="356"/>
      <c r="R355" s="356"/>
      <c r="S355" s="356"/>
      <c r="T355" s="356"/>
      <c r="U355" s="356"/>
      <c r="V355" s="356"/>
      <c r="W355" s="357"/>
      <c r="Y355" s="62"/>
      <c r="Z355" s="62"/>
      <c r="AA355" s="62"/>
      <c r="AB355" s="62"/>
      <c r="AC355" s="62"/>
      <c r="AD355" s="62"/>
      <c r="AE355" s="62"/>
      <c r="AF355" s="62"/>
      <c r="AG355" s="62"/>
      <c r="AH355" s="62"/>
      <c r="AI355" s="62"/>
      <c r="AJ355" s="62"/>
      <c r="AK355" s="62"/>
      <c r="AL355" s="62"/>
      <c r="AM355" s="62"/>
      <c r="AN355" s="62"/>
      <c r="AO355" s="62"/>
      <c r="AP355" s="62"/>
      <c r="AQ355" s="62"/>
      <c r="AR355" s="62"/>
    </row>
    <row r="356" spans="1:44" hidden="1" x14ac:dyDescent="0.2">
      <c r="A356" s="34"/>
      <c r="B356" s="43"/>
      <c r="C356" s="346"/>
      <c r="D356" s="347"/>
      <c r="E356" s="43"/>
      <c r="F356" s="47"/>
      <c r="G356" s="35"/>
      <c r="H356" s="12"/>
      <c r="I356" s="12"/>
      <c r="J356" s="12"/>
      <c r="K356" s="12"/>
      <c r="L356" s="12"/>
      <c r="M356" s="12"/>
      <c r="N356" s="355"/>
      <c r="O356" s="356"/>
      <c r="P356" s="356"/>
      <c r="Q356" s="356"/>
      <c r="R356" s="356"/>
      <c r="S356" s="356"/>
      <c r="T356" s="356"/>
      <c r="U356" s="356"/>
      <c r="V356" s="356"/>
      <c r="W356" s="357"/>
      <c r="Y356" s="62"/>
      <c r="Z356" s="62"/>
      <c r="AA356" s="62"/>
      <c r="AB356" s="62"/>
      <c r="AC356" s="62"/>
      <c r="AD356" s="62"/>
      <c r="AE356" s="62"/>
      <c r="AF356" s="62"/>
      <c r="AG356" s="62"/>
      <c r="AH356" s="62"/>
      <c r="AI356" s="62"/>
      <c r="AJ356" s="62"/>
      <c r="AK356" s="62"/>
      <c r="AL356" s="62"/>
      <c r="AM356" s="62"/>
      <c r="AN356" s="62"/>
      <c r="AO356" s="62"/>
      <c r="AP356" s="62"/>
      <c r="AQ356" s="62"/>
      <c r="AR356" s="62"/>
    </row>
    <row r="357" spans="1:44" hidden="1" x14ac:dyDescent="0.2">
      <c r="A357" s="34"/>
      <c r="B357" s="43"/>
      <c r="C357" s="346"/>
      <c r="D357" s="347"/>
      <c r="E357" s="43"/>
      <c r="F357" s="47"/>
      <c r="G357" s="35"/>
      <c r="H357" s="12"/>
      <c r="I357" s="12"/>
      <c r="J357" s="12"/>
      <c r="K357" s="12"/>
      <c r="L357" s="12"/>
      <c r="M357" s="12"/>
      <c r="N357" s="355"/>
      <c r="O357" s="356"/>
      <c r="P357" s="356"/>
      <c r="Q357" s="356"/>
      <c r="R357" s="356"/>
      <c r="S357" s="356"/>
      <c r="T357" s="356"/>
      <c r="U357" s="356"/>
      <c r="V357" s="356"/>
      <c r="W357" s="357"/>
      <c r="Y357" s="62"/>
      <c r="Z357" s="62"/>
      <c r="AA357" s="62"/>
      <c r="AB357" s="62"/>
      <c r="AC357" s="62"/>
      <c r="AD357" s="62"/>
      <c r="AE357" s="62"/>
      <c r="AF357" s="62"/>
      <c r="AG357" s="62"/>
      <c r="AH357" s="62"/>
      <c r="AI357" s="62"/>
      <c r="AJ357" s="62"/>
      <c r="AK357" s="62"/>
      <c r="AL357" s="62"/>
      <c r="AM357" s="62"/>
      <c r="AN357" s="62"/>
      <c r="AO357" s="62"/>
      <c r="AP357" s="62"/>
      <c r="AQ357" s="62"/>
      <c r="AR357" s="62"/>
    </row>
    <row r="358" spans="1:44" hidden="1" x14ac:dyDescent="0.2">
      <c r="A358" s="34"/>
      <c r="B358" s="43"/>
      <c r="C358" s="346"/>
      <c r="D358" s="347"/>
      <c r="E358" s="43"/>
      <c r="F358" s="47"/>
      <c r="G358" s="35"/>
      <c r="H358" s="12"/>
      <c r="I358" s="12"/>
      <c r="J358" s="12"/>
      <c r="K358" s="12"/>
      <c r="L358" s="12"/>
      <c r="M358" s="12"/>
      <c r="N358" s="355"/>
      <c r="O358" s="356"/>
      <c r="P358" s="356"/>
      <c r="Q358" s="356"/>
      <c r="R358" s="356"/>
      <c r="S358" s="356"/>
      <c r="T358" s="356"/>
      <c r="U358" s="356"/>
      <c r="V358" s="356"/>
      <c r="W358" s="357"/>
      <c r="Y358" s="62"/>
      <c r="Z358" s="62"/>
      <c r="AA358" s="62"/>
      <c r="AB358" s="62"/>
      <c r="AC358" s="62"/>
      <c r="AD358" s="62"/>
      <c r="AE358" s="62"/>
      <c r="AF358" s="62"/>
      <c r="AG358" s="62"/>
      <c r="AH358" s="62"/>
      <c r="AI358" s="62"/>
      <c r="AJ358" s="62"/>
      <c r="AK358" s="62"/>
      <c r="AL358" s="62"/>
      <c r="AM358" s="62"/>
      <c r="AN358" s="62"/>
      <c r="AO358" s="62"/>
      <c r="AP358" s="62"/>
      <c r="AQ358" s="62"/>
      <c r="AR358" s="62"/>
    </row>
    <row r="359" spans="1:44" hidden="1" x14ac:dyDescent="0.2">
      <c r="A359" s="34"/>
      <c r="B359" s="43"/>
      <c r="C359" s="346"/>
      <c r="D359" s="347"/>
      <c r="E359" s="43"/>
      <c r="F359" s="47"/>
      <c r="G359" s="35"/>
      <c r="H359" s="12"/>
      <c r="I359" s="12"/>
      <c r="J359" s="12"/>
      <c r="K359" s="12"/>
      <c r="L359" s="12"/>
      <c r="M359" s="12"/>
      <c r="N359" s="355"/>
      <c r="O359" s="356"/>
      <c r="P359" s="356"/>
      <c r="Q359" s="356"/>
      <c r="R359" s="356"/>
      <c r="S359" s="356"/>
      <c r="T359" s="356"/>
      <c r="U359" s="356"/>
      <c r="V359" s="356"/>
      <c r="W359" s="357"/>
      <c r="Y359" s="62"/>
      <c r="Z359" s="62"/>
      <c r="AA359" s="62"/>
      <c r="AB359" s="62"/>
      <c r="AC359" s="62"/>
      <c r="AD359" s="62"/>
      <c r="AE359" s="62"/>
      <c r="AF359" s="62"/>
      <c r="AG359" s="62"/>
      <c r="AH359" s="62"/>
      <c r="AI359" s="62"/>
      <c r="AJ359" s="62"/>
      <c r="AK359" s="62"/>
      <c r="AL359" s="62"/>
      <c r="AM359" s="62"/>
      <c r="AN359" s="62"/>
      <c r="AO359" s="62"/>
      <c r="AP359" s="62"/>
      <c r="AQ359" s="62"/>
      <c r="AR359" s="62"/>
    </row>
    <row r="360" spans="1:44" hidden="1" x14ac:dyDescent="0.2">
      <c r="A360" s="34"/>
      <c r="B360" s="43"/>
      <c r="C360" s="346"/>
      <c r="D360" s="347"/>
      <c r="E360" s="43"/>
      <c r="F360" s="47"/>
      <c r="G360" s="35"/>
      <c r="H360" s="12"/>
      <c r="I360" s="12"/>
      <c r="J360" s="12"/>
      <c r="K360" s="12"/>
      <c r="L360" s="12"/>
      <c r="M360" s="12"/>
      <c r="N360" s="355"/>
      <c r="O360" s="356"/>
      <c r="P360" s="356"/>
      <c r="Q360" s="356"/>
      <c r="R360" s="356"/>
      <c r="S360" s="356"/>
      <c r="T360" s="356"/>
      <c r="U360" s="356"/>
      <c r="V360" s="356"/>
      <c r="W360" s="357"/>
      <c r="Y360" s="62"/>
      <c r="Z360" s="62"/>
      <c r="AA360" s="62"/>
      <c r="AB360" s="62"/>
      <c r="AC360" s="62"/>
      <c r="AD360" s="62"/>
      <c r="AE360" s="62"/>
      <c r="AF360" s="62"/>
      <c r="AG360" s="62"/>
      <c r="AH360" s="62"/>
      <c r="AI360" s="62"/>
      <c r="AJ360" s="62"/>
      <c r="AK360" s="62"/>
      <c r="AL360" s="62"/>
      <c r="AM360" s="62"/>
      <c r="AN360" s="62"/>
      <c r="AO360" s="62"/>
      <c r="AP360" s="62"/>
      <c r="AQ360" s="62"/>
      <c r="AR360" s="62"/>
    </row>
    <row r="361" spans="1:44" hidden="1" x14ac:dyDescent="0.2">
      <c r="A361" s="34"/>
      <c r="B361" s="43"/>
      <c r="C361" s="346"/>
      <c r="D361" s="347"/>
      <c r="E361" s="43"/>
      <c r="F361" s="47"/>
      <c r="G361" s="35"/>
      <c r="H361" s="12"/>
      <c r="I361" s="12"/>
      <c r="J361" s="12"/>
      <c r="K361" s="12"/>
      <c r="L361" s="12"/>
      <c r="M361" s="12"/>
      <c r="N361" s="355"/>
      <c r="O361" s="356"/>
      <c r="P361" s="356"/>
      <c r="Q361" s="356"/>
      <c r="R361" s="356"/>
      <c r="S361" s="356"/>
      <c r="T361" s="356"/>
      <c r="U361" s="356"/>
      <c r="V361" s="356"/>
      <c r="W361" s="357"/>
      <c r="Y361" s="62"/>
      <c r="Z361" s="62"/>
      <c r="AA361" s="62"/>
      <c r="AB361" s="62"/>
      <c r="AC361" s="62"/>
      <c r="AD361" s="62"/>
      <c r="AE361" s="62"/>
      <c r="AF361" s="62"/>
      <c r="AG361" s="62"/>
      <c r="AH361" s="62"/>
      <c r="AI361" s="62"/>
      <c r="AJ361" s="62"/>
      <c r="AK361" s="62"/>
      <c r="AL361" s="62"/>
      <c r="AM361" s="62"/>
      <c r="AN361" s="62"/>
      <c r="AO361" s="62"/>
      <c r="AP361" s="62"/>
      <c r="AQ361" s="62"/>
      <c r="AR361" s="62"/>
    </row>
    <row r="362" spans="1:44" hidden="1" x14ac:dyDescent="0.2">
      <c r="A362" s="34"/>
      <c r="B362" s="43"/>
      <c r="C362" s="346"/>
      <c r="D362" s="347"/>
      <c r="E362" s="43"/>
      <c r="F362" s="47"/>
      <c r="G362" s="35"/>
      <c r="H362" s="12"/>
      <c r="I362" s="12"/>
      <c r="J362" s="12"/>
      <c r="K362" s="12"/>
      <c r="L362" s="12"/>
      <c r="M362" s="12"/>
      <c r="N362" s="355"/>
      <c r="O362" s="356"/>
      <c r="P362" s="356"/>
      <c r="Q362" s="356"/>
      <c r="R362" s="356"/>
      <c r="S362" s="356"/>
      <c r="T362" s="356"/>
      <c r="U362" s="356"/>
      <c r="V362" s="356"/>
      <c r="W362" s="357"/>
      <c r="Y362" s="62"/>
      <c r="Z362" s="62"/>
      <c r="AA362" s="62"/>
      <c r="AB362" s="62"/>
      <c r="AC362" s="62"/>
      <c r="AD362" s="62"/>
      <c r="AE362" s="62"/>
      <c r="AF362" s="62"/>
      <c r="AG362" s="62"/>
      <c r="AH362" s="62"/>
      <c r="AI362" s="62"/>
      <c r="AJ362" s="62"/>
      <c r="AK362" s="62"/>
      <c r="AL362" s="62"/>
      <c r="AM362" s="62"/>
      <c r="AN362" s="62"/>
      <c r="AO362" s="62"/>
      <c r="AP362" s="62"/>
      <c r="AQ362" s="62"/>
      <c r="AR362" s="62"/>
    </row>
    <row r="363" spans="1:44" hidden="1" x14ac:dyDescent="0.2">
      <c r="A363" s="34"/>
      <c r="B363" s="43"/>
      <c r="C363" s="346"/>
      <c r="D363" s="347"/>
      <c r="E363" s="43"/>
      <c r="F363" s="47"/>
      <c r="G363" s="35"/>
      <c r="H363" s="12"/>
      <c r="I363" s="12"/>
      <c r="J363" s="12"/>
      <c r="K363" s="12"/>
      <c r="L363" s="12"/>
      <c r="M363" s="12"/>
      <c r="N363" s="355"/>
      <c r="O363" s="356"/>
      <c r="P363" s="356"/>
      <c r="Q363" s="356"/>
      <c r="R363" s="356"/>
      <c r="S363" s="356"/>
      <c r="T363" s="356"/>
      <c r="U363" s="356"/>
      <c r="V363" s="356"/>
      <c r="W363" s="357"/>
      <c r="Y363" s="62"/>
      <c r="Z363" s="62"/>
      <c r="AA363" s="62"/>
      <c r="AB363" s="62"/>
      <c r="AC363" s="62"/>
      <c r="AD363" s="62"/>
      <c r="AE363" s="62"/>
      <c r="AF363" s="62"/>
      <c r="AG363" s="62"/>
      <c r="AH363" s="62"/>
      <c r="AI363" s="62"/>
      <c r="AJ363" s="62"/>
      <c r="AK363" s="62"/>
      <c r="AL363" s="62"/>
      <c r="AM363" s="62"/>
      <c r="AN363" s="62"/>
      <c r="AO363" s="62"/>
      <c r="AP363" s="62"/>
      <c r="AQ363" s="62"/>
      <c r="AR363" s="62"/>
    </row>
    <row r="364" spans="1:44" hidden="1" x14ac:dyDescent="0.2">
      <c r="A364" s="34"/>
      <c r="B364" s="43"/>
      <c r="C364" s="346"/>
      <c r="D364" s="347"/>
      <c r="E364" s="43"/>
      <c r="F364" s="47"/>
      <c r="G364" s="35"/>
      <c r="H364" s="12"/>
      <c r="I364" s="12"/>
      <c r="J364" s="12"/>
      <c r="K364" s="12"/>
      <c r="L364" s="12"/>
      <c r="M364" s="12"/>
      <c r="N364" s="355"/>
      <c r="O364" s="356"/>
      <c r="P364" s="356"/>
      <c r="Q364" s="356"/>
      <c r="R364" s="356"/>
      <c r="S364" s="356"/>
      <c r="T364" s="356"/>
      <c r="U364" s="356"/>
      <c r="V364" s="356"/>
      <c r="W364" s="357"/>
      <c r="Y364" s="62"/>
      <c r="Z364" s="62"/>
      <c r="AA364" s="62"/>
      <c r="AB364" s="62"/>
      <c r="AC364" s="62"/>
      <c r="AD364" s="62"/>
      <c r="AE364" s="62"/>
      <c r="AF364" s="62"/>
      <c r="AG364" s="62"/>
      <c r="AH364" s="62"/>
      <c r="AI364" s="62"/>
      <c r="AJ364" s="62"/>
      <c r="AK364" s="62"/>
      <c r="AL364" s="62"/>
      <c r="AM364" s="62"/>
      <c r="AN364" s="62"/>
      <c r="AO364" s="62"/>
      <c r="AP364" s="62"/>
      <c r="AQ364" s="62"/>
      <c r="AR364" s="62"/>
    </row>
    <row r="365" spans="1:44" hidden="1" x14ac:dyDescent="0.2">
      <c r="A365" s="34"/>
      <c r="B365" s="43"/>
      <c r="C365" s="346"/>
      <c r="D365" s="347"/>
      <c r="E365" s="43"/>
      <c r="F365" s="47"/>
      <c r="G365" s="35"/>
      <c r="H365" s="12"/>
      <c r="I365" s="12"/>
      <c r="J365" s="12"/>
      <c r="K365" s="12"/>
      <c r="L365" s="12"/>
      <c r="M365" s="12"/>
      <c r="N365" s="355"/>
      <c r="O365" s="356"/>
      <c r="P365" s="356"/>
      <c r="Q365" s="356"/>
      <c r="R365" s="356"/>
      <c r="S365" s="356"/>
      <c r="T365" s="356"/>
      <c r="U365" s="356"/>
      <c r="V365" s="356"/>
      <c r="W365" s="357"/>
      <c r="Y365" s="62"/>
      <c r="Z365" s="62"/>
      <c r="AA365" s="62"/>
      <c r="AB365" s="62"/>
      <c r="AC365" s="62"/>
      <c r="AD365" s="62"/>
      <c r="AE365" s="62"/>
      <c r="AF365" s="62"/>
      <c r="AG365" s="62"/>
      <c r="AH365" s="62"/>
      <c r="AI365" s="62"/>
      <c r="AJ365" s="62"/>
      <c r="AK365" s="62"/>
      <c r="AL365" s="62"/>
      <c r="AM365" s="62"/>
      <c r="AN365" s="62"/>
      <c r="AO365" s="62"/>
      <c r="AP365" s="62"/>
      <c r="AQ365" s="62"/>
      <c r="AR365" s="62"/>
    </row>
    <row r="366" spans="1:44" hidden="1" x14ac:dyDescent="0.2">
      <c r="A366" s="34"/>
      <c r="B366" s="43"/>
      <c r="C366" s="346"/>
      <c r="D366" s="347"/>
      <c r="E366" s="43"/>
      <c r="F366" s="47"/>
      <c r="G366" s="35"/>
      <c r="H366" s="12"/>
      <c r="I366" s="12"/>
      <c r="J366" s="12"/>
      <c r="K366" s="12"/>
      <c r="L366" s="12"/>
      <c r="M366" s="12"/>
      <c r="N366" s="355"/>
      <c r="O366" s="356"/>
      <c r="P366" s="356"/>
      <c r="Q366" s="356"/>
      <c r="R366" s="356"/>
      <c r="S366" s="356"/>
      <c r="T366" s="356"/>
      <c r="U366" s="356"/>
      <c r="V366" s="356"/>
      <c r="W366" s="357"/>
      <c r="Y366" s="62"/>
      <c r="Z366" s="62"/>
      <c r="AA366" s="62"/>
      <c r="AB366" s="62"/>
      <c r="AC366" s="62"/>
      <c r="AD366" s="62"/>
      <c r="AE366" s="62"/>
      <c r="AF366" s="62"/>
      <c r="AG366" s="62"/>
      <c r="AH366" s="62"/>
      <c r="AI366" s="62"/>
      <c r="AJ366" s="62"/>
      <c r="AK366" s="62"/>
      <c r="AL366" s="62"/>
      <c r="AM366" s="62"/>
      <c r="AN366" s="62"/>
      <c r="AO366" s="62"/>
      <c r="AP366" s="62"/>
      <c r="AQ366" s="62"/>
      <c r="AR366" s="62"/>
    </row>
    <row r="367" spans="1:44" hidden="1" x14ac:dyDescent="0.2">
      <c r="A367" s="34"/>
      <c r="B367" s="43"/>
      <c r="C367" s="346"/>
      <c r="D367" s="347"/>
      <c r="E367" s="43"/>
      <c r="F367" s="47"/>
      <c r="G367" s="35"/>
      <c r="H367" s="12"/>
      <c r="I367" s="12"/>
      <c r="J367" s="12"/>
      <c r="K367" s="12"/>
      <c r="L367" s="12"/>
      <c r="M367" s="12"/>
      <c r="N367" s="355"/>
      <c r="O367" s="356"/>
      <c r="P367" s="356"/>
      <c r="Q367" s="356"/>
      <c r="R367" s="356"/>
      <c r="S367" s="356"/>
      <c r="T367" s="356"/>
      <c r="U367" s="356"/>
      <c r="V367" s="356"/>
      <c r="W367" s="357"/>
      <c r="Y367" s="62"/>
      <c r="Z367" s="62"/>
      <c r="AA367" s="62"/>
      <c r="AB367" s="62"/>
      <c r="AC367" s="62"/>
      <c r="AD367" s="62"/>
      <c r="AE367" s="62"/>
      <c r="AF367" s="62"/>
      <c r="AG367" s="62"/>
      <c r="AH367" s="62"/>
      <c r="AI367" s="62"/>
      <c r="AJ367" s="62"/>
      <c r="AK367" s="62"/>
      <c r="AL367" s="62"/>
      <c r="AM367" s="62"/>
      <c r="AN367" s="62"/>
      <c r="AO367" s="62"/>
      <c r="AP367" s="62"/>
      <c r="AQ367" s="62"/>
      <c r="AR367" s="62"/>
    </row>
    <row r="368" spans="1:44" hidden="1" x14ac:dyDescent="0.2">
      <c r="A368" s="34"/>
      <c r="B368" s="43"/>
      <c r="C368" s="346"/>
      <c r="D368" s="347"/>
      <c r="E368" s="43"/>
      <c r="F368" s="47"/>
      <c r="G368" s="35"/>
      <c r="H368" s="12"/>
      <c r="I368" s="12"/>
      <c r="J368" s="12"/>
      <c r="K368" s="12"/>
      <c r="L368" s="12"/>
      <c r="M368" s="12"/>
      <c r="N368" s="355"/>
      <c r="O368" s="356"/>
      <c r="P368" s="356"/>
      <c r="Q368" s="356"/>
      <c r="R368" s="356"/>
      <c r="S368" s="356"/>
      <c r="T368" s="356"/>
      <c r="U368" s="356"/>
      <c r="V368" s="356"/>
      <c r="W368" s="357"/>
      <c r="Y368" s="62"/>
      <c r="Z368" s="62"/>
      <c r="AA368" s="62"/>
      <c r="AB368" s="62"/>
      <c r="AC368" s="62"/>
      <c r="AD368" s="62"/>
      <c r="AE368" s="62"/>
      <c r="AF368" s="62"/>
      <c r="AG368" s="62"/>
      <c r="AH368" s="62"/>
      <c r="AI368" s="62"/>
      <c r="AJ368" s="62"/>
      <c r="AK368" s="62"/>
      <c r="AL368" s="62"/>
      <c r="AM368" s="62"/>
      <c r="AN368" s="62"/>
      <c r="AO368" s="62"/>
      <c r="AP368" s="62"/>
      <c r="AQ368" s="62"/>
      <c r="AR368" s="62"/>
    </row>
    <row r="369" spans="1:44" hidden="1" x14ac:dyDescent="0.2">
      <c r="A369" s="34"/>
      <c r="B369" s="43"/>
      <c r="C369" s="346"/>
      <c r="D369" s="347"/>
      <c r="E369" s="43"/>
      <c r="F369" s="47"/>
      <c r="G369" s="35"/>
      <c r="H369" s="12"/>
      <c r="I369" s="12"/>
      <c r="J369" s="12"/>
      <c r="K369" s="12"/>
      <c r="L369" s="12"/>
      <c r="M369" s="12"/>
      <c r="N369" s="355"/>
      <c r="O369" s="356"/>
      <c r="P369" s="356"/>
      <c r="Q369" s="356"/>
      <c r="R369" s="356"/>
      <c r="S369" s="356"/>
      <c r="T369" s="356"/>
      <c r="U369" s="356"/>
      <c r="V369" s="356"/>
      <c r="W369" s="357"/>
      <c r="Y369" s="62"/>
      <c r="Z369" s="62"/>
      <c r="AA369" s="62"/>
      <c r="AB369" s="62"/>
      <c r="AC369" s="62"/>
      <c r="AD369" s="62"/>
      <c r="AE369" s="62"/>
      <c r="AF369" s="62"/>
      <c r="AG369" s="62"/>
      <c r="AH369" s="62"/>
      <c r="AI369" s="62"/>
      <c r="AJ369" s="62"/>
      <c r="AK369" s="62"/>
      <c r="AL369" s="62"/>
      <c r="AM369" s="62"/>
      <c r="AN369" s="62"/>
      <c r="AO369" s="62"/>
      <c r="AP369" s="62"/>
      <c r="AQ369" s="62"/>
      <c r="AR369" s="62"/>
    </row>
    <row r="370" spans="1:44" hidden="1" x14ac:dyDescent="0.2">
      <c r="A370" s="34"/>
      <c r="B370" s="43"/>
      <c r="C370" s="346"/>
      <c r="D370" s="347"/>
      <c r="E370" s="43"/>
      <c r="F370" s="47"/>
      <c r="G370" s="35"/>
      <c r="H370" s="12"/>
      <c r="I370" s="12"/>
      <c r="J370" s="12"/>
      <c r="K370" s="12"/>
      <c r="L370" s="12"/>
      <c r="M370" s="12"/>
      <c r="N370" s="355"/>
      <c r="O370" s="356"/>
      <c r="P370" s="356"/>
      <c r="Q370" s="356"/>
      <c r="R370" s="356"/>
      <c r="S370" s="356"/>
      <c r="T370" s="356"/>
      <c r="U370" s="356"/>
      <c r="V370" s="356"/>
      <c r="W370" s="357"/>
      <c r="Y370" s="62"/>
      <c r="Z370" s="62"/>
      <c r="AA370" s="62"/>
      <c r="AB370" s="62"/>
      <c r="AC370" s="62"/>
      <c r="AD370" s="62"/>
      <c r="AE370" s="62"/>
      <c r="AF370" s="62"/>
      <c r="AG370" s="62"/>
      <c r="AH370" s="62"/>
      <c r="AI370" s="62"/>
      <c r="AJ370" s="62"/>
      <c r="AK370" s="62"/>
      <c r="AL370" s="62"/>
      <c r="AM370" s="62"/>
      <c r="AN370" s="62"/>
      <c r="AO370" s="62"/>
      <c r="AP370" s="62"/>
      <c r="AQ370" s="62"/>
      <c r="AR370" s="62"/>
    </row>
    <row r="371" spans="1:44" hidden="1" x14ac:dyDescent="0.2">
      <c r="A371" s="34"/>
      <c r="B371" s="43"/>
      <c r="C371" s="346"/>
      <c r="D371" s="347"/>
      <c r="E371" s="43"/>
      <c r="F371" s="47"/>
      <c r="G371" s="35"/>
      <c r="H371" s="12"/>
      <c r="I371" s="12"/>
      <c r="J371" s="12"/>
      <c r="K371" s="12"/>
      <c r="L371" s="12"/>
      <c r="M371" s="12"/>
      <c r="N371" s="355"/>
      <c r="O371" s="356"/>
      <c r="P371" s="356"/>
      <c r="Q371" s="356"/>
      <c r="R371" s="356"/>
      <c r="S371" s="356"/>
      <c r="T371" s="356"/>
      <c r="U371" s="356"/>
      <c r="V371" s="356"/>
      <c r="W371" s="357"/>
      <c r="Y371" s="62"/>
      <c r="Z371" s="62"/>
      <c r="AA371" s="62"/>
      <c r="AB371" s="62"/>
      <c r="AC371" s="62"/>
      <c r="AD371" s="62"/>
      <c r="AE371" s="62"/>
      <c r="AF371" s="62"/>
      <c r="AG371" s="62"/>
      <c r="AH371" s="62"/>
      <c r="AI371" s="62"/>
      <c r="AJ371" s="62"/>
      <c r="AK371" s="62"/>
      <c r="AL371" s="62"/>
      <c r="AM371" s="62"/>
      <c r="AN371" s="62"/>
      <c r="AO371" s="62"/>
      <c r="AP371" s="62"/>
      <c r="AQ371" s="62"/>
      <c r="AR371" s="62"/>
    </row>
    <row r="372" spans="1:44" hidden="1" x14ac:dyDescent="0.2">
      <c r="A372" s="34"/>
      <c r="B372" s="43"/>
      <c r="C372" s="346"/>
      <c r="D372" s="347"/>
      <c r="E372" s="43"/>
      <c r="F372" s="47"/>
      <c r="G372" s="35"/>
      <c r="H372" s="12"/>
      <c r="I372" s="12"/>
      <c r="J372" s="12"/>
      <c r="K372" s="12"/>
      <c r="L372" s="12"/>
      <c r="M372" s="12"/>
      <c r="N372" s="355"/>
      <c r="O372" s="356"/>
      <c r="P372" s="356"/>
      <c r="Q372" s="356"/>
      <c r="R372" s="356"/>
      <c r="S372" s="356"/>
      <c r="T372" s="356"/>
      <c r="U372" s="356"/>
      <c r="V372" s="356"/>
      <c r="W372" s="357"/>
      <c r="Y372" s="62"/>
      <c r="Z372" s="62"/>
      <c r="AA372" s="62"/>
      <c r="AB372" s="62"/>
      <c r="AC372" s="62"/>
      <c r="AD372" s="62"/>
      <c r="AE372" s="62"/>
      <c r="AF372" s="62"/>
      <c r="AG372" s="62"/>
      <c r="AH372" s="62"/>
      <c r="AI372" s="62"/>
      <c r="AJ372" s="62"/>
      <c r="AK372" s="62"/>
      <c r="AL372" s="62"/>
      <c r="AM372" s="62"/>
      <c r="AN372" s="62"/>
      <c r="AO372" s="62"/>
      <c r="AP372" s="62"/>
      <c r="AQ372" s="62"/>
      <c r="AR372" s="62"/>
    </row>
    <row r="373" spans="1:44" hidden="1" x14ac:dyDescent="0.2">
      <c r="A373" s="34"/>
      <c r="B373" s="43"/>
      <c r="C373" s="346"/>
      <c r="D373" s="347"/>
      <c r="E373" s="43"/>
      <c r="F373" s="47"/>
      <c r="G373" s="35"/>
      <c r="H373" s="12"/>
      <c r="I373" s="12"/>
      <c r="J373" s="12"/>
      <c r="K373" s="12"/>
      <c r="L373" s="12"/>
      <c r="M373" s="12"/>
      <c r="N373" s="355"/>
      <c r="O373" s="356"/>
      <c r="P373" s="356"/>
      <c r="Q373" s="356"/>
      <c r="R373" s="356"/>
      <c r="S373" s="356"/>
      <c r="T373" s="356"/>
      <c r="U373" s="356"/>
      <c r="V373" s="356"/>
      <c r="W373" s="357"/>
      <c r="Y373" s="62"/>
      <c r="Z373" s="62"/>
      <c r="AA373" s="62"/>
      <c r="AB373" s="62"/>
      <c r="AC373" s="62"/>
      <c r="AD373" s="62"/>
      <c r="AE373" s="62"/>
      <c r="AF373" s="62"/>
      <c r="AG373" s="62"/>
      <c r="AH373" s="62"/>
      <c r="AI373" s="62"/>
      <c r="AJ373" s="62"/>
      <c r="AK373" s="62"/>
      <c r="AL373" s="62"/>
      <c r="AM373" s="62"/>
      <c r="AN373" s="62"/>
      <c r="AO373" s="62"/>
      <c r="AP373" s="62"/>
      <c r="AQ373" s="62"/>
      <c r="AR373" s="62"/>
    </row>
    <row r="374" spans="1:44" hidden="1" x14ac:dyDescent="0.2">
      <c r="A374" s="34"/>
      <c r="B374" s="43"/>
      <c r="C374" s="346"/>
      <c r="D374" s="347"/>
      <c r="E374" s="43"/>
      <c r="F374" s="47"/>
      <c r="G374" s="35"/>
      <c r="H374" s="12"/>
      <c r="I374" s="12"/>
      <c r="J374" s="12"/>
      <c r="K374" s="12"/>
      <c r="L374" s="12"/>
      <c r="M374" s="12"/>
      <c r="N374" s="355"/>
      <c r="O374" s="356"/>
      <c r="P374" s="356"/>
      <c r="Q374" s="356"/>
      <c r="R374" s="356"/>
      <c r="S374" s="356"/>
      <c r="T374" s="356"/>
      <c r="U374" s="356"/>
      <c r="V374" s="356"/>
      <c r="W374" s="357"/>
      <c r="Y374" s="62"/>
      <c r="Z374" s="62"/>
      <c r="AA374" s="62"/>
      <c r="AB374" s="62"/>
      <c r="AC374" s="62"/>
      <c r="AD374" s="62"/>
      <c r="AE374" s="62"/>
      <c r="AF374" s="62"/>
      <c r="AG374" s="62"/>
      <c r="AH374" s="62"/>
      <c r="AI374" s="62"/>
      <c r="AJ374" s="62"/>
      <c r="AK374" s="62"/>
      <c r="AL374" s="62"/>
      <c r="AM374" s="62"/>
      <c r="AN374" s="62"/>
      <c r="AO374" s="62"/>
      <c r="AP374" s="62"/>
      <c r="AQ374" s="62"/>
      <c r="AR374" s="62"/>
    </row>
    <row r="375" spans="1:44" hidden="1" x14ac:dyDescent="0.2">
      <c r="A375" s="34"/>
      <c r="B375" s="43"/>
      <c r="C375" s="346"/>
      <c r="D375" s="347"/>
      <c r="E375" s="43"/>
      <c r="F375" s="47"/>
      <c r="G375" s="35"/>
      <c r="H375" s="12"/>
      <c r="I375" s="12"/>
      <c r="J375" s="12"/>
      <c r="K375" s="12"/>
      <c r="L375" s="12"/>
      <c r="M375" s="12"/>
      <c r="N375" s="355"/>
      <c r="O375" s="356"/>
      <c r="P375" s="356"/>
      <c r="Q375" s="356"/>
      <c r="R375" s="356"/>
      <c r="S375" s="356"/>
      <c r="T375" s="356"/>
      <c r="U375" s="356"/>
      <c r="V375" s="356"/>
      <c r="W375" s="357"/>
      <c r="Y375" s="62"/>
      <c r="Z375" s="62"/>
      <c r="AA375" s="62"/>
      <c r="AB375" s="62"/>
      <c r="AC375" s="62"/>
      <c r="AD375" s="62"/>
      <c r="AE375" s="62"/>
      <c r="AF375" s="62"/>
      <c r="AG375" s="62"/>
      <c r="AH375" s="62"/>
      <c r="AI375" s="62"/>
      <c r="AJ375" s="62"/>
      <c r="AK375" s="62"/>
      <c r="AL375" s="62"/>
      <c r="AM375" s="62"/>
      <c r="AN375" s="62"/>
      <c r="AO375" s="62"/>
      <c r="AP375" s="62"/>
      <c r="AQ375" s="62"/>
      <c r="AR375" s="62"/>
    </row>
    <row r="376" spans="1:44" hidden="1" x14ac:dyDescent="0.2">
      <c r="A376" s="34"/>
      <c r="B376" s="43"/>
      <c r="C376" s="346"/>
      <c r="D376" s="347"/>
      <c r="E376" s="43"/>
      <c r="F376" s="47"/>
      <c r="G376" s="35"/>
      <c r="H376" s="12"/>
      <c r="I376" s="12"/>
      <c r="J376" s="12"/>
      <c r="K376" s="12"/>
      <c r="L376" s="12"/>
      <c r="M376" s="12"/>
      <c r="N376" s="355"/>
      <c r="O376" s="356"/>
      <c r="P376" s="356"/>
      <c r="Q376" s="356"/>
      <c r="R376" s="356"/>
      <c r="S376" s="356"/>
      <c r="T376" s="356"/>
      <c r="U376" s="356"/>
      <c r="V376" s="356"/>
      <c r="W376" s="357"/>
      <c r="Y376" s="62"/>
      <c r="Z376" s="62"/>
      <c r="AA376" s="62"/>
      <c r="AB376" s="62"/>
      <c r="AC376" s="62"/>
      <c r="AD376" s="62"/>
      <c r="AE376" s="62"/>
      <c r="AF376" s="62"/>
      <c r="AG376" s="62"/>
      <c r="AH376" s="62"/>
      <c r="AI376" s="62"/>
      <c r="AJ376" s="62"/>
      <c r="AK376" s="62"/>
      <c r="AL376" s="62"/>
      <c r="AM376" s="62"/>
      <c r="AN376" s="62"/>
      <c r="AO376" s="62"/>
      <c r="AP376" s="62"/>
      <c r="AQ376" s="62"/>
      <c r="AR376" s="62"/>
    </row>
    <row r="377" spans="1:44" hidden="1" x14ac:dyDescent="0.2">
      <c r="A377" s="34"/>
      <c r="B377" s="43"/>
      <c r="C377" s="346"/>
      <c r="D377" s="347"/>
      <c r="E377" s="43"/>
      <c r="F377" s="47"/>
      <c r="G377" s="35"/>
      <c r="H377" s="12"/>
      <c r="I377" s="12"/>
      <c r="J377" s="12"/>
      <c r="K377" s="12"/>
      <c r="L377" s="12"/>
      <c r="M377" s="12"/>
      <c r="N377" s="355"/>
      <c r="O377" s="356"/>
      <c r="P377" s="356"/>
      <c r="Q377" s="356"/>
      <c r="R377" s="356"/>
      <c r="S377" s="356"/>
      <c r="T377" s="356"/>
      <c r="U377" s="356"/>
      <c r="V377" s="356"/>
      <c r="W377" s="357"/>
      <c r="Y377" s="62"/>
      <c r="Z377" s="62"/>
      <c r="AA377" s="62"/>
      <c r="AB377" s="62"/>
      <c r="AC377" s="62"/>
      <c r="AD377" s="62"/>
      <c r="AE377" s="62"/>
      <c r="AF377" s="62"/>
      <c r="AG377" s="62"/>
      <c r="AH377" s="62"/>
      <c r="AI377" s="62"/>
      <c r="AJ377" s="62"/>
      <c r="AK377" s="62"/>
      <c r="AL377" s="62"/>
      <c r="AM377" s="62"/>
      <c r="AN377" s="62"/>
      <c r="AO377" s="62"/>
      <c r="AP377" s="62"/>
      <c r="AQ377" s="62"/>
      <c r="AR377" s="62"/>
    </row>
    <row r="378" spans="1:44" hidden="1" x14ac:dyDescent="0.2">
      <c r="A378" s="34"/>
      <c r="B378" s="43"/>
      <c r="C378" s="346"/>
      <c r="D378" s="347"/>
      <c r="E378" s="43"/>
      <c r="F378" s="47"/>
      <c r="G378" s="35"/>
      <c r="H378" s="12"/>
      <c r="I378" s="12"/>
      <c r="J378" s="12"/>
      <c r="K378" s="12"/>
      <c r="L378" s="12"/>
      <c r="M378" s="12"/>
      <c r="N378" s="355"/>
      <c r="O378" s="356"/>
      <c r="P378" s="356"/>
      <c r="Q378" s="356"/>
      <c r="R378" s="356"/>
      <c r="S378" s="356"/>
      <c r="T378" s="356"/>
      <c r="U378" s="356"/>
      <c r="V378" s="356"/>
      <c r="W378" s="357"/>
      <c r="Y378" s="62"/>
      <c r="Z378" s="62"/>
      <c r="AA378" s="62"/>
      <c r="AB378" s="62"/>
      <c r="AC378" s="62"/>
      <c r="AD378" s="62"/>
      <c r="AE378" s="62"/>
      <c r="AF378" s="62"/>
      <c r="AG378" s="62"/>
      <c r="AH378" s="62"/>
      <c r="AI378" s="62"/>
      <c r="AJ378" s="62"/>
      <c r="AK378" s="62"/>
      <c r="AL378" s="62"/>
      <c r="AM378" s="62"/>
      <c r="AN378" s="62"/>
      <c r="AO378" s="62"/>
      <c r="AP378" s="62"/>
      <c r="AQ378" s="62"/>
      <c r="AR378" s="62"/>
    </row>
    <row r="379" spans="1:44" hidden="1" x14ac:dyDescent="0.2">
      <c r="A379" s="34"/>
      <c r="B379" s="43"/>
      <c r="C379" s="346"/>
      <c r="D379" s="347"/>
      <c r="E379" s="43"/>
      <c r="F379" s="47"/>
      <c r="G379" s="35"/>
      <c r="H379" s="12"/>
      <c r="I379" s="12"/>
      <c r="J379" s="12"/>
      <c r="K379" s="12"/>
      <c r="L379" s="12"/>
      <c r="M379" s="12"/>
      <c r="N379" s="355"/>
      <c r="O379" s="356"/>
      <c r="P379" s="356"/>
      <c r="Q379" s="356"/>
      <c r="R379" s="356"/>
      <c r="S379" s="356"/>
      <c r="T379" s="356"/>
      <c r="U379" s="356"/>
      <c r="V379" s="356"/>
      <c r="W379" s="357"/>
      <c r="Y379" s="62"/>
      <c r="Z379" s="62"/>
      <c r="AA379" s="62"/>
      <c r="AB379" s="62"/>
      <c r="AC379" s="62"/>
      <c r="AD379" s="62"/>
      <c r="AE379" s="62"/>
      <c r="AF379" s="62"/>
      <c r="AG379" s="62"/>
      <c r="AH379" s="62"/>
      <c r="AI379" s="62"/>
      <c r="AJ379" s="62"/>
      <c r="AK379" s="62"/>
      <c r="AL379" s="62"/>
      <c r="AM379" s="62"/>
      <c r="AN379" s="62"/>
      <c r="AO379" s="62"/>
      <c r="AP379" s="62"/>
      <c r="AQ379" s="62"/>
      <c r="AR379" s="62"/>
    </row>
    <row r="380" spans="1:44" hidden="1" x14ac:dyDescent="0.2">
      <c r="A380" s="34"/>
      <c r="B380" s="43"/>
      <c r="C380" s="346"/>
      <c r="D380" s="347"/>
      <c r="E380" s="43"/>
      <c r="F380" s="47"/>
      <c r="G380" s="35"/>
      <c r="H380" s="12"/>
      <c r="I380" s="12"/>
      <c r="J380" s="12"/>
      <c r="K380" s="12"/>
      <c r="L380" s="12"/>
      <c r="M380" s="12"/>
      <c r="N380" s="355"/>
      <c r="O380" s="356"/>
      <c r="P380" s="356"/>
      <c r="Q380" s="356"/>
      <c r="R380" s="356"/>
      <c r="S380" s="356"/>
      <c r="T380" s="356"/>
      <c r="U380" s="356"/>
      <c r="V380" s="356"/>
      <c r="W380" s="357"/>
      <c r="Y380" s="62"/>
      <c r="Z380" s="62"/>
      <c r="AA380" s="62"/>
      <c r="AB380" s="62"/>
      <c r="AC380" s="62"/>
      <c r="AD380" s="62"/>
      <c r="AE380" s="62"/>
      <c r="AF380" s="62"/>
      <c r="AG380" s="62"/>
      <c r="AH380" s="62"/>
      <c r="AI380" s="62"/>
      <c r="AJ380" s="62"/>
      <c r="AK380" s="62"/>
      <c r="AL380" s="62"/>
      <c r="AM380" s="62"/>
      <c r="AN380" s="62"/>
      <c r="AO380" s="62"/>
      <c r="AP380" s="62"/>
      <c r="AQ380" s="62"/>
      <c r="AR380" s="62"/>
    </row>
    <row r="381" spans="1:44" hidden="1" x14ac:dyDescent="0.2">
      <c r="A381" s="34"/>
      <c r="B381" s="43"/>
      <c r="C381" s="346"/>
      <c r="D381" s="347"/>
      <c r="E381" s="43"/>
      <c r="F381" s="47"/>
      <c r="G381" s="35"/>
      <c r="H381" s="12"/>
      <c r="I381" s="12"/>
      <c r="J381" s="12"/>
      <c r="K381" s="12"/>
      <c r="L381" s="12"/>
      <c r="M381" s="12"/>
      <c r="N381" s="355"/>
      <c r="O381" s="356"/>
      <c r="P381" s="356"/>
      <c r="Q381" s="356"/>
      <c r="R381" s="356"/>
      <c r="S381" s="356"/>
      <c r="T381" s="356"/>
      <c r="U381" s="356"/>
      <c r="V381" s="356"/>
      <c r="W381" s="357"/>
      <c r="Y381" s="62"/>
      <c r="Z381" s="62"/>
      <c r="AA381" s="62"/>
      <c r="AB381" s="62"/>
      <c r="AC381" s="62"/>
      <c r="AD381" s="62"/>
      <c r="AE381" s="62"/>
      <c r="AF381" s="62"/>
      <c r="AG381" s="62"/>
      <c r="AH381" s="62"/>
      <c r="AI381" s="62"/>
      <c r="AJ381" s="62"/>
      <c r="AK381" s="62"/>
      <c r="AL381" s="62"/>
      <c r="AM381" s="62"/>
      <c r="AN381" s="62"/>
      <c r="AO381" s="62"/>
      <c r="AP381" s="62"/>
      <c r="AQ381" s="62"/>
      <c r="AR381" s="62"/>
    </row>
    <row r="382" spans="1:44" hidden="1" x14ac:dyDescent="0.2">
      <c r="A382" s="34"/>
      <c r="B382" s="43"/>
      <c r="C382" s="346"/>
      <c r="D382" s="347"/>
      <c r="E382" s="43"/>
      <c r="F382" s="47"/>
      <c r="G382" s="35"/>
      <c r="H382" s="12"/>
      <c r="I382" s="12"/>
      <c r="J382" s="12"/>
      <c r="K382" s="12"/>
      <c r="L382" s="12"/>
      <c r="M382" s="12"/>
      <c r="N382" s="355"/>
      <c r="O382" s="356"/>
      <c r="P382" s="356"/>
      <c r="Q382" s="356"/>
      <c r="R382" s="356"/>
      <c r="S382" s="356"/>
      <c r="T382" s="356"/>
      <c r="U382" s="356"/>
      <c r="V382" s="356"/>
      <c r="W382" s="357"/>
      <c r="Y382" s="62"/>
      <c r="Z382" s="62"/>
      <c r="AA382" s="62"/>
      <c r="AB382" s="62"/>
      <c r="AC382" s="62"/>
      <c r="AD382" s="62"/>
      <c r="AE382" s="62"/>
      <c r="AF382" s="62"/>
      <c r="AG382" s="62"/>
      <c r="AH382" s="62"/>
      <c r="AI382" s="62"/>
      <c r="AJ382" s="62"/>
      <c r="AK382" s="62"/>
      <c r="AL382" s="62"/>
      <c r="AM382" s="62"/>
      <c r="AN382" s="62"/>
      <c r="AO382" s="62"/>
      <c r="AP382" s="62"/>
      <c r="AQ382" s="62"/>
      <c r="AR382" s="62"/>
    </row>
    <row r="383" spans="1:44" hidden="1" x14ac:dyDescent="0.2">
      <c r="A383" s="34"/>
      <c r="B383" s="43"/>
      <c r="C383" s="371"/>
      <c r="D383" s="371"/>
      <c r="E383" s="43"/>
      <c r="F383" s="43"/>
      <c r="G383" s="35"/>
      <c r="H383" s="2"/>
      <c r="I383" s="2"/>
      <c r="J383" s="2"/>
      <c r="N383" s="355"/>
      <c r="O383" s="356"/>
      <c r="P383" s="356"/>
      <c r="Q383" s="356"/>
      <c r="R383" s="356"/>
      <c r="S383" s="356"/>
      <c r="T383" s="356"/>
      <c r="U383" s="356"/>
      <c r="V383" s="356"/>
      <c r="W383" s="357"/>
      <c r="Y383" s="62"/>
      <c r="Z383" s="62"/>
      <c r="AA383" s="62"/>
      <c r="AB383" s="62"/>
      <c r="AC383" s="62"/>
      <c r="AD383" s="62"/>
      <c r="AE383" s="62"/>
      <c r="AF383" s="62"/>
      <c r="AG383" s="62"/>
      <c r="AH383" s="62"/>
      <c r="AI383" s="62"/>
      <c r="AJ383" s="62"/>
      <c r="AK383" s="62"/>
      <c r="AL383" s="62"/>
      <c r="AM383" s="62"/>
      <c r="AN383" s="62"/>
      <c r="AO383" s="62"/>
      <c r="AP383" s="62"/>
      <c r="AQ383" s="62"/>
      <c r="AR383" s="62"/>
    </row>
    <row r="384" spans="1:44" hidden="1" x14ac:dyDescent="0.2">
      <c r="A384" s="34"/>
      <c r="B384" s="43"/>
      <c r="C384" s="371"/>
      <c r="D384" s="371"/>
      <c r="E384" s="43"/>
      <c r="F384" s="43"/>
      <c r="G384" s="35"/>
      <c r="H384" s="2"/>
      <c r="I384" s="2"/>
      <c r="J384" s="2"/>
      <c r="N384" s="355"/>
      <c r="O384" s="356"/>
      <c r="P384" s="356"/>
      <c r="Q384" s="356"/>
      <c r="R384" s="356"/>
      <c r="S384" s="356"/>
      <c r="T384" s="356"/>
      <c r="U384" s="356"/>
      <c r="V384" s="356"/>
      <c r="W384" s="357"/>
      <c r="Y384" s="62"/>
      <c r="Z384" s="62"/>
      <c r="AA384" s="62"/>
      <c r="AB384" s="62"/>
      <c r="AC384" s="62"/>
      <c r="AD384" s="62"/>
      <c r="AE384" s="62"/>
      <c r="AF384" s="62"/>
      <c r="AG384" s="62"/>
      <c r="AH384" s="62"/>
      <c r="AI384" s="62"/>
      <c r="AJ384" s="62"/>
      <c r="AK384" s="62"/>
      <c r="AL384" s="62"/>
      <c r="AM384" s="62"/>
      <c r="AN384" s="62"/>
      <c r="AO384" s="62"/>
      <c r="AP384" s="62"/>
      <c r="AQ384" s="62"/>
      <c r="AR384" s="62"/>
    </row>
    <row r="385" spans="1:44" hidden="1" x14ac:dyDescent="0.2">
      <c r="A385" s="34"/>
      <c r="B385" s="43"/>
      <c r="C385" s="371"/>
      <c r="D385" s="371"/>
      <c r="E385" s="43"/>
      <c r="F385" s="43"/>
      <c r="G385" s="35"/>
      <c r="H385" s="2"/>
      <c r="I385" s="2"/>
      <c r="J385" s="2"/>
      <c r="N385" s="355"/>
      <c r="O385" s="356"/>
      <c r="P385" s="356"/>
      <c r="Q385" s="356"/>
      <c r="R385" s="356"/>
      <c r="S385" s="356"/>
      <c r="T385" s="356"/>
      <c r="U385" s="356"/>
      <c r="V385" s="356"/>
      <c r="W385" s="357"/>
      <c r="Y385" s="62"/>
      <c r="Z385" s="62"/>
      <c r="AA385" s="62"/>
      <c r="AB385" s="62"/>
      <c r="AC385" s="62"/>
      <c r="AD385" s="62"/>
      <c r="AE385" s="62"/>
      <c r="AF385" s="62"/>
      <c r="AG385" s="62"/>
      <c r="AH385" s="62"/>
      <c r="AI385" s="62"/>
      <c r="AJ385" s="62"/>
      <c r="AK385" s="62"/>
      <c r="AL385" s="62"/>
      <c r="AM385" s="62"/>
      <c r="AN385" s="62"/>
      <c r="AO385" s="62"/>
      <c r="AP385" s="62"/>
      <c r="AQ385" s="62"/>
      <c r="AR385" s="62"/>
    </row>
    <row r="386" spans="1:44" hidden="1" x14ac:dyDescent="0.2">
      <c r="A386" s="34"/>
      <c r="B386" s="43"/>
      <c r="C386" s="371"/>
      <c r="D386" s="371"/>
      <c r="E386" s="43"/>
      <c r="F386" s="43"/>
      <c r="G386" s="35"/>
      <c r="H386" s="2"/>
      <c r="I386" s="2"/>
      <c r="J386" s="2"/>
      <c r="N386" s="355"/>
      <c r="O386" s="356"/>
      <c r="P386" s="356"/>
      <c r="Q386" s="356"/>
      <c r="R386" s="356"/>
      <c r="S386" s="356"/>
      <c r="T386" s="356"/>
      <c r="U386" s="356"/>
      <c r="V386" s="356"/>
      <c r="W386" s="357"/>
      <c r="Y386" s="62"/>
      <c r="Z386" s="62"/>
      <c r="AA386" s="62"/>
      <c r="AB386" s="62"/>
      <c r="AC386" s="62"/>
      <c r="AD386" s="62"/>
      <c r="AE386" s="62"/>
      <c r="AF386" s="62"/>
      <c r="AG386" s="62"/>
      <c r="AH386" s="62"/>
      <c r="AI386" s="62"/>
      <c r="AJ386" s="62"/>
      <c r="AK386" s="62"/>
      <c r="AL386" s="62"/>
      <c r="AM386" s="62"/>
      <c r="AN386" s="62"/>
      <c r="AO386" s="62"/>
      <c r="AP386" s="62"/>
      <c r="AQ386" s="62"/>
      <c r="AR386" s="62"/>
    </row>
    <row r="387" spans="1:44" hidden="1" x14ac:dyDescent="0.2">
      <c r="A387" s="34"/>
      <c r="B387" s="43"/>
      <c r="C387" s="371"/>
      <c r="D387" s="371"/>
      <c r="E387" s="43"/>
      <c r="F387" s="43"/>
      <c r="G387" s="35"/>
      <c r="H387" s="2"/>
      <c r="I387" s="2"/>
      <c r="J387" s="2"/>
      <c r="N387" s="355"/>
      <c r="O387" s="356"/>
      <c r="P387" s="356"/>
      <c r="Q387" s="356"/>
      <c r="R387" s="356"/>
      <c r="S387" s="356"/>
      <c r="T387" s="356"/>
      <c r="U387" s="356"/>
      <c r="V387" s="356"/>
      <c r="W387" s="357"/>
      <c r="Y387" s="62"/>
      <c r="Z387" s="62"/>
      <c r="AA387" s="62"/>
      <c r="AB387" s="62"/>
      <c r="AC387" s="62"/>
      <c r="AD387" s="62"/>
      <c r="AE387" s="62"/>
      <c r="AF387" s="62"/>
      <c r="AG387" s="62"/>
      <c r="AH387" s="62"/>
      <c r="AI387" s="62"/>
      <c r="AJ387" s="62"/>
      <c r="AK387" s="62"/>
      <c r="AL387" s="62"/>
      <c r="AM387" s="62"/>
      <c r="AN387" s="62"/>
      <c r="AO387" s="62"/>
      <c r="AP387" s="62"/>
      <c r="AQ387" s="62"/>
      <c r="AR387" s="62"/>
    </row>
    <row r="388" spans="1:44" hidden="1" x14ac:dyDescent="0.2">
      <c r="A388" s="34"/>
      <c r="B388" s="43"/>
      <c r="C388" s="371"/>
      <c r="D388" s="371"/>
      <c r="E388" s="43"/>
      <c r="F388" s="43"/>
      <c r="G388" s="35"/>
      <c r="H388" s="2"/>
      <c r="I388" s="2"/>
      <c r="J388" s="2"/>
      <c r="N388" s="355"/>
      <c r="O388" s="356"/>
      <c r="P388" s="356"/>
      <c r="Q388" s="356"/>
      <c r="R388" s="356"/>
      <c r="S388" s="356"/>
      <c r="T388" s="356"/>
      <c r="U388" s="356"/>
      <c r="V388" s="356"/>
      <c r="W388" s="357"/>
      <c r="Y388" s="62"/>
      <c r="Z388" s="62"/>
      <c r="AA388" s="62"/>
      <c r="AB388" s="62"/>
      <c r="AC388" s="62"/>
      <c r="AD388" s="62"/>
      <c r="AE388" s="62"/>
      <c r="AF388" s="62"/>
      <c r="AG388" s="62"/>
      <c r="AH388" s="62"/>
      <c r="AI388" s="62"/>
      <c r="AJ388" s="62"/>
      <c r="AK388" s="62"/>
      <c r="AL388" s="62"/>
      <c r="AM388" s="62"/>
      <c r="AN388" s="62"/>
      <c r="AO388" s="62"/>
      <c r="AP388" s="62"/>
      <c r="AQ388" s="62"/>
      <c r="AR388" s="62"/>
    </row>
    <row r="389" spans="1:44" hidden="1" x14ac:dyDescent="0.2">
      <c r="A389" s="34"/>
      <c r="B389" s="43"/>
      <c r="C389" s="371"/>
      <c r="D389" s="371"/>
      <c r="E389" s="43"/>
      <c r="F389" s="43"/>
      <c r="G389" s="35"/>
      <c r="H389" s="2"/>
      <c r="I389" s="2"/>
      <c r="J389" s="2"/>
      <c r="N389" s="355"/>
      <c r="O389" s="356"/>
      <c r="P389" s="356"/>
      <c r="Q389" s="356"/>
      <c r="R389" s="356"/>
      <c r="S389" s="356"/>
      <c r="T389" s="356"/>
      <c r="U389" s="356"/>
      <c r="V389" s="356"/>
      <c r="W389" s="357"/>
      <c r="Y389" s="62"/>
      <c r="Z389" s="62"/>
      <c r="AA389" s="62"/>
      <c r="AB389" s="62"/>
      <c r="AC389" s="62"/>
      <c r="AD389" s="62"/>
      <c r="AE389" s="62"/>
      <c r="AF389" s="62"/>
      <c r="AG389" s="62"/>
      <c r="AH389" s="62"/>
      <c r="AI389" s="62"/>
      <c r="AJ389" s="62"/>
      <c r="AK389" s="62"/>
      <c r="AL389" s="62"/>
      <c r="AM389" s="62"/>
      <c r="AN389" s="62"/>
      <c r="AO389" s="62"/>
      <c r="AP389" s="62"/>
      <c r="AQ389" s="62"/>
      <c r="AR389" s="62"/>
    </row>
    <row r="390" spans="1:44" hidden="1" x14ac:dyDescent="0.2">
      <c r="A390" s="34"/>
      <c r="B390" s="43"/>
      <c r="C390" s="371"/>
      <c r="D390" s="371"/>
      <c r="E390" s="43"/>
      <c r="F390" s="43"/>
      <c r="G390" s="35"/>
      <c r="H390" s="2"/>
      <c r="I390" s="2"/>
      <c r="J390" s="2"/>
      <c r="N390" s="355"/>
      <c r="O390" s="356"/>
      <c r="P390" s="356"/>
      <c r="Q390" s="356"/>
      <c r="R390" s="356"/>
      <c r="S390" s="356"/>
      <c r="T390" s="356"/>
      <c r="U390" s="356"/>
      <c r="V390" s="356"/>
      <c r="W390" s="357"/>
      <c r="Y390" s="62"/>
      <c r="Z390" s="62"/>
      <c r="AA390" s="62"/>
      <c r="AB390" s="62"/>
      <c r="AC390" s="62"/>
      <c r="AD390" s="62"/>
      <c r="AE390" s="62"/>
      <c r="AF390" s="62"/>
      <c r="AG390" s="62"/>
      <c r="AH390" s="62"/>
      <c r="AI390" s="62"/>
      <c r="AJ390" s="62"/>
      <c r="AK390" s="62"/>
      <c r="AL390" s="62"/>
      <c r="AM390" s="62"/>
      <c r="AN390" s="62"/>
      <c r="AO390" s="62"/>
      <c r="AP390" s="62"/>
      <c r="AQ390" s="62"/>
      <c r="AR390" s="62"/>
    </row>
    <row r="391" spans="1:44" hidden="1" x14ac:dyDescent="0.2">
      <c r="A391" s="34"/>
      <c r="B391" s="43"/>
      <c r="C391" s="371"/>
      <c r="D391" s="371"/>
      <c r="E391" s="43"/>
      <c r="F391" s="43"/>
      <c r="G391" s="35"/>
      <c r="H391" s="2"/>
      <c r="I391" s="2"/>
      <c r="J391" s="2"/>
      <c r="N391" s="355"/>
      <c r="O391" s="356"/>
      <c r="P391" s="356"/>
      <c r="Q391" s="356"/>
      <c r="R391" s="356"/>
      <c r="S391" s="356"/>
      <c r="T391" s="356"/>
      <c r="U391" s="356"/>
      <c r="V391" s="356"/>
      <c r="W391" s="357"/>
      <c r="Y391" s="62"/>
      <c r="Z391" s="62"/>
      <c r="AA391" s="62"/>
      <c r="AB391" s="62"/>
      <c r="AC391" s="62"/>
      <c r="AD391" s="62"/>
      <c r="AE391" s="62"/>
      <c r="AF391" s="62"/>
      <c r="AG391" s="62"/>
      <c r="AH391" s="62"/>
      <c r="AI391" s="62"/>
      <c r="AJ391" s="62"/>
      <c r="AK391" s="62"/>
      <c r="AL391" s="62"/>
      <c r="AM391" s="62"/>
      <c r="AN391" s="62"/>
      <c r="AO391" s="62"/>
      <c r="AP391" s="62"/>
      <c r="AQ391" s="62"/>
      <c r="AR391" s="62"/>
    </row>
    <row r="392" spans="1:44" hidden="1" x14ac:dyDescent="0.2">
      <c r="A392" s="34"/>
      <c r="B392" s="43"/>
      <c r="C392" s="346"/>
      <c r="D392" s="347"/>
      <c r="E392" s="43"/>
      <c r="F392" s="43"/>
      <c r="G392" s="35"/>
      <c r="H392" s="2"/>
      <c r="I392" s="2"/>
      <c r="J392" s="2"/>
      <c r="N392" s="355"/>
      <c r="O392" s="356"/>
      <c r="P392" s="356"/>
      <c r="Q392" s="356"/>
      <c r="R392" s="356"/>
      <c r="S392" s="356"/>
      <c r="T392" s="356"/>
      <c r="U392" s="356"/>
      <c r="V392" s="356"/>
      <c r="W392" s="357"/>
      <c r="Y392" s="62"/>
      <c r="Z392" s="62"/>
      <c r="AA392" s="62"/>
      <c r="AB392" s="62"/>
      <c r="AC392" s="62"/>
      <c r="AD392" s="62"/>
      <c r="AE392" s="62"/>
      <c r="AF392" s="62"/>
      <c r="AG392" s="62"/>
      <c r="AH392" s="62"/>
      <c r="AI392" s="62"/>
      <c r="AJ392" s="62"/>
      <c r="AK392" s="62"/>
      <c r="AL392" s="62"/>
      <c r="AM392" s="62"/>
      <c r="AN392" s="62"/>
      <c r="AO392" s="62"/>
      <c r="AP392" s="62"/>
      <c r="AQ392" s="62"/>
      <c r="AR392" s="62"/>
    </row>
    <row r="393" spans="1:44" ht="11.4" hidden="1" x14ac:dyDescent="0.2">
      <c r="A393" s="34"/>
      <c r="B393" s="43"/>
      <c r="C393" s="371"/>
      <c r="D393" s="372"/>
      <c r="E393" s="43"/>
      <c r="F393" s="43"/>
      <c r="G393" s="35"/>
      <c r="H393" s="2"/>
      <c r="I393" s="2"/>
      <c r="J393" s="2"/>
      <c r="N393" s="355"/>
      <c r="O393" s="356"/>
      <c r="P393" s="356"/>
      <c r="Q393" s="356"/>
      <c r="R393" s="356"/>
      <c r="S393" s="356"/>
      <c r="T393" s="356"/>
      <c r="U393" s="356"/>
      <c r="V393" s="356"/>
      <c r="W393" s="357"/>
      <c r="Y393" s="62"/>
      <c r="Z393" s="62"/>
      <c r="AA393" s="62"/>
      <c r="AB393" s="62"/>
      <c r="AC393" s="62"/>
      <c r="AD393" s="62"/>
      <c r="AE393" s="62"/>
      <c r="AF393" s="62"/>
      <c r="AG393" s="62"/>
      <c r="AH393" s="62"/>
      <c r="AI393" s="62"/>
      <c r="AJ393" s="62"/>
      <c r="AK393" s="62"/>
      <c r="AL393" s="62"/>
      <c r="AM393" s="62"/>
      <c r="AN393" s="62"/>
      <c r="AO393" s="62"/>
      <c r="AP393" s="62"/>
      <c r="AQ393" s="62"/>
      <c r="AR393" s="62"/>
    </row>
    <row r="394" spans="1:44" hidden="1" x14ac:dyDescent="0.2">
      <c r="A394" s="34"/>
      <c r="B394" s="43"/>
      <c r="C394" s="371"/>
      <c r="D394" s="371"/>
      <c r="E394" s="43"/>
      <c r="F394" s="43"/>
      <c r="G394" s="35"/>
      <c r="H394" s="2"/>
      <c r="I394" s="2"/>
      <c r="J394" s="2"/>
      <c r="N394" s="355"/>
      <c r="O394" s="356"/>
      <c r="P394" s="356"/>
      <c r="Q394" s="356"/>
      <c r="R394" s="356"/>
      <c r="S394" s="356"/>
      <c r="T394" s="356"/>
      <c r="U394" s="356"/>
      <c r="V394" s="356"/>
      <c r="W394" s="357"/>
      <c r="Y394" s="62"/>
      <c r="Z394" s="62"/>
      <c r="AA394" s="62"/>
      <c r="AB394" s="62"/>
      <c r="AC394" s="62"/>
      <c r="AD394" s="62"/>
      <c r="AE394" s="62"/>
      <c r="AF394" s="62"/>
      <c r="AG394" s="62"/>
      <c r="AH394" s="62"/>
      <c r="AI394" s="62"/>
      <c r="AJ394" s="62"/>
      <c r="AK394" s="62"/>
      <c r="AL394" s="62"/>
      <c r="AM394" s="62"/>
      <c r="AN394" s="62"/>
      <c r="AO394" s="62"/>
      <c r="AP394" s="62"/>
      <c r="AQ394" s="62"/>
      <c r="AR394" s="62"/>
    </row>
    <row r="395" spans="1:44" hidden="1" x14ac:dyDescent="0.2">
      <c r="A395" s="34"/>
      <c r="B395" s="43"/>
      <c r="C395" s="371"/>
      <c r="D395" s="371"/>
      <c r="E395" s="43"/>
      <c r="F395" s="43"/>
      <c r="G395" s="35"/>
      <c r="H395" s="2"/>
      <c r="I395" s="2"/>
      <c r="J395" s="2"/>
      <c r="N395" s="355"/>
      <c r="O395" s="356"/>
      <c r="P395" s="356"/>
      <c r="Q395" s="356"/>
      <c r="R395" s="356"/>
      <c r="S395" s="356"/>
      <c r="T395" s="356"/>
      <c r="U395" s="356"/>
      <c r="V395" s="356"/>
      <c r="W395" s="357"/>
      <c r="Y395" s="62"/>
      <c r="Z395" s="62"/>
      <c r="AA395" s="62"/>
      <c r="AB395" s="62"/>
      <c r="AC395" s="62"/>
      <c r="AD395" s="62"/>
      <c r="AE395" s="62"/>
      <c r="AF395" s="62"/>
      <c r="AG395" s="62"/>
      <c r="AH395" s="62"/>
      <c r="AI395" s="62"/>
      <c r="AJ395" s="62"/>
      <c r="AK395" s="62"/>
      <c r="AL395" s="62"/>
      <c r="AM395" s="62"/>
      <c r="AN395" s="62"/>
      <c r="AO395" s="62"/>
      <c r="AP395" s="62"/>
      <c r="AQ395" s="62"/>
      <c r="AR395" s="62"/>
    </row>
    <row r="396" spans="1:44" hidden="1" x14ac:dyDescent="0.2">
      <c r="A396" s="45"/>
      <c r="B396" s="46"/>
      <c r="C396" s="373"/>
      <c r="D396" s="373"/>
      <c r="E396" s="46"/>
      <c r="F396" s="46"/>
      <c r="G396" s="174"/>
      <c r="H396" s="2"/>
      <c r="I396" s="2"/>
      <c r="J396" s="2"/>
      <c r="N396" s="355"/>
      <c r="O396" s="356"/>
      <c r="P396" s="356"/>
      <c r="Q396" s="356"/>
      <c r="R396" s="356"/>
      <c r="S396" s="356"/>
      <c r="T396" s="356"/>
      <c r="U396" s="356"/>
      <c r="V396" s="356"/>
      <c r="W396" s="357"/>
      <c r="Y396" s="62"/>
      <c r="Z396" s="62"/>
      <c r="AA396" s="62"/>
      <c r="AB396" s="62"/>
      <c r="AC396" s="62"/>
      <c r="AD396" s="62"/>
      <c r="AE396" s="62"/>
      <c r="AF396" s="62"/>
      <c r="AG396" s="62"/>
      <c r="AH396" s="62"/>
      <c r="AI396" s="62"/>
      <c r="AJ396" s="62"/>
      <c r="AK396" s="62"/>
      <c r="AL396" s="62"/>
      <c r="AM396" s="62"/>
      <c r="AN396" s="62"/>
      <c r="AO396" s="62"/>
      <c r="AP396" s="62"/>
      <c r="AQ396" s="62"/>
      <c r="AR396" s="62"/>
    </row>
    <row r="397" spans="1:44" ht="11.4" thickBot="1" x14ac:dyDescent="0.25">
      <c r="A397" s="218" t="s">
        <v>60</v>
      </c>
      <c r="B397" s="219"/>
      <c r="C397" s="374"/>
      <c r="D397" s="374"/>
      <c r="E397" s="220"/>
      <c r="F397" s="220"/>
      <c r="G397" s="221">
        <f>SUM(G317:G396)</f>
        <v>0</v>
      </c>
      <c r="H397" s="2"/>
      <c r="I397" s="2"/>
      <c r="J397" s="2"/>
      <c r="N397" s="358"/>
      <c r="O397" s="359"/>
      <c r="P397" s="359"/>
      <c r="Q397" s="359"/>
      <c r="R397" s="359"/>
      <c r="S397" s="359"/>
      <c r="T397" s="359"/>
      <c r="U397" s="359"/>
      <c r="V397" s="359"/>
      <c r="W397" s="360"/>
      <c r="Y397" s="62"/>
      <c r="Z397" s="62"/>
      <c r="AA397" s="62"/>
      <c r="AB397" s="62"/>
      <c r="AC397" s="62"/>
      <c r="AD397" s="62"/>
      <c r="AE397" s="62"/>
      <c r="AF397" s="62"/>
      <c r="AG397" s="62"/>
      <c r="AH397" s="62"/>
      <c r="AI397" s="62"/>
      <c r="AJ397" s="62"/>
      <c r="AK397" s="62"/>
      <c r="AL397" s="62"/>
      <c r="AM397" s="62"/>
      <c r="AN397" s="62"/>
      <c r="AO397" s="62"/>
      <c r="AP397" s="62"/>
      <c r="AQ397" s="62"/>
      <c r="AR397" s="62"/>
    </row>
    <row r="398" spans="1:44" ht="108.75" customHeight="1" x14ac:dyDescent="0.2">
      <c r="A398" s="384" t="s">
        <v>106</v>
      </c>
      <c r="B398" s="385"/>
      <c r="C398" s="385"/>
      <c r="D398" s="385"/>
      <c r="E398" s="385"/>
      <c r="F398" s="385"/>
      <c r="G398" s="385"/>
      <c r="H398" s="385"/>
      <c r="I398" s="385"/>
      <c r="J398" s="385"/>
      <c r="K398" s="385"/>
      <c r="L398" s="385"/>
      <c r="M398" s="385"/>
      <c r="N398" s="385"/>
      <c r="O398" s="385"/>
      <c r="P398" s="385"/>
      <c r="Q398" s="385"/>
      <c r="R398" s="385"/>
      <c r="S398" s="385"/>
      <c r="T398" s="385"/>
      <c r="U398" s="385"/>
      <c r="V398" s="385"/>
      <c r="W398" s="385"/>
      <c r="Y398" s="62"/>
      <c r="Z398" s="62"/>
      <c r="AA398" s="62"/>
      <c r="AB398" s="62"/>
      <c r="AC398" s="62"/>
      <c r="AD398" s="62"/>
      <c r="AE398" s="62"/>
      <c r="AF398" s="62"/>
      <c r="AG398" s="62"/>
      <c r="AH398" s="62"/>
      <c r="AI398" s="62"/>
      <c r="AJ398" s="62"/>
      <c r="AK398" s="62"/>
      <c r="AL398" s="62"/>
      <c r="AM398" s="62"/>
      <c r="AN398" s="62"/>
      <c r="AO398" s="62"/>
      <c r="AP398" s="62"/>
      <c r="AQ398" s="62"/>
      <c r="AR398" s="62"/>
    </row>
    <row r="399" spans="1:44" ht="15" customHeight="1" thickBot="1" x14ac:dyDescent="0.25">
      <c r="G399" s="10"/>
      <c r="H399" s="10"/>
      <c r="I399" s="10"/>
      <c r="J399" s="10"/>
      <c r="K399" s="10"/>
      <c r="L399" s="10"/>
      <c r="M399" s="10"/>
      <c r="N399" s="10"/>
      <c r="O399" s="10"/>
      <c r="P399" s="10"/>
      <c r="Q399" s="10"/>
      <c r="R399" s="10"/>
      <c r="S399" s="18"/>
      <c r="T399" s="19"/>
      <c r="U399" s="10"/>
      <c r="V399" s="10"/>
      <c r="W399" s="10"/>
      <c r="Y399" s="62"/>
      <c r="Z399" s="62"/>
      <c r="AA399" s="62"/>
      <c r="AB399" s="62"/>
      <c r="AC399" s="62"/>
      <c r="AD399" s="62"/>
      <c r="AE399" s="62"/>
      <c r="AF399" s="62"/>
      <c r="AG399" s="62"/>
      <c r="AH399" s="62"/>
      <c r="AI399" s="62"/>
      <c r="AJ399" s="62"/>
      <c r="AK399" s="62"/>
      <c r="AL399" s="62"/>
      <c r="AM399" s="62"/>
      <c r="AN399" s="62"/>
      <c r="AO399" s="62"/>
      <c r="AP399" s="62"/>
      <c r="AQ399" s="62"/>
      <c r="AR399" s="62"/>
    </row>
    <row r="400" spans="1:44" ht="15" customHeight="1" x14ac:dyDescent="0.2">
      <c r="A400" s="361" t="s">
        <v>61</v>
      </c>
      <c r="B400" s="362"/>
      <c r="C400" s="363"/>
      <c r="D400" s="363"/>
      <c r="E400" s="364"/>
      <c r="F400" s="364"/>
      <c r="G400" s="365"/>
      <c r="H400" s="17"/>
      <c r="I400" s="17"/>
      <c r="J400" s="17"/>
      <c r="K400" s="17"/>
      <c r="L400" s="17"/>
      <c r="M400" s="17"/>
      <c r="N400" s="366" t="s">
        <v>62</v>
      </c>
      <c r="O400" s="367"/>
      <c r="P400" s="367"/>
      <c r="Q400" s="367"/>
      <c r="R400" s="367"/>
      <c r="S400" s="367"/>
      <c r="T400" s="367"/>
      <c r="U400" s="367"/>
      <c r="V400" s="367"/>
      <c r="W400" s="368"/>
      <c r="Y400" s="62"/>
      <c r="Z400" s="62"/>
      <c r="AA400" s="62"/>
      <c r="AB400" s="62"/>
      <c r="AC400" s="62"/>
      <c r="AD400" s="62"/>
      <c r="AE400" s="62"/>
      <c r="AF400" s="62"/>
      <c r="AG400" s="62"/>
      <c r="AH400" s="62"/>
      <c r="AI400" s="62"/>
      <c r="AJ400" s="62"/>
      <c r="AK400" s="62"/>
      <c r="AL400" s="62"/>
      <c r="AM400" s="62"/>
      <c r="AN400" s="62"/>
      <c r="AO400" s="62"/>
      <c r="AP400" s="62"/>
      <c r="AQ400" s="62"/>
      <c r="AR400" s="62"/>
    </row>
    <row r="401" spans="1:44" ht="30.6" x14ac:dyDescent="0.2">
      <c r="A401" s="388" t="s">
        <v>63</v>
      </c>
      <c r="B401" s="389"/>
      <c r="C401" s="223" t="s">
        <v>64</v>
      </c>
      <c r="D401" s="222" t="s">
        <v>65</v>
      </c>
      <c r="E401" s="222" t="s">
        <v>66</v>
      </c>
      <c r="F401" s="223" t="s">
        <v>67</v>
      </c>
      <c r="G401" s="224" t="s">
        <v>68</v>
      </c>
      <c r="H401" s="12"/>
      <c r="I401" s="12"/>
      <c r="J401" s="12"/>
      <c r="K401" s="12"/>
      <c r="L401" s="12"/>
      <c r="M401" s="12"/>
      <c r="N401" s="355"/>
      <c r="O401" s="356"/>
      <c r="P401" s="356"/>
      <c r="Q401" s="356"/>
      <c r="R401" s="356"/>
      <c r="S401" s="356"/>
      <c r="T401" s="356"/>
      <c r="U401" s="356"/>
      <c r="V401" s="356"/>
      <c r="W401" s="357"/>
      <c r="Y401" s="62"/>
      <c r="Z401" s="62"/>
      <c r="AA401" s="62"/>
      <c r="AB401" s="62"/>
      <c r="AC401" s="62"/>
      <c r="AD401" s="62"/>
      <c r="AE401" s="62"/>
      <c r="AF401" s="62"/>
      <c r="AG401" s="62"/>
      <c r="AH401" s="62"/>
      <c r="AI401" s="62"/>
      <c r="AJ401" s="62"/>
      <c r="AK401" s="62"/>
      <c r="AL401" s="62"/>
      <c r="AM401" s="62"/>
      <c r="AN401" s="62"/>
      <c r="AO401" s="62"/>
      <c r="AP401" s="62"/>
      <c r="AQ401" s="62"/>
      <c r="AR401" s="62"/>
    </row>
    <row r="402" spans="1:44" ht="11.4" customHeight="1" x14ac:dyDescent="0.2">
      <c r="A402" s="376"/>
      <c r="B402" s="376"/>
      <c r="C402" s="36"/>
      <c r="D402" s="37"/>
      <c r="E402" s="38"/>
      <c r="F402" s="39"/>
      <c r="G402" s="225">
        <f>IF(D402=0,0,(C402/D402)*E402*F402)</f>
        <v>0</v>
      </c>
      <c r="H402" s="12"/>
      <c r="I402" s="12"/>
      <c r="J402" s="12"/>
      <c r="K402" s="12"/>
      <c r="L402" s="12"/>
      <c r="M402" s="12"/>
      <c r="N402" s="355"/>
      <c r="O402" s="356"/>
      <c r="P402" s="356"/>
      <c r="Q402" s="356"/>
      <c r="R402" s="356"/>
      <c r="S402" s="356"/>
      <c r="T402" s="356"/>
      <c r="U402" s="356"/>
      <c r="V402" s="356"/>
      <c r="W402" s="357"/>
      <c r="Y402" s="62"/>
      <c r="Z402" s="62"/>
      <c r="AA402" s="62"/>
      <c r="AB402" s="62"/>
      <c r="AC402" s="62"/>
      <c r="AD402" s="62"/>
      <c r="AE402" s="62"/>
      <c r="AF402" s="62"/>
      <c r="AG402" s="62"/>
      <c r="AH402" s="62"/>
      <c r="AI402" s="62"/>
      <c r="AJ402" s="62"/>
      <c r="AK402" s="62"/>
      <c r="AL402" s="62"/>
      <c r="AM402" s="62"/>
      <c r="AN402" s="62"/>
      <c r="AO402" s="62"/>
      <c r="AP402" s="62"/>
      <c r="AQ402" s="62"/>
      <c r="AR402" s="62"/>
    </row>
    <row r="403" spans="1:44" ht="11.4" customHeight="1" x14ac:dyDescent="0.2">
      <c r="A403" s="376"/>
      <c r="B403" s="376"/>
      <c r="C403" s="36"/>
      <c r="D403" s="37"/>
      <c r="E403" s="38"/>
      <c r="F403" s="39"/>
      <c r="G403" s="225">
        <f t="shared" ref="G403:G414" si="15">IF(D403=0,0,(C403/D403)*E403*F403)</f>
        <v>0</v>
      </c>
      <c r="H403" s="2"/>
      <c r="I403" s="2"/>
      <c r="J403" s="2"/>
      <c r="N403" s="355"/>
      <c r="O403" s="356"/>
      <c r="P403" s="356"/>
      <c r="Q403" s="356"/>
      <c r="R403" s="356"/>
      <c r="S403" s="356"/>
      <c r="T403" s="356"/>
      <c r="U403" s="356"/>
      <c r="V403" s="356"/>
      <c r="W403" s="357"/>
      <c r="Y403" s="62"/>
      <c r="Z403" s="62"/>
      <c r="AA403" s="62"/>
      <c r="AB403" s="62"/>
      <c r="AC403" s="62"/>
      <c r="AD403" s="62"/>
      <c r="AE403" s="62"/>
      <c r="AF403" s="62"/>
      <c r="AG403" s="62"/>
      <c r="AH403" s="62"/>
      <c r="AI403" s="62"/>
      <c r="AJ403" s="62"/>
      <c r="AK403" s="62"/>
      <c r="AL403" s="62"/>
      <c r="AM403" s="62"/>
      <c r="AN403" s="62"/>
      <c r="AO403" s="62"/>
      <c r="AP403" s="62"/>
      <c r="AQ403" s="62"/>
      <c r="AR403" s="62"/>
    </row>
    <row r="404" spans="1:44" ht="11.4" customHeight="1" x14ac:dyDescent="0.2">
      <c r="A404" s="376"/>
      <c r="B404" s="376"/>
      <c r="C404" s="36"/>
      <c r="D404" s="37"/>
      <c r="E404" s="38"/>
      <c r="F404" s="39"/>
      <c r="G404" s="225">
        <f t="shared" si="15"/>
        <v>0</v>
      </c>
      <c r="H404" s="2"/>
      <c r="I404" s="2"/>
      <c r="J404" s="2"/>
      <c r="N404" s="355"/>
      <c r="O404" s="356"/>
      <c r="P404" s="356"/>
      <c r="Q404" s="356"/>
      <c r="R404" s="356"/>
      <c r="S404" s="356"/>
      <c r="T404" s="356"/>
      <c r="U404" s="356"/>
      <c r="V404" s="356"/>
      <c r="W404" s="357"/>
      <c r="Y404" s="62"/>
      <c r="Z404" s="62"/>
      <c r="AA404" s="62"/>
      <c r="AB404" s="62"/>
      <c r="AC404" s="62"/>
      <c r="AD404" s="62"/>
      <c r="AE404" s="62"/>
      <c r="AF404" s="62"/>
      <c r="AG404" s="62"/>
      <c r="AH404" s="62"/>
      <c r="AI404" s="62"/>
      <c r="AJ404" s="62"/>
      <c r="AK404" s="62"/>
      <c r="AL404" s="62"/>
      <c r="AM404" s="62"/>
      <c r="AN404" s="62"/>
      <c r="AO404" s="62"/>
      <c r="AP404" s="62"/>
      <c r="AQ404" s="62"/>
      <c r="AR404" s="62"/>
    </row>
    <row r="405" spans="1:44" ht="11.4" customHeight="1" x14ac:dyDescent="0.2">
      <c r="A405" s="386"/>
      <c r="B405" s="387"/>
      <c r="C405" s="36"/>
      <c r="D405" s="37"/>
      <c r="E405" s="41"/>
      <c r="F405" s="39"/>
      <c r="G405" s="225">
        <f t="shared" si="15"/>
        <v>0</v>
      </c>
      <c r="H405" s="2"/>
      <c r="I405" s="2"/>
      <c r="J405" s="2"/>
      <c r="N405" s="355"/>
      <c r="O405" s="356"/>
      <c r="P405" s="356"/>
      <c r="Q405" s="356"/>
      <c r="R405" s="356"/>
      <c r="S405" s="356"/>
      <c r="T405" s="356"/>
      <c r="U405" s="356"/>
      <c r="V405" s="356"/>
      <c r="W405" s="357"/>
      <c r="Y405" s="62"/>
      <c r="Z405" s="62"/>
      <c r="AA405" s="62"/>
      <c r="AB405" s="62"/>
      <c r="AC405" s="62"/>
      <c r="AD405" s="62"/>
      <c r="AE405" s="62"/>
      <c r="AF405" s="62"/>
      <c r="AG405" s="62"/>
      <c r="AH405" s="62"/>
      <c r="AI405" s="62"/>
      <c r="AJ405" s="62"/>
      <c r="AK405" s="62"/>
      <c r="AL405" s="62"/>
      <c r="AM405" s="62"/>
      <c r="AN405" s="62"/>
      <c r="AO405" s="62"/>
      <c r="AP405" s="62"/>
      <c r="AQ405" s="62"/>
      <c r="AR405" s="62"/>
    </row>
    <row r="406" spans="1:44" ht="11.4" customHeight="1" x14ac:dyDescent="0.2">
      <c r="A406" s="386"/>
      <c r="B406" s="387"/>
      <c r="C406" s="36"/>
      <c r="D406" s="37"/>
      <c r="E406" s="41"/>
      <c r="F406" s="39"/>
      <c r="G406" s="225">
        <f t="shared" si="15"/>
        <v>0</v>
      </c>
      <c r="H406" s="2"/>
      <c r="I406" s="2"/>
      <c r="J406" s="2"/>
      <c r="N406" s="355"/>
      <c r="O406" s="356"/>
      <c r="P406" s="356"/>
      <c r="Q406" s="356"/>
      <c r="R406" s="356"/>
      <c r="S406" s="356"/>
      <c r="T406" s="356"/>
      <c r="U406" s="356"/>
      <c r="V406" s="356"/>
      <c r="W406" s="357"/>
      <c r="Y406" s="62"/>
      <c r="Z406" s="62"/>
      <c r="AA406" s="62"/>
      <c r="AB406" s="62"/>
      <c r="AC406" s="62"/>
      <c r="AD406" s="62"/>
      <c r="AE406" s="62"/>
      <c r="AF406" s="62"/>
      <c r="AG406" s="62"/>
      <c r="AH406" s="62"/>
      <c r="AI406" s="62"/>
      <c r="AJ406" s="62"/>
      <c r="AK406" s="62"/>
      <c r="AL406" s="62"/>
      <c r="AM406" s="62"/>
      <c r="AN406" s="62"/>
      <c r="AO406" s="62"/>
      <c r="AP406" s="62"/>
      <c r="AQ406" s="62"/>
      <c r="AR406" s="62"/>
    </row>
    <row r="407" spans="1:44" ht="11.4" customHeight="1" x14ac:dyDescent="0.2">
      <c r="A407" s="386"/>
      <c r="B407" s="387"/>
      <c r="C407" s="36"/>
      <c r="D407" s="37"/>
      <c r="E407" s="41"/>
      <c r="F407" s="39"/>
      <c r="G407" s="225">
        <f t="shared" si="15"/>
        <v>0</v>
      </c>
      <c r="H407" s="2"/>
      <c r="I407" s="2"/>
      <c r="J407" s="2"/>
      <c r="N407" s="355"/>
      <c r="O407" s="356"/>
      <c r="P407" s="356"/>
      <c r="Q407" s="356"/>
      <c r="R407" s="356"/>
      <c r="S407" s="356"/>
      <c r="T407" s="356"/>
      <c r="U407" s="356"/>
      <c r="V407" s="356"/>
      <c r="W407" s="357"/>
      <c r="Y407" s="62"/>
      <c r="Z407" s="62"/>
      <c r="AA407" s="62"/>
      <c r="AB407" s="62"/>
      <c r="AC407" s="62"/>
      <c r="AD407" s="62"/>
      <c r="AE407" s="62"/>
      <c r="AF407" s="62"/>
      <c r="AG407" s="62"/>
      <c r="AH407" s="62"/>
      <c r="AI407" s="62"/>
      <c r="AJ407" s="62"/>
      <c r="AK407" s="62"/>
      <c r="AL407" s="62"/>
      <c r="AM407" s="62"/>
      <c r="AN407" s="62"/>
      <c r="AO407" s="62"/>
      <c r="AP407" s="62"/>
      <c r="AQ407" s="62"/>
      <c r="AR407" s="62"/>
    </row>
    <row r="408" spans="1:44" ht="11.4" customHeight="1" x14ac:dyDescent="0.2">
      <c r="A408" s="386"/>
      <c r="B408" s="387"/>
      <c r="C408" s="36"/>
      <c r="D408" s="37"/>
      <c r="E408" s="41"/>
      <c r="F408" s="39"/>
      <c r="G408" s="225">
        <f t="shared" si="15"/>
        <v>0</v>
      </c>
      <c r="H408" s="2"/>
      <c r="I408" s="2"/>
      <c r="J408" s="2"/>
      <c r="N408" s="355"/>
      <c r="O408" s="356"/>
      <c r="P408" s="356"/>
      <c r="Q408" s="356"/>
      <c r="R408" s="356"/>
      <c r="S408" s="356"/>
      <c r="T408" s="356"/>
      <c r="U408" s="356"/>
      <c r="V408" s="356"/>
      <c r="W408" s="357"/>
      <c r="Y408" s="62"/>
      <c r="Z408" s="62"/>
      <c r="AA408" s="62"/>
      <c r="AB408" s="62"/>
      <c r="AC408" s="62"/>
      <c r="AD408" s="62"/>
      <c r="AE408" s="62"/>
      <c r="AF408" s="62"/>
      <c r="AG408" s="62"/>
      <c r="AH408" s="62"/>
      <c r="AI408" s="62"/>
      <c r="AJ408" s="62"/>
      <c r="AK408" s="62"/>
      <c r="AL408" s="62"/>
      <c r="AM408" s="62"/>
      <c r="AN408" s="62"/>
      <c r="AO408" s="62"/>
      <c r="AP408" s="62"/>
      <c r="AQ408" s="62"/>
      <c r="AR408" s="62"/>
    </row>
    <row r="409" spans="1:44" ht="11.4" customHeight="1" x14ac:dyDescent="0.2">
      <c r="A409" s="386"/>
      <c r="B409" s="387"/>
      <c r="C409" s="36"/>
      <c r="D409" s="37"/>
      <c r="E409" s="41"/>
      <c r="F409" s="39"/>
      <c r="G409" s="225">
        <f t="shared" si="15"/>
        <v>0</v>
      </c>
      <c r="H409" s="2"/>
      <c r="I409" s="2"/>
      <c r="J409" s="2"/>
      <c r="N409" s="355"/>
      <c r="O409" s="356"/>
      <c r="P409" s="356"/>
      <c r="Q409" s="356"/>
      <c r="R409" s="356"/>
      <c r="S409" s="356"/>
      <c r="T409" s="356"/>
      <c r="U409" s="356"/>
      <c r="V409" s="356"/>
      <c r="W409" s="357"/>
      <c r="Y409" s="62"/>
      <c r="Z409" s="62"/>
      <c r="AA409" s="62"/>
      <c r="AB409" s="62"/>
      <c r="AC409" s="62"/>
      <c r="AD409" s="62"/>
      <c r="AE409" s="62"/>
      <c r="AF409" s="62"/>
      <c r="AG409" s="62"/>
      <c r="AH409" s="62"/>
      <c r="AI409" s="62"/>
      <c r="AJ409" s="62"/>
      <c r="AK409" s="62"/>
      <c r="AL409" s="62"/>
      <c r="AM409" s="62"/>
      <c r="AN409" s="62"/>
      <c r="AO409" s="62"/>
      <c r="AP409" s="62"/>
      <c r="AQ409" s="62"/>
      <c r="AR409" s="62"/>
    </row>
    <row r="410" spans="1:44" ht="11.4" customHeight="1" x14ac:dyDescent="0.2">
      <c r="A410" s="376"/>
      <c r="B410" s="377"/>
      <c r="C410" s="36"/>
      <c r="D410" s="40"/>
      <c r="E410" s="41"/>
      <c r="F410" s="39"/>
      <c r="G410" s="225">
        <f t="shared" si="15"/>
        <v>0</v>
      </c>
      <c r="H410" s="2"/>
      <c r="I410" s="2"/>
      <c r="J410" s="2"/>
      <c r="N410" s="355"/>
      <c r="O410" s="356"/>
      <c r="P410" s="356"/>
      <c r="Q410" s="356"/>
      <c r="R410" s="356"/>
      <c r="S410" s="356"/>
      <c r="T410" s="356"/>
      <c r="U410" s="356"/>
      <c r="V410" s="356"/>
      <c r="W410" s="357"/>
      <c r="Y410" s="62"/>
      <c r="Z410" s="62"/>
      <c r="AA410" s="62"/>
      <c r="AB410" s="62"/>
      <c r="AC410" s="62"/>
      <c r="AD410" s="62"/>
      <c r="AE410" s="62"/>
      <c r="AF410" s="62"/>
      <c r="AG410" s="62"/>
      <c r="AH410" s="62"/>
      <c r="AI410" s="62"/>
      <c r="AJ410" s="62"/>
      <c r="AK410" s="62"/>
      <c r="AL410" s="62"/>
      <c r="AM410" s="62"/>
      <c r="AN410" s="62"/>
      <c r="AO410" s="62"/>
      <c r="AP410" s="62"/>
      <c r="AQ410" s="62"/>
      <c r="AR410" s="62"/>
    </row>
    <row r="411" spans="1:44" ht="11.4" customHeight="1" x14ac:dyDescent="0.2">
      <c r="A411" s="376"/>
      <c r="B411" s="377"/>
      <c r="C411" s="36"/>
      <c r="D411" s="40"/>
      <c r="E411" s="41"/>
      <c r="F411" s="42"/>
      <c r="G411" s="225">
        <f t="shared" si="15"/>
        <v>0</v>
      </c>
      <c r="H411" s="2"/>
      <c r="I411" s="2"/>
      <c r="J411" s="2"/>
      <c r="N411" s="355"/>
      <c r="O411" s="356"/>
      <c r="P411" s="356"/>
      <c r="Q411" s="356"/>
      <c r="R411" s="356"/>
      <c r="S411" s="356"/>
      <c r="T411" s="356"/>
      <c r="U411" s="356"/>
      <c r="V411" s="356"/>
      <c r="W411" s="357"/>
      <c r="Y411" s="62"/>
      <c r="Z411" s="62"/>
      <c r="AA411" s="62"/>
      <c r="AB411" s="62"/>
      <c r="AC411" s="62"/>
      <c r="AD411" s="62"/>
      <c r="AE411" s="62"/>
      <c r="AF411" s="62"/>
      <c r="AG411" s="62"/>
      <c r="AH411" s="62"/>
      <c r="AI411" s="62"/>
      <c r="AJ411" s="62"/>
      <c r="AK411" s="62"/>
      <c r="AL411" s="62"/>
      <c r="AM411" s="62"/>
      <c r="AN411" s="62"/>
      <c r="AO411" s="62"/>
      <c r="AP411" s="62"/>
      <c r="AQ411" s="62"/>
      <c r="AR411" s="62"/>
    </row>
    <row r="412" spans="1:44" ht="11.4" customHeight="1" x14ac:dyDescent="0.2">
      <c r="A412" s="376"/>
      <c r="B412" s="377"/>
      <c r="C412" s="36"/>
      <c r="D412" s="40"/>
      <c r="E412" s="41"/>
      <c r="F412" s="42"/>
      <c r="G412" s="225">
        <f t="shared" si="15"/>
        <v>0</v>
      </c>
      <c r="H412" s="2"/>
      <c r="I412" s="2"/>
      <c r="J412" s="2"/>
      <c r="N412" s="355"/>
      <c r="O412" s="356"/>
      <c r="P412" s="356"/>
      <c r="Q412" s="356"/>
      <c r="R412" s="356"/>
      <c r="S412" s="356"/>
      <c r="T412" s="356"/>
      <c r="U412" s="356"/>
      <c r="V412" s="356"/>
      <c r="W412" s="357"/>
      <c r="Y412" s="62"/>
      <c r="Z412" s="62"/>
      <c r="AA412" s="62"/>
      <c r="AB412" s="62"/>
      <c r="AC412" s="62"/>
      <c r="AD412" s="62"/>
      <c r="AE412" s="62"/>
      <c r="AF412" s="62"/>
      <c r="AG412" s="62"/>
      <c r="AH412" s="62"/>
      <c r="AI412" s="62"/>
      <c r="AJ412" s="62"/>
      <c r="AK412" s="62"/>
      <c r="AL412" s="62"/>
      <c r="AM412" s="62"/>
      <c r="AN412" s="62"/>
      <c r="AO412" s="62"/>
      <c r="AP412" s="62"/>
      <c r="AQ412" s="62"/>
      <c r="AR412" s="62"/>
    </row>
    <row r="413" spans="1:44" ht="11.4" customHeight="1" x14ac:dyDescent="0.2">
      <c r="A413" s="376"/>
      <c r="B413" s="377"/>
      <c r="C413" s="36"/>
      <c r="D413" s="40"/>
      <c r="E413" s="41"/>
      <c r="F413" s="42"/>
      <c r="G413" s="225">
        <f t="shared" si="15"/>
        <v>0</v>
      </c>
      <c r="H413" s="2"/>
      <c r="I413" s="2"/>
      <c r="J413" s="2"/>
      <c r="N413" s="355"/>
      <c r="O413" s="356"/>
      <c r="P413" s="356"/>
      <c r="Q413" s="356"/>
      <c r="R413" s="356"/>
      <c r="S413" s="356"/>
      <c r="T413" s="356"/>
      <c r="U413" s="356"/>
      <c r="V413" s="356"/>
      <c r="W413" s="357"/>
      <c r="Y413" s="62"/>
      <c r="Z413" s="62"/>
      <c r="AA413" s="62"/>
      <c r="AB413" s="62"/>
      <c r="AC413" s="62"/>
      <c r="AD413" s="62"/>
      <c r="AE413" s="62"/>
      <c r="AF413" s="62"/>
      <c r="AG413" s="62"/>
      <c r="AH413" s="62"/>
      <c r="AI413" s="62"/>
      <c r="AJ413" s="62"/>
      <c r="AK413" s="62"/>
      <c r="AL413" s="62"/>
      <c r="AM413" s="62"/>
      <c r="AN413" s="62"/>
      <c r="AO413" s="62"/>
      <c r="AP413" s="62"/>
      <c r="AQ413" s="62"/>
      <c r="AR413" s="62"/>
    </row>
    <row r="414" spans="1:44" ht="11.4" customHeight="1" x14ac:dyDescent="0.2">
      <c r="A414" s="376"/>
      <c r="B414" s="378"/>
      <c r="C414" s="36"/>
      <c r="D414" s="40"/>
      <c r="E414" s="41"/>
      <c r="F414" s="42"/>
      <c r="G414" s="225">
        <f t="shared" si="15"/>
        <v>0</v>
      </c>
      <c r="H414" s="2"/>
      <c r="I414" s="2"/>
      <c r="J414" s="2"/>
      <c r="N414" s="355"/>
      <c r="O414" s="356"/>
      <c r="P414" s="356"/>
      <c r="Q414" s="356"/>
      <c r="R414" s="356"/>
      <c r="S414" s="356"/>
      <c r="T414" s="356"/>
      <c r="U414" s="356"/>
      <c r="V414" s="356"/>
      <c r="W414" s="357"/>
      <c r="Y414" s="62"/>
      <c r="Z414" s="62"/>
      <c r="AA414" s="62"/>
      <c r="AB414" s="62"/>
      <c r="AC414" s="62"/>
      <c r="AD414" s="62"/>
      <c r="AE414" s="62"/>
      <c r="AF414" s="62"/>
      <c r="AG414" s="62"/>
      <c r="AH414" s="62"/>
      <c r="AI414" s="62"/>
      <c r="AJ414" s="62"/>
      <c r="AK414" s="62"/>
      <c r="AL414" s="62"/>
      <c r="AM414" s="62"/>
      <c r="AN414" s="62"/>
      <c r="AO414" s="62"/>
      <c r="AP414" s="62"/>
      <c r="AQ414" s="62"/>
      <c r="AR414" s="62"/>
    </row>
    <row r="415" spans="1:44" ht="15" customHeight="1" thickBot="1" x14ac:dyDescent="0.25">
      <c r="A415" s="227" t="s">
        <v>69</v>
      </c>
      <c r="B415" s="228"/>
      <c r="C415" s="379"/>
      <c r="D415" s="379"/>
      <c r="E415" s="229"/>
      <c r="F415" s="229"/>
      <c r="G415" s="226">
        <f>SUM(G402:G414)</f>
        <v>0</v>
      </c>
      <c r="H415" s="2"/>
      <c r="I415" s="2"/>
      <c r="J415" s="2"/>
      <c r="N415" s="358"/>
      <c r="O415" s="359"/>
      <c r="P415" s="359"/>
      <c r="Q415" s="359"/>
      <c r="R415" s="359"/>
      <c r="S415" s="359"/>
      <c r="T415" s="359"/>
      <c r="U415" s="359"/>
      <c r="V415" s="359"/>
      <c r="W415" s="360"/>
      <c r="Y415" s="62"/>
      <c r="Z415" s="62"/>
      <c r="AA415" s="62"/>
      <c r="AB415" s="62"/>
      <c r="AC415" s="62"/>
      <c r="AD415" s="62"/>
      <c r="AE415" s="62"/>
      <c r="AF415" s="62"/>
      <c r="AG415" s="62"/>
      <c r="AH415" s="62"/>
      <c r="AI415" s="62"/>
      <c r="AJ415" s="62"/>
      <c r="AK415" s="62"/>
      <c r="AL415" s="62"/>
      <c r="AM415" s="62"/>
      <c r="AN415" s="62"/>
      <c r="AO415" s="62"/>
      <c r="AP415" s="62"/>
      <c r="AQ415" s="62"/>
      <c r="AR415" s="62"/>
    </row>
    <row r="416" spans="1:44" ht="72.599999999999994" customHeight="1" x14ac:dyDescent="0.2">
      <c r="A416" s="339" t="s">
        <v>107</v>
      </c>
      <c r="B416" s="339"/>
      <c r="C416" s="339"/>
      <c r="D416" s="339"/>
      <c r="E416" s="339"/>
      <c r="F416" s="339"/>
      <c r="G416" s="339"/>
      <c r="H416" s="339"/>
      <c r="I416" s="339"/>
      <c r="J416" s="339"/>
      <c r="K416" s="339"/>
      <c r="L416" s="339"/>
      <c r="M416" s="339"/>
      <c r="N416" s="339"/>
      <c r="O416" s="339"/>
      <c r="P416" s="339"/>
      <c r="Q416" s="339"/>
      <c r="R416" s="339"/>
      <c r="S416" s="339"/>
      <c r="T416" s="339"/>
      <c r="U416" s="339"/>
      <c r="V416" s="339"/>
      <c r="W416" s="339"/>
      <c r="Y416" s="62"/>
      <c r="Z416" s="62"/>
      <c r="AA416" s="62"/>
      <c r="AB416" s="62"/>
      <c r="AC416" s="62"/>
      <c r="AD416" s="62"/>
      <c r="AE416" s="62"/>
      <c r="AF416" s="62"/>
      <c r="AG416" s="62"/>
      <c r="AH416" s="62"/>
      <c r="AI416" s="62"/>
      <c r="AJ416" s="62"/>
      <c r="AK416" s="62"/>
      <c r="AL416" s="62"/>
      <c r="AM416" s="62"/>
      <c r="AN416" s="62"/>
      <c r="AO416" s="62"/>
      <c r="AP416" s="62"/>
      <c r="AQ416" s="62"/>
      <c r="AR416" s="62"/>
    </row>
    <row r="417" spans="1:44" ht="11.4"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Y417" s="62"/>
      <c r="Z417" s="62"/>
      <c r="AA417" s="62"/>
      <c r="AB417" s="62"/>
      <c r="AC417" s="62"/>
      <c r="AD417" s="62"/>
      <c r="AE417" s="62"/>
      <c r="AF417" s="62"/>
      <c r="AG417" s="62"/>
      <c r="AH417" s="62"/>
      <c r="AI417" s="62"/>
      <c r="AJ417" s="62"/>
      <c r="AK417" s="62"/>
      <c r="AL417" s="62"/>
      <c r="AM417" s="62"/>
      <c r="AN417" s="62"/>
      <c r="AO417" s="62"/>
      <c r="AP417" s="62"/>
      <c r="AQ417" s="62"/>
      <c r="AR417" s="62"/>
    </row>
    <row r="418" spans="1:44" ht="12" thickBot="1" x14ac:dyDescent="0.25">
      <c r="A418" s="168"/>
      <c r="B418" s="168"/>
      <c r="C418" s="168"/>
      <c r="D418" s="168"/>
      <c r="E418" s="168"/>
      <c r="F418" s="168"/>
      <c r="G418" s="168"/>
      <c r="H418" s="168"/>
      <c r="I418" s="168"/>
      <c r="J418" s="168"/>
      <c r="K418" s="168"/>
      <c r="L418" s="168"/>
      <c r="M418" s="168"/>
      <c r="N418" s="168"/>
      <c r="O418" s="168"/>
      <c r="P418" s="168"/>
      <c r="Q418" s="168"/>
      <c r="R418" s="168"/>
      <c r="S418" s="168"/>
      <c r="T418" s="168"/>
      <c r="U418" s="168"/>
      <c r="V418" s="168"/>
      <c r="W418" s="168"/>
      <c r="Y418" s="62"/>
      <c r="Z418" s="62"/>
      <c r="AA418" s="62"/>
      <c r="AB418" s="62"/>
      <c r="AC418" s="62"/>
      <c r="AD418" s="62"/>
      <c r="AE418" s="62"/>
      <c r="AF418" s="62"/>
      <c r="AG418" s="62"/>
      <c r="AH418" s="62"/>
      <c r="AI418" s="62"/>
      <c r="AJ418" s="62"/>
      <c r="AK418" s="62"/>
      <c r="AL418" s="62"/>
      <c r="AM418" s="62"/>
      <c r="AN418" s="62"/>
      <c r="AO418" s="62"/>
      <c r="AP418" s="62"/>
      <c r="AQ418" s="62"/>
      <c r="AR418" s="62"/>
    </row>
    <row r="419" spans="1:44" ht="14.4" thickBot="1" x14ac:dyDescent="0.25">
      <c r="A419" s="380" t="s">
        <v>70</v>
      </c>
      <c r="B419" s="381"/>
      <c r="C419" s="381"/>
      <c r="D419" s="381"/>
      <c r="E419" s="381"/>
      <c r="F419" s="381"/>
      <c r="G419" s="381"/>
      <c r="H419" s="381"/>
      <c r="I419" s="381"/>
      <c r="J419" s="381"/>
      <c r="K419" s="381"/>
      <c r="L419" s="381"/>
      <c r="M419" s="381"/>
      <c r="N419" s="381"/>
      <c r="O419" s="381"/>
      <c r="P419" s="381"/>
      <c r="Q419" s="381"/>
      <c r="R419" s="381"/>
      <c r="S419" s="381"/>
      <c r="T419" s="381"/>
      <c r="U419" s="381"/>
      <c r="V419" s="381"/>
      <c r="W419" s="382"/>
      <c r="Y419" s="62"/>
      <c r="Z419" s="62"/>
      <c r="AA419" s="62"/>
      <c r="AB419" s="62"/>
      <c r="AC419" s="62"/>
      <c r="AD419" s="62"/>
      <c r="AE419" s="62"/>
      <c r="AF419" s="62"/>
      <c r="AG419" s="62"/>
      <c r="AH419" s="62"/>
      <c r="AI419" s="62"/>
      <c r="AJ419" s="62"/>
      <c r="AK419" s="62"/>
      <c r="AL419" s="62"/>
      <c r="AM419" s="62"/>
      <c r="AN419" s="62"/>
      <c r="AO419" s="62"/>
      <c r="AP419" s="62"/>
      <c r="AQ419" s="62"/>
      <c r="AR419" s="62"/>
    </row>
    <row r="420" spans="1:44" ht="13.8" x14ac:dyDescent="0.25">
      <c r="A420" s="85"/>
      <c r="B420" s="168"/>
      <c r="C420" s="168"/>
      <c r="D420" s="168"/>
      <c r="E420" s="168"/>
      <c r="F420" s="168"/>
      <c r="G420" s="168"/>
      <c r="H420" s="168"/>
      <c r="I420" s="168"/>
      <c r="J420" s="168"/>
      <c r="K420" s="168"/>
      <c r="L420" s="168"/>
      <c r="M420" s="168"/>
      <c r="N420" s="168"/>
      <c r="O420" s="168"/>
      <c r="P420" s="168"/>
      <c r="Q420" s="168"/>
      <c r="R420" s="168"/>
      <c r="S420" s="168"/>
      <c r="T420" s="168"/>
      <c r="U420" s="168"/>
      <c r="V420" s="168"/>
      <c r="W420" s="168"/>
      <c r="Y420" s="62"/>
      <c r="Z420" s="62"/>
      <c r="AA420" s="62"/>
      <c r="AB420" s="62"/>
      <c r="AC420" s="62"/>
      <c r="AD420" s="62"/>
      <c r="AE420" s="62"/>
      <c r="AF420" s="62"/>
      <c r="AG420" s="62"/>
      <c r="AH420" s="62"/>
      <c r="AI420" s="62"/>
      <c r="AJ420" s="62"/>
      <c r="AK420" s="62"/>
      <c r="AL420" s="62"/>
      <c r="AM420" s="62"/>
      <c r="AN420" s="62"/>
      <c r="AO420" s="62"/>
      <c r="AP420" s="62"/>
      <c r="AQ420" s="62"/>
      <c r="AR420" s="62"/>
    </row>
    <row r="421" spans="1:44" ht="12" x14ac:dyDescent="0.2">
      <c r="A421" s="230" t="s">
        <v>71</v>
      </c>
      <c r="B421" s="173">
        <v>0</v>
      </c>
      <c r="C421" s="168"/>
      <c r="D421" s="168"/>
      <c r="E421" s="168"/>
      <c r="F421" s="168"/>
      <c r="G421" s="168"/>
      <c r="H421" s="168"/>
      <c r="I421" s="168"/>
      <c r="J421" s="168"/>
      <c r="K421" s="168"/>
      <c r="L421" s="168"/>
      <c r="M421" s="168"/>
      <c r="N421" s="168"/>
      <c r="O421" s="168"/>
      <c r="P421" s="168"/>
      <c r="Q421" s="168"/>
      <c r="R421" s="168"/>
      <c r="S421" s="168"/>
      <c r="T421" s="168"/>
      <c r="U421" s="168"/>
      <c r="V421" s="168"/>
      <c r="W421" s="168"/>
      <c r="Y421" s="62"/>
      <c r="Z421" s="62"/>
      <c r="AA421" s="62"/>
      <c r="AB421" s="62"/>
      <c r="AC421" s="62"/>
      <c r="AD421" s="62"/>
      <c r="AE421" s="62"/>
      <c r="AF421" s="62"/>
      <c r="AG421" s="62"/>
      <c r="AH421" s="62"/>
      <c r="AI421" s="62"/>
      <c r="AJ421" s="62"/>
      <c r="AK421" s="62"/>
      <c r="AL421" s="62"/>
      <c r="AM421" s="62"/>
      <c r="AN421" s="62"/>
      <c r="AO421" s="62"/>
      <c r="AP421" s="62"/>
      <c r="AQ421" s="62"/>
      <c r="AR421" s="62"/>
    </row>
    <row r="422" spans="1:44" ht="12" x14ac:dyDescent="0.2">
      <c r="A422" s="230" t="s">
        <v>72</v>
      </c>
      <c r="B422" s="169">
        <f>V278</f>
        <v>0</v>
      </c>
      <c r="C422" s="168"/>
      <c r="D422" s="168"/>
      <c r="E422" s="168"/>
      <c r="F422" s="168"/>
      <c r="G422" s="168"/>
      <c r="H422" s="168"/>
      <c r="I422" s="168"/>
      <c r="J422" s="168"/>
      <c r="K422" s="168"/>
      <c r="L422" s="168"/>
      <c r="M422" s="168"/>
      <c r="N422" s="168"/>
      <c r="O422" s="168"/>
      <c r="P422" s="168"/>
      <c r="Q422" s="168"/>
      <c r="R422" s="168"/>
      <c r="S422" s="168"/>
      <c r="T422" s="168"/>
      <c r="U422" s="168"/>
      <c r="V422" s="168"/>
      <c r="W422" s="168"/>
      <c r="Y422" s="62"/>
      <c r="Z422" s="62"/>
      <c r="AA422" s="62"/>
      <c r="AB422" s="62"/>
      <c r="AC422" s="62"/>
      <c r="AD422" s="62"/>
      <c r="AE422" s="62"/>
      <c r="AF422" s="62"/>
      <c r="AG422" s="62"/>
      <c r="AH422" s="62"/>
      <c r="AI422" s="62"/>
      <c r="AJ422" s="62"/>
      <c r="AK422" s="62"/>
      <c r="AL422" s="62"/>
      <c r="AM422" s="62"/>
      <c r="AN422" s="62"/>
      <c r="AO422" s="62"/>
      <c r="AP422" s="62"/>
      <c r="AQ422" s="62"/>
      <c r="AR422" s="62"/>
    </row>
    <row r="423" spans="1:44" ht="13.8" x14ac:dyDescent="0.25">
      <c r="A423" s="85"/>
      <c r="B423" s="168"/>
      <c r="C423" s="168"/>
      <c r="D423" s="168"/>
      <c r="E423" s="168"/>
      <c r="F423" s="168"/>
      <c r="G423" s="168"/>
      <c r="H423" s="168"/>
      <c r="I423" s="168"/>
      <c r="J423" s="168"/>
      <c r="K423" s="168"/>
      <c r="L423" s="168"/>
      <c r="M423" s="168"/>
      <c r="N423" s="168"/>
      <c r="O423" s="168"/>
      <c r="P423" s="168"/>
      <c r="Q423" s="168"/>
      <c r="R423" s="168"/>
      <c r="S423" s="168"/>
      <c r="T423" s="168"/>
      <c r="U423" s="168"/>
      <c r="V423" s="168"/>
      <c r="W423" s="168"/>
      <c r="Y423" s="62"/>
      <c r="Z423" s="62"/>
      <c r="AA423" s="62"/>
      <c r="AB423" s="62"/>
      <c r="AC423" s="62"/>
      <c r="AD423" s="62"/>
      <c r="AE423" s="62"/>
      <c r="AF423" s="62"/>
      <c r="AG423" s="62"/>
      <c r="AH423" s="62"/>
      <c r="AI423" s="62"/>
      <c r="AJ423" s="62"/>
      <c r="AK423" s="62"/>
      <c r="AL423" s="62"/>
      <c r="AM423" s="62"/>
      <c r="AN423" s="62"/>
      <c r="AO423" s="62"/>
      <c r="AP423" s="62"/>
      <c r="AQ423" s="62"/>
      <c r="AR423" s="62"/>
    </row>
    <row r="424" spans="1:44" ht="12" x14ac:dyDescent="0.2">
      <c r="A424" s="230" t="s">
        <v>73</v>
      </c>
      <c r="B424" s="170">
        <f>W278</f>
        <v>0</v>
      </c>
      <c r="C424" s="168"/>
      <c r="D424" s="168"/>
      <c r="E424" s="168"/>
      <c r="F424" s="168"/>
      <c r="G424" s="168"/>
      <c r="H424" s="168"/>
      <c r="I424" s="168"/>
      <c r="J424" s="168"/>
      <c r="K424" s="168"/>
      <c r="L424" s="168"/>
      <c r="M424" s="168"/>
      <c r="N424" s="168"/>
      <c r="O424" s="168"/>
      <c r="P424" s="168"/>
      <c r="Q424" s="168"/>
      <c r="R424" s="168"/>
      <c r="S424" s="168"/>
      <c r="T424" s="168"/>
      <c r="U424" s="168"/>
      <c r="V424" s="168"/>
      <c r="W424" s="168"/>
      <c r="Y424" s="62"/>
      <c r="Z424" s="62"/>
      <c r="AA424" s="62"/>
      <c r="AB424" s="62"/>
      <c r="AC424" s="62"/>
      <c r="AD424" s="62"/>
      <c r="AE424" s="62"/>
      <c r="AF424" s="62"/>
      <c r="AG424" s="62"/>
      <c r="AH424" s="62"/>
      <c r="AI424" s="62"/>
      <c r="AJ424" s="62"/>
      <c r="AK424" s="62"/>
      <c r="AL424" s="62"/>
      <c r="AM424" s="62"/>
      <c r="AN424" s="62"/>
      <c r="AO424" s="62"/>
      <c r="AP424" s="62"/>
      <c r="AQ424" s="62"/>
      <c r="AR424" s="62"/>
    </row>
    <row r="425" spans="1:44" ht="12" x14ac:dyDescent="0.2">
      <c r="A425" s="230" t="s">
        <v>74</v>
      </c>
      <c r="B425" s="170">
        <f>F294</f>
        <v>0</v>
      </c>
      <c r="C425" s="168"/>
      <c r="D425" s="168"/>
      <c r="E425" s="168"/>
      <c r="F425" s="168"/>
      <c r="G425" s="168"/>
      <c r="H425" s="168"/>
      <c r="I425" s="168"/>
      <c r="J425" s="168"/>
      <c r="K425" s="168"/>
      <c r="L425" s="168"/>
      <c r="M425" s="168"/>
      <c r="N425" s="168"/>
      <c r="O425" s="168"/>
      <c r="P425" s="168"/>
      <c r="Q425" s="168"/>
      <c r="R425" s="168"/>
      <c r="S425" s="168"/>
      <c r="T425" s="168"/>
      <c r="U425" s="168"/>
      <c r="V425" s="168"/>
      <c r="W425" s="168"/>
      <c r="Y425" s="62"/>
      <c r="Z425" s="62"/>
      <c r="AA425" s="62"/>
      <c r="AB425" s="62"/>
      <c r="AC425" s="62"/>
      <c r="AD425" s="62"/>
      <c r="AE425" s="62"/>
      <c r="AF425" s="62"/>
      <c r="AG425" s="62"/>
      <c r="AH425" s="62"/>
      <c r="AI425" s="62"/>
      <c r="AJ425" s="62"/>
      <c r="AK425" s="62"/>
      <c r="AL425" s="62"/>
      <c r="AM425" s="62"/>
      <c r="AN425" s="62"/>
      <c r="AO425" s="62"/>
      <c r="AP425" s="62"/>
      <c r="AQ425" s="62"/>
      <c r="AR425" s="62"/>
    </row>
    <row r="426" spans="1:44" ht="12" x14ac:dyDescent="0.2">
      <c r="A426" s="230" t="s">
        <v>75</v>
      </c>
      <c r="B426" s="170">
        <f>F299</f>
        <v>0</v>
      </c>
      <c r="C426" s="168"/>
      <c r="D426" s="168"/>
      <c r="E426" s="168"/>
      <c r="F426" s="168"/>
      <c r="G426" s="168"/>
      <c r="H426" s="168"/>
      <c r="I426" s="168"/>
      <c r="J426" s="168"/>
      <c r="K426" s="168"/>
      <c r="L426" s="168"/>
      <c r="M426" s="168"/>
      <c r="N426" s="168"/>
      <c r="O426" s="168"/>
      <c r="P426" s="168"/>
      <c r="Q426" s="168"/>
      <c r="R426" s="168"/>
      <c r="S426" s="168"/>
      <c r="T426" s="168"/>
      <c r="U426" s="168"/>
      <c r="V426" s="168"/>
      <c r="W426" s="168"/>
      <c r="Y426" s="62"/>
      <c r="Z426" s="62"/>
      <c r="AA426" s="62"/>
      <c r="AB426" s="62"/>
      <c r="AC426" s="62"/>
      <c r="AD426" s="62"/>
      <c r="AE426" s="62"/>
      <c r="AF426" s="62"/>
      <c r="AG426" s="62"/>
      <c r="AH426" s="62"/>
      <c r="AI426" s="62"/>
      <c r="AJ426" s="62"/>
      <c r="AK426" s="62"/>
      <c r="AL426" s="62"/>
      <c r="AM426" s="62"/>
      <c r="AN426" s="62"/>
      <c r="AO426" s="62"/>
      <c r="AP426" s="62"/>
      <c r="AQ426" s="62"/>
      <c r="AR426" s="62"/>
    </row>
    <row r="427" spans="1:44" ht="12" x14ac:dyDescent="0.2">
      <c r="A427" s="230" t="s">
        <v>76</v>
      </c>
      <c r="B427" s="171">
        <f>G397</f>
        <v>0</v>
      </c>
      <c r="C427" s="168"/>
      <c r="D427" s="168"/>
      <c r="E427" s="168"/>
      <c r="F427" s="168"/>
      <c r="G427" s="168"/>
      <c r="H427" s="168"/>
      <c r="I427" s="168"/>
      <c r="J427" s="168"/>
      <c r="K427" s="168"/>
      <c r="L427" s="168"/>
      <c r="M427" s="168"/>
      <c r="N427" s="168"/>
      <c r="O427" s="168"/>
      <c r="P427" s="168"/>
      <c r="Q427" s="168"/>
      <c r="R427" s="168"/>
      <c r="S427" s="168"/>
      <c r="T427" s="168"/>
      <c r="U427" s="168"/>
      <c r="V427" s="168"/>
      <c r="W427" s="168"/>
      <c r="Y427" s="62"/>
      <c r="Z427" s="62"/>
      <c r="AA427" s="62"/>
      <c r="AB427" s="62"/>
      <c r="AC427" s="62"/>
      <c r="AD427" s="62"/>
      <c r="AE427" s="62"/>
      <c r="AF427" s="62"/>
      <c r="AG427" s="62"/>
      <c r="AH427" s="62"/>
      <c r="AI427" s="62"/>
      <c r="AJ427" s="62"/>
      <c r="AK427" s="62"/>
      <c r="AL427" s="62"/>
      <c r="AM427" s="62"/>
      <c r="AN427" s="62"/>
      <c r="AO427" s="62"/>
      <c r="AP427" s="62"/>
      <c r="AQ427" s="62"/>
      <c r="AR427" s="62"/>
    </row>
    <row r="428" spans="1:44" ht="12" x14ac:dyDescent="0.2">
      <c r="A428" s="230" t="s">
        <v>77</v>
      </c>
      <c r="B428" s="171">
        <f>G415</f>
        <v>0</v>
      </c>
      <c r="C428" s="168"/>
      <c r="D428" s="168"/>
      <c r="E428" s="168"/>
      <c r="F428" s="168"/>
      <c r="G428" s="168"/>
      <c r="H428" s="168"/>
      <c r="I428" s="168"/>
      <c r="J428" s="168"/>
      <c r="K428" s="168"/>
      <c r="L428" s="168"/>
      <c r="M428" s="168"/>
      <c r="N428" s="168"/>
      <c r="O428" s="168"/>
      <c r="P428" s="168"/>
      <c r="Q428" s="168"/>
      <c r="R428" s="168"/>
      <c r="S428" s="168"/>
      <c r="T428" s="168"/>
      <c r="U428" s="168"/>
      <c r="V428" s="168"/>
      <c r="W428" s="168"/>
      <c r="Y428" s="62"/>
      <c r="Z428" s="62"/>
      <c r="AA428" s="62"/>
      <c r="AB428" s="62"/>
      <c r="AC428" s="62"/>
      <c r="AD428" s="62"/>
      <c r="AE428" s="62"/>
      <c r="AF428" s="62"/>
      <c r="AG428" s="62"/>
      <c r="AH428" s="62"/>
      <c r="AI428" s="62"/>
      <c r="AJ428" s="62"/>
      <c r="AK428" s="62"/>
      <c r="AL428" s="62"/>
      <c r="AM428" s="62"/>
      <c r="AN428" s="62"/>
      <c r="AO428" s="62"/>
      <c r="AP428" s="62"/>
      <c r="AQ428" s="62"/>
      <c r="AR428" s="62"/>
    </row>
    <row r="429" spans="1:44" ht="12" x14ac:dyDescent="0.2">
      <c r="A429" s="230" t="s">
        <v>78</v>
      </c>
      <c r="B429" s="170">
        <f>SUM(B424:B428)</f>
        <v>0</v>
      </c>
      <c r="C429" s="168"/>
      <c r="D429" s="168"/>
      <c r="E429" s="168"/>
      <c r="F429" s="168"/>
      <c r="G429" s="168"/>
      <c r="H429" s="168"/>
      <c r="I429" s="168"/>
      <c r="J429" s="168"/>
      <c r="K429" s="168"/>
      <c r="L429" s="168"/>
      <c r="M429" s="168"/>
      <c r="N429" s="168"/>
      <c r="O429" s="168"/>
      <c r="P429" s="168"/>
      <c r="Q429" s="168"/>
      <c r="R429" s="168"/>
      <c r="S429" s="168"/>
      <c r="T429" s="168"/>
      <c r="U429" s="168"/>
      <c r="V429" s="168"/>
      <c r="W429" s="168"/>
      <c r="Y429" s="62"/>
      <c r="Z429" s="62"/>
      <c r="AA429" s="62"/>
      <c r="AB429" s="62"/>
      <c r="AC429" s="62"/>
      <c r="AD429" s="62"/>
      <c r="AE429" s="62"/>
      <c r="AF429" s="62"/>
      <c r="AG429" s="62"/>
      <c r="AH429" s="62"/>
      <c r="AI429" s="62"/>
      <c r="AJ429" s="62"/>
      <c r="AK429" s="62"/>
      <c r="AL429" s="62"/>
      <c r="AM429" s="62"/>
      <c r="AN429" s="62"/>
      <c r="AO429" s="62"/>
      <c r="AP429" s="62"/>
      <c r="AQ429" s="62"/>
      <c r="AR429" s="62"/>
    </row>
    <row r="430" spans="1:44" ht="12" x14ac:dyDescent="0.2">
      <c r="A430" s="177" t="s">
        <v>79</v>
      </c>
      <c r="B430" s="170">
        <f>B429*B421</f>
        <v>0</v>
      </c>
      <c r="C430" s="168"/>
      <c r="D430" s="168"/>
      <c r="E430" s="168"/>
      <c r="F430" s="168"/>
      <c r="G430" s="168"/>
      <c r="H430" s="168"/>
      <c r="I430" s="168"/>
      <c r="J430" s="168"/>
      <c r="K430" s="168"/>
      <c r="L430" s="168"/>
      <c r="M430" s="168"/>
      <c r="N430" s="168"/>
      <c r="O430" s="168"/>
      <c r="P430" s="168"/>
      <c r="Q430" s="168"/>
      <c r="R430" s="168"/>
      <c r="S430" s="168"/>
      <c r="T430" s="168"/>
      <c r="U430" s="168"/>
      <c r="V430" s="168"/>
      <c r="W430" s="168"/>
      <c r="Y430" s="62"/>
      <c r="Z430" s="62"/>
      <c r="AA430" s="62"/>
      <c r="AB430" s="62"/>
      <c r="AC430" s="62"/>
      <c r="AD430" s="62"/>
      <c r="AE430" s="62"/>
      <c r="AF430" s="62"/>
      <c r="AG430" s="62"/>
      <c r="AH430" s="62"/>
      <c r="AI430" s="62"/>
      <c r="AJ430" s="62"/>
      <c r="AK430" s="62"/>
      <c r="AL430" s="62"/>
      <c r="AM430" s="62"/>
      <c r="AN430" s="62"/>
      <c r="AO430" s="62"/>
      <c r="AP430" s="62"/>
      <c r="AQ430" s="62"/>
      <c r="AR430" s="62"/>
    </row>
    <row r="431" spans="1:44" x14ac:dyDescent="0.2">
      <c r="H431" s="2"/>
      <c r="I431" s="2"/>
      <c r="J431" s="2"/>
      <c r="S431" s="2"/>
      <c r="T431" s="2"/>
      <c r="U431" s="2"/>
      <c r="Y431" s="62"/>
      <c r="Z431" s="62"/>
      <c r="AA431" s="62"/>
      <c r="AB431" s="62"/>
      <c r="AC431" s="62"/>
      <c r="AD431" s="62"/>
      <c r="AE431" s="62"/>
      <c r="AF431" s="62"/>
      <c r="AG431" s="62"/>
      <c r="AH431" s="62"/>
      <c r="AI431" s="62"/>
      <c r="AJ431" s="62"/>
      <c r="AK431" s="62"/>
      <c r="AL431" s="62"/>
      <c r="AM431" s="62"/>
      <c r="AN431" s="62"/>
      <c r="AO431" s="62"/>
      <c r="AP431" s="62"/>
      <c r="AQ431" s="62"/>
      <c r="AR431" s="62"/>
    </row>
    <row r="432" spans="1:44" ht="11.4" x14ac:dyDescent="0.2">
      <c r="A432" s="383" t="s">
        <v>80</v>
      </c>
      <c r="B432" s="383"/>
      <c r="C432" s="383"/>
      <c r="D432" s="383"/>
      <c r="E432" s="383"/>
      <c r="F432" s="383"/>
      <c r="G432" s="383"/>
      <c r="H432" s="383"/>
      <c r="I432" s="383"/>
      <c r="J432" s="383"/>
      <c r="K432" s="383"/>
      <c r="L432" s="383"/>
      <c r="M432" s="383"/>
      <c r="N432" s="383"/>
      <c r="O432" s="383"/>
      <c r="P432" s="383"/>
      <c r="Q432" s="383"/>
      <c r="R432" s="383"/>
      <c r="S432" s="383"/>
      <c r="T432" s="383"/>
      <c r="U432" s="383"/>
      <c r="V432" s="383"/>
      <c r="W432" s="383"/>
      <c r="X432" s="62"/>
      <c r="Y432" s="62"/>
      <c r="Z432" s="62"/>
      <c r="AA432" s="62"/>
      <c r="AB432" s="62"/>
      <c r="AC432" s="62"/>
      <c r="AD432" s="62"/>
      <c r="AE432" s="62"/>
      <c r="AF432" s="62"/>
      <c r="AG432" s="62"/>
      <c r="AH432" s="62"/>
      <c r="AI432" s="62"/>
      <c r="AJ432" s="62"/>
      <c r="AK432" s="62"/>
      <c r="AL432" s="62"/>
      <c r="AM432" s="62"/>
      <c r="AN432" s="62"/>
      <c r="AO432" s="62"/>
      <c r="AP432" s="62"/>
      <c r="AQ432" s="62"/>
      <c r="AR432" s="62"/>
    </row>
    <row r="433" spans="1:44" ht="11.4" x14ac:dyDescent="0.2">
      <c r="A433" s="168"/>
      <c r="B433" s="168"/>
      <c r="C433" s="168"/>
      <c r="D433" s="168"/>
      <c r="E433" s="168"/>
      <c r="F433" s="168"/>
      <c r="G433" s="168"/>
      <c r="H433" s="168"/>
      <c r="I433" s="168"/>
      <c r="J433" s="168"/>
      <c r="K433" s="168"/>
      <c r="L433" s="168"/>
      <c r="M433" s="168"/>
      <c r="N433" s="168"/>
      <c r="O433" s="168"/>
      <c r="P433" s="168"/>
      <c r="Q433" s="168"/>
      <c r="R433" s="168"/>
      <c r="S433" s="168"/>
      <c r="T433" s="168"/>
      <c r="U433" s="168"/>
      <c r="V433" s="168"/>
      <c r="W433" s="168"/>
      <c r="X433" s="62"/>
      <c r="Y433" s="62"/>
      <c r="Z433" s="62"/>
      <c r="AA433" s="62"/>
      <c r="AB433" s="62"/>
      <c r="AC433" s="62"/>
      <c r="AD433" s="62"/>
      <c r="AE433" s="62"/>
      <c r="AF433" s="62"/>
      <c r="AG433" s="62"/>
      <c r="AH433" s="62"/>
      <c r="AI433" s="62"/>
      <c r="AJ433" s="62"/>
      <c r="AK433" s="62"/>
      <c r="AL433" s="62"/>
      <c r="AM433" s="62"/>
      <c r="AN433" s="62"/>
      <c r="AO433" s="62"/>
      <c r="AP433" s="62"/>
      <c r="AQ433" s="62"/>
      <c r="AR433" s="62"/>
    </row>
    <row r="434" spans="1:44" ht="11.4" x14ac:dyDescent="0.2">
      <c r="A434" s="168"/>
      <c r="B434" s="168"/>
      <c r="C434" s="168"/>
      <c r="D434" s="168"/>
      <c r="E434" s="168"/>
      <c r="F434" s="168"/>
      <c r="G434" s="168"/>
      <c r="H434" s="168"/>
      <c r="I434" s="168"/>
      <c r="J434" s="168"/>
      <c r="K434" s="168"/>
      <c r="L434" s="168"/>
      <c r="M434" s="168"/>
      <c r="N434" s="168"/>
      <c r="O434" s="168"/>
      <c r="P434" s="168"/>
      <c r="Q434" s="168"/>
      <c r="R434" s="168"/>
      <c r="S434" s="168"/>
      <c r="T434" s="168"/>
      <c r="U434" s="168"/>
      <c r="V434" s="168"/>
      <c r="W434" s="168"/>
      <c r="X434" s="62"/>
      <c r="Y434" s="62"/>
      <c r="Z434" s="62"/>
      <c r="AA434" s="62"/>
      <c r="AB434" s="62"/>
      <c r="AC434" s="62"/>
      <c r="AD434" s="62"/>
      <c r="AE434" s="62"/>
      <c r="AF434" s="62"/>
      <c r="AG434" s="62"/>
      <c r="AH434" s="62"/>
      <c r="AI434" s="62"/>
      <c r="AJ434" s="62"/>
      <c r="AK434" s="62"/>
      <c r="AL434" s="62"/>
      <c r="AM434" s="62"/>
      <c r="AN434" s="62"/>
      <c r="AO434" s="62"/>
      <c r="AP434" s="62"/>
      <c r="AQ434" s="62"/>
      <c r="AR434" s="62"/>
    </row>
    <row r="435" spans="1:44" ht="15" hidden="1" x14ac:dyDescent="0.25">
      <c r="A435" s="90" t="s">
        <v>81</v>
      </c>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row>
    <row r="436" spans="1:44" hidden="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row>
    <row r="437" spans="1:44" ht="17.399999999999999" hidden="1" x14ac:dyDescent="0.3">
      <c r="A437" s="375" t="s">
        <v>82</v>
      </c>
      <c r="B437" s="375"/>
      <c r="C437" s="375"/>
      <c r="D437" s="375"/>
      <c r="E437" s="375"/>
      <c r="F437" s="375"/>
      <c r="G437"/>
      <c r="H437"/>
      <c r="I437"/>
      <c r="J437"/>
      <c r="K437"/>
      <c r="L437"/>
      <c r="M437"/>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row>
    <row r="438" spans="1:44" ht="15" hidden="1" thickBot="1" x14ac:dyDescent="0.35">
      <c r="A438" s="75"/>
      <c r="B438" s="76"/>
      <c r="C438" s="5"/>
      <c r="D438" s="76"/>
      <c r="E438" s="76"/>
      <c r="F438"/>
      <c r="G438"/>
      <c r="H438"/>
      <c r="I438"/>
      <c r="J438"/>
      <c r="K438"/>
      <c r="L438"/>
      <c r="M438"/>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row>
    <row r="439" spans="1:44" ht="31.8" hidden="1" thickBot="1" x14ac:dyDescent="0.35">
      <c r="A439" s="77"/>
      <c r="B439" s="104" t="s">
        <v>83</v>
      </c>
      <c r="C439" s="105" t="s">
        <v>84</v>
      </c>
      <c r="D439" s="106" t="s">
        <v>85</v>
      </c>
      <c r="E439" s="107" t="s">
        <v>86</v>
      </c>
      <c r="F439" s="137" t="s">
        <v>87</v>
      </c>
      <c r="G439"/>
      <c r="H439"/>
      <c r="I439"/>
      <c r="J439"/>
      <c r="S439" s="2"/>
      <c r="T439" s="2"/>
      <c r="U439" s="2"/>
      <c r="X439" s="62"/>
      <c r="Y439" s="62"/>
      <c r="Z439" s="62"/>
      <c r="AA439" s="62"/>
      <c r="AB439" s="62"/>
      <c r="AC439" s="62"/>
      <c r="AD439" s="62"/>
      <c r="AE439" s="62"/>
      <c r="AF439" s="62"/>
      <c r="AG439" s="62"/>
      <c r="AH439" s="62"/>
      <c r="AI439" s="62"/>
      <c r="AJ439" s="62"/>
      <c r="AK439" s="62"/>
      <c r="AL439" s="62"/>
      <c r="AM439" s="62"/>
      <c r="AN439" s="62"/>
      <c r="AO439" s="62"/>
      <c r="AP439" s="62"/>
      <c r="AQ439" s="62"/>
      <c r="AR439" s="62"/>
    </row>
    <row r="440" spans="1:44" ht="14.4" hidden="1" x14ac:dyDescent="0.3">
      <c r="A440" s="100" t="s">
        <v>88</v>
      </c>
      <c r="B440" s="101">
        <f>B442+B443+B444+B445+B446</f>
        <v>0</v>
      </c>
      <c r="C440" s="102">
        <f>B440</f>
        <v>0</v>
      </c>
      <c r="D440" s="103"/>
      <c r="E440" s="232">
        <f>SUM(E442:E446)</f>
        <v>0</v>
      </c>
      <c r="F440" s="138">
        <f>D440-E440</f>
        <v>0</v>
      </c>
      <c r="G440"/>
      <c r="H440"/>
      <c r="I440"/>
      <c r="J440"/>
      <c r="S440" s="2"/>
      <c r="T440" s="2"/>
      <c r="U440" s="2"/>
      <c r="X440" s="62"/>
      <c r="Y440" s="62"/>
      <c r="Z440" s="62"/>
      <c r="AA440" s="62"/>
      <c r="AB440" s="62"/>
      <c r="AC440" s="62"/>
      <c r="AD440" s="62"/>
      <c r="AE440" s="62"/>
      <c r="AF440" s="62"/>
      <c r="AG440" s="62"/>
      <c r="AH440" s="62"/>
      <c r="AI440" s="62"/>
      <c r="AJ440" s="62"/>
      <c r="AK440" s="62"/>
      <c r="AL440" s="62"/>
      <c r="AM440" s="62"/>
      <c r="AN440" s="62"/>
      <c r="AO440" s="62"/>
      <c r="AP440" s="62"/>
      <c r="AQ440" s="62"/>
      <c r="AR440" s="62"/>
    </row>
    <row r="441" spans="1:44" ht="14.4" hidden="1" x14ac:dyDescent="0.3">
      <c r="A441" s="78" t="s">
        <v>89</v>
      </c>
      <c r="B441" s="79">
        <v>0</v>
      </c>
      <c r="C441" s="80"/>
      <c r="D441" s="81"/>
      <c r="E441" s="81">
        <f>B422</f>
        <v>0</v>
      </c>
      <c r="F441" s="139">
        <f>D441-E441</f>
        <v>0</v>
      </c>
      <c r="G441"/>
      <c r="H441"/>
      <c r="I441"/>
      <c r="J441"/>
      <c r="S441" s="2"/>
      <c r="T441" s="2"/>
      <c r="U441" s="2"/>
      <c r="X441" s="62"/>
      <c r="Y441" s="62"/>
      <c r="Z441" s="62"/>
      <c r="AA441" s="62"/>
      <c r="AB441" s="62"/>
      <c r="AC441" s="62"/>
      <c r="AD441" s="62"/>
      <c r="AE441" s="62"/>
      <c r="AF441" s="62"/>
      <c r="AG441" s="62"/>
      <c r="AH441" s="62"/>
      <c r="AI441" s="62"/>
      <c r="AJ441" s="62"/>
      <c r="AK441" s="62"/>
      <c r="AL441" s="62"/>
      <c r="AM441" s="62"/>
      <c r="AN441" s="62"/>
      <c r="AO441" s="62"/>
      <c r="AP441" s="62"/>
      <c r="AQ441" s="62"/>
      <c r="AR441" s="62"/>
    </row>
    <row r="442" spans="1:44" ht="14.4" hidden="1" x14ac:dyDescent="0.3">
      <c r="A442" s="78" t="s">
        <v>90</v>
      </c>
      <c r="B442" s="79">
        <v>0</v>
      </c>
      <c r="C442" s="80"/>
      <c r="D442" s="81"/>
      <c r="E442" s="81">
        <f>B424</f>
        <v>0</v>
      </c>
      <c r="F442" s="139">
        <f t="shared" ref="F442:F446" si="16">D442-E442</f>
        <v>0</v>
      </c>
      <c r="G442"/>
      <c r="H442"/>
      <c r="I442"/>
      <c r="J442"/>
      <c r="S442" s="2"/>
      <c r="T442" s="2"/>
      <c r="U442" s="2"/>
      <c r="X442" s="62"/>
      <c r="Y442" s="62"/>
      <c r="Z442" s="62"/>
      <c r="AA442" s="62"/>
      <c r="AB442" s="62"/>
      <c r="AC442" s="62"/>
      <c r="AD442" s="62"/>
      <c r="AE442" s="62"/>
      <c r="AF442" s="62"/>
      <c r="AG442" s="62"/>
      <c r="AH442" s="62"/>
      <c r="AI442" s="62"/>
      <c r="AJ442" s="62"/>
      <c r="AK442" s="62"/>
      <c r="AL442" s="62"/>
      <c r="AM442" s="62"/>
      <c r="AN442" s="62"/>
      <c r="AO442" s="62"/>
      <c r="AP442" s="62"/>
      <c r="AQ442" s="62"/>
      <c r="AR442" s="62"/>
    </row>
    <row r="443" spans="1:44" ht="14.4" hidden="1" x14ac:dyDescent="0.3">
      <c r="A443" s="78" t="s">
        <v>91</v>
      </c>
      <c r="B443" s="82">
        <v>0</v>
      </c>
      <c r="C443" s="83"/>
      <c r="D443" s="84"/>
      <c r="E443" s="84">
        <f>B425</f>
        <v>0</v>
      </c>
      <c r="F443" s="139">
        <f t="shared" si="16"/>
        <v>0</v>
      </c>
      <c r="G443"/>
      <c r="H443"/>
      <c r="I443"/>
      <c r="J443"/>
      <c r="S443" s="2"/>
      <c r="T443" s="2"/>
      <c r="U443" s="2"/>
      <c r="X443" s="62"/>
      <c r="Y443" s="62"/>
      <c r="Z443" s="62"/>
      <c r="AA443" s="62"/>
      <c r="AB443" s="62"/>
      <c r="AC443" s="62"/>
      <c r="AD443" s="62"/>
      <c r="AE443" s="62"/>
      <c r="AF443" s="62"/>
      <c r="AG443" s="62"/>
      <c r="AH443" s="62"/>
      <c r="AI443" s="62"/>
      <c r="AJ443" s="62"/>
      <c r="AK443" s="62"/>
      <c r="AL443" s="62"/>
      <c r="AM443" s="62"/>
      <c r="AN443" s="62"/>
      <c r="AO443" s="62"/>
      <c r="AP443" s="62"/>
      <c r="AQ443" s="62"/>
      <c r="AR443" s="62"/>
    </row>
    <row r="444" spans="1:44" ht="14.4" hidden="1" x14ac:dyDescent="0.3">
      <c r="A444" s="78" t="s">
        <v>92</v>
      </c>
      <c r="B444" s="82">
        <v>0</v>
      </c>
      <c r="C444" s="83"/>
      <c r="D444" s="84"/>
      <c r="E444" s="84">
        <f>B426</f>
        <v>0</v>
      </c>
      <c r="F444" s="139">
        <f t="shared" si="16"/>
        <v>0</v>
      </c>
      <c r="G444"/>
      <c r="H444"/>
      <c r="I444"/>
      <c r="J444"/>
      <c r="S444" s="2"/>
      <c r="T444" s="2"/>
      <c r="U444" s="2"/>
      <c r="X444" s="62"/>
      <c r="Y444" s="62"/>
      <c r="Z444" s="62"/>
      <c r="AA444" s="62"/>
      <c r="AB444" s="62"/>
      <c r="AC444" s="62"/>
      <c r="AD444" s="62"/>
      <c r="AE444" s="62"/>
      <c r="AF444" s="62"/>
      <c r="AG444" s="62"/>
      <c r="AH444" s="62"/>
      <c r="AI444" s="62"/>
      <c r="AJ444" s="62"/>
      <c r="AK444" s="62"/>
      <c r="AL444" s="62"/>
      <c r="AM444" s="62"/>
      <c r="AN444" s="62"/>
      <c r="AO444" s="62"/>
      <c r="AP444" s="62"/>
      <c r="AQ444" s="62"/>
      <c r="AR444" s="62"/>
    </row>
    <row r="445" spans="1:44" ht="14.4" hidden="1" x14ac:dyDescent="0.3">
      <c r="A445" s="78" t="s">
        <v>93</v>
      </c>
      <c r="B445" s="82">
        <v>0</v>
      </c>
      <c r="C445" s="83"/>
      <c r="D445" s="84"/>
      <c r="E445" s="84">
        <f>B427</f>
        <v>0</v>
      </c>
      <c r="F445" s="139">
        <f t="shared" si="16"/>
        <v>0</v>
      </c>
      <c r="G445"/>
      <c r="H445"/>
      <c r="I445"/>
      <c r="J445"/>
      <c r="S445" s="2"/>
      <c r="T445" s="2"/>
      <c r="U445" s="2"/>
      <c r="X445" s="62"/>
      <c r="Y445" s="62"/>
      <c r="Z445" s="62"/>
      <c r="AA445" s="62"/>
      <c r="AB445" s="62"/>
      <c r="AC445" s="62"/>
      <c r="AD445" s="62"/>
      <c r="AE445" s="62"/>
      <c r="AF445" s="62"/>
      <c r="AG445" s="62"/>
      <c r="AH445" s="62"/>
      <c r="AI445" s="62"/>
      <c r="AJ445" s="62"/>
      <c r="AK445" s="62"/>
      <c r="AL445" s="62"/>
      <c r="AM445" s="62"/>
      <c r="AN445" s="62"/>
      <c r="AO445" s="62"/>
      <c r="AP445" s="62"/>
      <c r="AQ445" s="62"/>
      <c r="AR445" s="62"/>
    </row>
    <row r="446" spans="1:44" ht="14.4" hidden="1" x14ac:dyDescent="0.3">
      <c r="A446" s="78" t="s">
        <v>94</v>
      </c>
      <c r="B446" s="82">
        <v>0</v>
      </c>
      <c r="C446" s="83"/>
      <c r="D446" s="84"/>
      <c r="E446" s="84">
        <f>B428</f>
        <v>0</v>
      </c>
      <c r="F446" s="139">
        <f t="shared" si="16"/>
        <v>0</v>
      </c>
      <c r="G446"/>
      <c r="H446"/>
      <c r="I446"/>
      <c r="J446"/>
      <c r="S446" s="2"/>
      <c r="T446" s="2"/>
      <c r="U446" s="2"/>
      <c r="X446" s="62"/>
      <c r="Y446" s="62"/>
      <c r="Z446" s="62"/>
      <c r="AA446" s="62"/>
      <c r="AB446" s="62"/>
      <c r="AC446" s="62"/>
      <c r="AD446" s="62"/>
      <c r="AE446" s="62"/>
      <c r="AF446" s="62"/>
      <c r="AG446" s="62"/>
      <c r="AH446" s="62"/>
      <c r="AI446" s="62"/>
      <c r="AJ446" s="62"/>
      <c r="AK446" s="62"/>
      <c r="AL446" s="62"/>
      <c r="AM446" s="62"/>
      <c r="AN446" s="62"/>
      <c r="AO446" s="62"/>
      <c r="AP446" s="62"/>
      <c r="AQ446" s="62"/>
      <c r="AR446" s="62"/>
    </row>
    <row r="447" spans="1:44" ht="14.4" hidden="1" x14ac:dyDescent="0.3">
      <c r="A447" s="92" t="s">
        <v>95</v>
      </c>
      <c r="B447" s="93">
        <v>0</v>
      </c>
      <c r="C447" s="94"/>
      <c r="D447" s="95"/>
      <c r="E447" s="95">
        <f>B447</f>
        <v>0</v>
      </c>
      <c r="F447" s="140"/>
      <c r="G447"/>
      <c r="H447"/>
      <c r="I447"/>
      <c r="J447"/>
      <c r="S447" s="2"/>
      <c r="T447" s="2"/>
      <c r="U447" s="2"/>
      <c r="X447" s="62"/>
      <c r="Y447" s="62"/>
      <c r="Z447" s="62"/>
      <c r="AA447" s="62"/>
      <c r="AB447" s="62"/>
      <c r="AC447" s="62"/>
      <c r="AD447" s="62"/>
      <c r="AE447" s="62"/>
      <c r="AF447" s="62"/>
      <c r="AG447" s="62"/>
      <c r="AH447" s="62"/>
      <c r="AI447" s="62"/>
      <c r="AJ447" s="62"/>
      <c r="AK447" s="62"/>
      <c r="AL447" s="62"/>
      <c r="AM447" s="62"/>
      <c r="AN447" s="62"/>
      <c r="AO447" s="62"/>
      <c r="AP447" s="62"/>
      <c r="AQ447" s="62"/>
      <c r="AR447" s="62"/>
    </row>
    <row r="448" spans="1:44" ht="15" hidden="1" thickBot="1" x14ac:dyDescent="0.35">
      <c r="A448" s="96" t="s">
        <v>96</v>
      </c>
      <c r="B448" s="97">
        <f>B440*B447</f>
        <v>0</v>
      </c>
      <c r="C448" s="98"/>
      <c r="D448" s="99"/>
      <c r="E448" s="231">
        <f>E440*E447</f>
        <v>0</v>
      </c>
      <c r="F448" s="141">
        <f>D448-E448</f>
        <v>0</v>
      </c>
      <c r="G448"/>
      <c r="H448"/>
      <c r="I448"/>
      <c r="J448"/>
      <c r="S448" s="2"/>
      <c r="T448" s="2"/>
      <c r="U448" s="2"/>
      <c r="X448" s="62"/>
      <c r="Y448" s="62"/>
      <c r="Z448" s="62"/>
      <c r="AA448" s="62"/>
      <c r="AB448" s="62"/>
      <c r="AC448" s="62"/>
      <c r="AD448" s="62"/>
      <c r="AE448" s="62"/>
      <c r="AF448" s="62"/>
      <c r="AG448" s="62"/>
      <c r="AH448" s="62"/>
      <c r="AI448" s="62"/>
      <c r="AJ448" s="62"/>
      <c r="AK448" s="62"/>
      <c r="AL448" s="62"/>
      <c r="AM448" s="62"/>
      <c r="AN448" s="62"/>
      <c r="AO448" s="62"/>
      <c r="AP448" s="62"/>
      <c r="AQ448" s="62"/>
      <c r="AR448" s="62"/>
    </row>
    <row r="449" spans="1:44" ht="14.4" hidden="1" x14ac:dyDescent="0.3">
      <c r="A449" s="85"/>
      <c r="B449" s="85"/>
      <c r="C449" s="85"/>
      <c r="D449" s="85"/>
      <c r="E449" s="85"/>
      <c r="F449" s="86"/>
      <c r="G449"/>
      <c r="H449"/>
      <c r="I449"/>
      <c r="J449"/>
      <c r="K449"/>
      <c r="L449"/>
      <c r="M449"/>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row>
    <row r="450" spans="1:44" ht="15" hidden="1" thickBot="1" x14ac:dyDescent="0.35">
      <c r="A450"/>
      <c r="B450"/>
      <c r="C450"/>
      <c r="D450"/>
      <c r="E450"/>
      <c r="F450"/>
      <c r="G450"/>
      <c r="H450"/>
      <c r="I450"/>
      <c r="J450"/>
      <c r="K450"/>
      <c r="L450"/>
      <c r="M450"/>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row>
    <row r="451" spans="1:44" ht="14.4" hidden="1" x14ac:dyDescent="0.3">
      <c r="A451" s="233" t="s">
        <v>112</v>
      </c>
      <c r="B451" s="234">
        <f>B440</f>
        <v>0</v>
      </c>
      <c r="C451"/>
      <c r="D451"/>
      <c r="E451"/>
      <c r="F451"/>
      <c r="G451"/>
      <c r="H451"/>
      <c r="I451"/>
      <c r="J451"/>
      <c r="K451"/>
      <c r="L451"/>
      <c r="M451"/>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row>
    <row r="452" spans="1:44" ht="14.4" hidden="1" x14ac:dyDescent="0.3">
      <c r="A452" s="91" t="s">
        <v>95</v>
      </c>
      <c r="B452" s="235">
        <f>B447</f>
        <v>0</v>
      </c>
      <c r="C452"/>
      <c r="D452"/>
      <c r="E452"/>
      <c r="F452"/>
      <c r="G452"/>
      <c r="H452"/>
      <c r="I452"/>
      <c r="J452"/>
      <c r="K452"/>
      <c r="L452"/>
      <c r="M45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row>
    <row r="453" spans="1:44" ht="14.4" hidden="1" x14ac:dyDescent="0.3">
      <c r="A453" s="87" t="s">
        <v>96</v>
      </c>
      <c r="B453" s="88">
        <f>B451*B452</f>
        <v>0</v>
      </c>
      <c r="C453"/>
      <c r="D453"/>
      <c r="E453"/>
      <c r="F453"/>
      <c r="G453"/>
      <c r="H453"/>
      <c r="I453"/>
      <c r="J453"/>
      <c r="K453"/>
      <c r="L453"/>
      <c r="M453"/>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row>
    <row r="454" spans="1:44" ht="14.4" hidden="1" x14ac:dyDescent="0.3">
      <c r="A454" s="87"/>
      <c r="B454" s="88"/>
      <c r="C454"/>
      <c r="D454"/>
      <c r="E454"/>
      <c r="F454"/>
      <c r="G454"/>
      <c r="H454"/>
      <c r="I454"/>
      <c r="J454"/>
      <c r="K454"/>
      <c r="L454"/>
      <c r="M454"/>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row>
    <row r="455" spans="1:44" ht="14.4" hidden="1" x14ac:dyDescent="0.3">
      <c r="A455" s="237" t="s">
        <v>97</v>
      </c>
      <c r="B455" s="238">
        <f>E440</f>
        <v>0</v>
      </c>
      <c r="C455"/>
      <c r="D455"/>
      <c r="E455"/>
      <c r="F455"/>
      <c r="G455"/>
      <c r="H455"/>
      <c r="I455"/>
      <c r="J455"/>
      <c r="K455"/>
      <c r="L455"/>
      <c r="M455"/>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row>
    <row r="456" spans="1:44" ht="14.4" hidden="1" x14ac:dyDescent="0.3">
      <c r="A456" s="91" t="s">
        <v>95</v>
      </c>
      <c r="B456" s="236">
        <f>B447</f>
        <v>0</v>
      </c>
      <c r="C456"/>
      <c r="D456"/>
      <c r="E456"/>
      <c r="F456"/>
      <c r="G456"/>
      <c r="H456"/>
      <c r="I456"/>
      <c r="J456"/>
      <c r="K456"/>
      <c r="L456"/>
      <c r="M456"/>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row>
    <row r="457" spans="1:44" ht="14.4" hidden="1" x14ac:dyDescent="0.3">
      <c r="A457" s="87" t="s">
        <v>110</v>
      </c>
      <c r="B457" s="88">
        <f>E448</f>
        <v>0</v>
      </c>
      <c r="C457"/>
      <c r="D457"/>
      <c r="E457"/>
      <c r="F457"/>
      <c r="G457"/>
      <c r="H457"/>
      <c r="I457"/>
      <c r="J457"/>
      <c r="K457"/>
      <c r="L457"/>
      <c r="M457"/>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row>
    <row r="458" spans="1:44" ht="14.4" hidden="1" x14ac:dyDescent="0.3">
      <c r="A458" s="87"/>
      <c r="B458" s="88"/>
      <c r="C458"/>
      <c r="D458"/>
      <c r="E458"/>
      <c r="F458"/>
      <c r="G458"/>
      <c r="H458"/>
      <c r="I458"/>
      <c r="J458"/>
      <c r="K458"/>
      <c r="L458"/>
      <c r="M458"/>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row>
    <row r="459" spans="1:44" ht="14.4" hidden="1" x14ac:dyDescent="0.3">
      <c r="A459" s="87" t="s">
        <v>111</v>
      </c>
      <c r="B459" s="88">
        <v>0</v>
      </c>
      <c r="C459"/>
      <c r="D459"/>
      <c r="E459"/>
      <c r="F459"/>
      <c r="G459"/>
      <c r="H459"/>
      <c r="I459"/>
      <c r="J459"/>
      <c r="K459"/>
      <c r="L459"/>
      <c r="M459"/>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row>
    <row r="460" spans="1:44" ht="14.4" hidden="1" x14ac:dyDescent="0.3">
      <c r="A460" s="87"/>
      <c r="B460" s="88"/>
      <c r="C460"/>
      <c r="D460"/>
      <c r="E460"/>
      <c r="F460"/>
      <c r="G460"/>
      <c r="H460"/>
      <c r="I460"/>
      <c r="J460"/>
      <c r="K460"/>
      <c r="L460"/>
      <c r="M460"/>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row>
    <row r="461" spans="1:44" ht="15" hidden="1" thickBot="1" x14ac:dyDescent="0.35">
      <c r="A461" s="135" t="s">
        <v>113</v>
      </c>
      <c r="B461" s="136">
        <f>B457-B459</f>
        <v>0</v>
      </c>
      <c r="C461"/>
      <c r="D461"/>
      <c r="E461"/>
      <c r="F461"/>
      <c r="G461"/>
      <c r="H461"/>
      <c r="I461"/>
      <c r="J461"/>
      <c r="K461"/>
      <c r="L461"/>
      <c r="M461"/>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row>
    <row r="462" spans="1:44" ht="14.4" hidden="1" x14ac:dyDescent="0.3">
      <c r="A462"/>
      <c r="B462"/>
      <c r="C462"/>
      <c r="D462"/>
      <c r="E462"/>
      <c r="F462"/>
      <c r="G462"/>
      <c r="H462"/>
      <c r="I462"/>
      <c r="J462"/>
      <c r="K462"/>
      <c r="L462"/>
      <c r="M4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row>
    <row r="463" spans="1:44" ht="14.4" hidden="1" x14ac:dyDescent="0.3">
      <c r="A463"/>
      <c r="B463"/>
      <c r="C463"/>
      <c r="D463"/>
      <c r="E463"/>
      <c r="F463"/>
      <c r="G463"/>
      <c r="H463"/>
      <c r="I463"/>
      <c r="J463"/>
      <c r="K463"/>
      <c r="L463"/>
      <c r="M463"/>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row>
    <row r="464" spans="1:44" ht="117.75" hidden="1" customHeight="1" x14ac:dyDescent="0.2">
      <c r="A464" s="89" t="s">
        <v>98</v>
      </c>
      <c r="B464" s="241" t="s">
        <v>109</v>
      </c>
      <c r="C464" s="242"/>
      <c r="D464" s="242"/>
      <c r="E464" s="242"/>
      <c r="F464" s="242"/>
      <c r="G464" s="242"/>
      <c r="H464" s="242"/>
      <c r="I464" s="242"/>
      <c r="J464" s="242"/>
      <c r="K464" s="242"/>
      <c r="L464" s="242"/>
      <c r="M464" s="242"/>
      <c r="N464" s="242"/>
      <c r="O464" s="242"/>
      <c r="P464" s="242"/>
      <c r="Q464" s="242"/>
      <c r="R464" s="242"/>
      <c r="S464" s="242"/>
      <c r="T464" s="242"/>
      <c r="U464" s="242"/>
      <c r="V464" s="242"/>
      <c r="W464" s="242"/>
      <c r="X464" s="62"/>
      <c r="Y464" s="62"/>
      <c r="Z464" s="62"/>
      <c r="AA464" s="62"/>
      <c r="AB464" s="62"/>
      <c r="AC464" s="62"/>
      <c r="AD464" s="62"/>
      <c r="AE464" s="62"/>
      <c r="AF464" s="62"/>
      <c r="AG464" s="62"/>
      <c r="AH464" s="62"/>
      <c r="AI464" s="62"/>
      <c r="AJ464" s="62"/>
      <c r="AK464" s="62"/>
      <c r="AL464" s="62"/>
      <c r="AM464" s="62"/>
      <c r="AN464" s="62"/>
      <c r="AO464" s="62"/>
      <c r="AP464" s="62"/>
      <c r="AQ464" s="62"/>
      <c r="AR464" s="62"/>
    </row>
    <row r="465" spans="1:44"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row>
    <row r="466" spans="1:44" ht="11.25" customHeight="1"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row>
    <row r="467" spans="1:44"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row>
    <row r="468" spans="1:44"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row>
    <row r="469" spans="1:44" x14ac:dyDescent="0.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row>
    <row r="470" spans="1:44" x14ac:dyDescent="0.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row>
    <row r="471" spans="1:44" x14ac:dyDescent="0.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row>
    <row r="472" spans="1:44" x14ac:dyDescent="0.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row>
    <row r="473" spans="1:44" x14ac:dyDescent="0.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row>
    <row r="474" spans="1:44" x14ac:dyDescent="0.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row>
    <row r="475" spans="1:44" x14ac:dyDescent="0.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row>
    <row r="476" spans="1:44" x14ac:dyDescent="0.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row>
    <row r="477" spans="1:44" x14ac:dyDescent="0.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row>
    <row r="478" spans="1:44" x14ac:dyDescent="0.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row>
    <row r="479" spans="1:44" x14ac:dyDescent="0.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row>
    <row r="480" spans="1:44"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row>
    <row r="481" spans="1:44"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row>
    <row r="482" spans="1:44"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row>
    <row r="483" spans="1:44"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row>
    <row r="484" spans="1:44"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row>
    <row r="485" spans="1:44"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row>
    <row r="486" spans="1:44"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row>
    <row r="487" spans="1:44"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row>
    <row r="488" spans="1:44"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row>
    <row r="489" spans="1:44"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row>
    <row r="490" spans="1:44"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row>
    <row r="491" spans="1:44"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row>
    <row r="492" spans="1:44" x14ac:dyDescent="0.2">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row>
    <row r="493" spans="1:44" x14ac:dyDescent="0.2">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row>
    <row r="494" spans="1:44" x14ac:dyDescent="0.2">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row>
    <row r="495" spans="1:44" x14ac:dyDescent="0.2">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row>
    <row r="496" spans="1:44" x14ac:dyDescent="0.2">
      <c r="H496" s="2"/>
      <c r="I496" s="2"/>
      <c r="J496" s="2"/>
      <c r="S496" s="2"/>
      <c r="T496" s="2"/>
      <c r="U496" s="2"/>
    </row>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row r="1116" s="2" customFormat="1" x14ac:dyDescent="0.2"/>
    <row r="1117" s="2" customFormat="1" x14ac:dyDescent="0.2"/>
    <row r="1118" s="2" customFormat="1" x14ac:dyDescent="0.2"/>
    <row r="1119" s="2" customFormat="1" x14ac:dyDescent="0.2"/>
  </sheetData>
  <sheetProtection algorithmName="SHA-512" hashValue="9YGAEQt3RuylDKe/6sPRJkQlaJWg6HjhQWrjglgUafKSC0OfaijKERB5wMI+GzYkJUEhqepzLUIzMsjWTFtKww==" saltValue="MDmFC1YR0/0K/YJYRvAFiA=="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J23:U235 I23:I234 E23:E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C463:XFD466 A463:B466 A435:B449 C435:XFD449 A450:XFD462" name="Bereik10"/>
  </protectedRanges>
  <mergeCells count="401">
    <mergeCell ref="A437:F437"/>
    <mergeCell ref="A413:B413"/>
    <mergeCell ref="A414:B414"/>
    <mergeCell ref="C415:D415"/>
    <mergeCell ref="A416:W416"/>
    <mergeCell ref="A419:W419"/>
    <mergeCell ref="A432:W432"/>
    <mergeCell ref="A398:W398"/>
    <mergeCell ref="A407:B407"/>
    <mergeCell ref="A408:B408"/>
    <mergeCell ref="A409:B409"/>
    <mergeCell ref="A410:B410"/>
    <mergeCell ref="A411:B411"/>
    <mergeCell ref="A412:B412"/>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B464:W464"/>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 ref="A40:D40"/>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60:R983310 F917724:R917774 F852188:R852238 F786652:R786702 F721116:R721166 F655580:R655630 F590044:R590094 F524508:R524558 F458972:R459022 F393436:R393486 F327900:R327950 F262364:R262414 F196828:R196878 F131292:R131342 F65756:R65806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9 IW65901 SS65901 ACO65901 AMK65901 AWG65901 BGC65901 BPY65901 BZU65901 CJQ65901 CTM65901 DDI65901 DNE65901 DXA65901 EGW65901 EQS65901 FAO65901 FKK65901 FUG65901 GEC65901 GNY65901 GXU65901 HHQ65901 HRM65901 IBI65901 ILE65901 IVA65901 JEW65901 JOS65901 JYO65901 KIK65901 KSG65901 LCC65901 LLY65901 LVU65901 MFQ65901 MPM65901 MZI65901 NJE65901 NTA65901 OCW65901 OMS65901 OWO65901 PGK65901 PQG65901 QAC65901 QJY65901 QTU65901 RDQ65901 RNM65901 RXI65901 SHE65901 SRA65901 TAW65901 TKS65901 TUO65901 UEK65901 UOG65901 UYC65901 VHY65901 VRU65901 WBQ65901 WLM65901 WVI65901 G131415 IW131437 SS131437 ACO131437 AMK131437 AWG131437 BGC131437 BPY131437 BZU131437 CJQ131437 CTM131437 DDI131437 DNE131437 DXA131437 EGW131437 EQS131437 FAO131437 FKK131437 FUG131437 GEC131437 GNY131437 GXU131437 HHQ131437 HRM131437 IBI131437 ILE131437 IVA131437 JEW131437 JOS131437 JYO131437 KIK131437 KSG131437 LCC131437 LLY131437 LVU131437 MFQ131437 MPM131437 MZI131437 NJE131437 NTA131437 OCW131437 OMS131437 OWO131437 PGK131437 PQG131437 QAC131437 QJY131437 QTU131437 RDQ131437 RNM131437 RXI131437 SHE131437 SRA131437 TAW131437 TKS131437 TUO131437 UEK131437 UOG131437 UYC131437 VHY131437 VRU131437 WBQ131437 WLM131437 WVI131437 G196951 IW196973 SS196973 ACO196973 AMK196973 AWG196973 BGC196973 BPY196973 BZU196973 CJQ196973 CTM196973 DDI196973 DNE196973 DXA196973 EGW196973 EQS196973 FAO196973 FKK196973 FUG196973 GEC196973 GNY196973 GXU196973 HHQ196973 HRM196973 IBI196973 ILE196973 IVA196973 JEW196973 JOS196973 JYO196973 KIK196973 KSG196973 LCC196973 LLY196973 LVU196973 MFQ196973 MPM196973 MZI196973 NJE196973 NTA196973 OCW196973 OMS196973 OWO196973 PGK196973 PQG196973 QAC196973 QJY196973 QTU196973 RDQ196973 RNM196973 RXI196973 SHE196973 SRA196973 TAW196973 TKS196973 TUO196973 UEK196973 UOG196973 UYC196973 VHY196973 VRU196973 WBQ196973 WLM196973 WVI196973 G262487 IW262509 SS262509 ACO262509 AMK262509 AWG262509 BGC262509 BPY262509 BZU262509 CJQ262509 CTM262509 DDI262509 DNE262509 DXA262509 EGW262509 EQS262509 FAO262509 FKK262509 FUG262509 GEC262509 GNY262509 GXU262509 HHQ262509 HRM262509 IBI262509 ILE262509 IVA262509 JEW262509 JOS262509 JYO262509 KIK262509 KSG262509 LCC262509 LLY262509 LVU262509 MFQ262509 MPM262509 MZI262509 NJE262509 NTA262509 OCW262509 OMS262509 OWO262509 PGK262509 PQG262509 QAC262509 QJY262509 QTU262509 RDQ262509 RNM262509 RXI262509 SHE262509 SRA262509 TAW262509 TKS262509 TUO262509 UEK262509 UOG262509 UYC262509 VHY262509 VRU262509 WBQ262509 WLM262509 WVI262509 G328023 IW328045 SS328045 ACO328045 AMK328045 AWG328045 BGC328045 BPY328045 BZU328045 CJQ328045 CTM328045 DDI328045 DNE328045 DXA328045 EGW328045 EQS328045 FAO328045 FKK328045 FUG328045 GEC328045 GNY328045 GXU328045 HHQ328045 HRM328045 IBI328045 ILE328045 IVA328045 JEW328045 JOS328045 JYO328045 KIK328045 KSG328045 LCC328045 LLY328045 LVU328045 MFQ328045 MPM328045 MZI328045 NJE328045 NTA328045 OCW328045 OMS328045 OWO328045 PGK328045 PQG328045 QAC328045 QJY328045 QTU328045 RDQ328045 RNM328045 RXI328045 SHE328045 SRA328045 TAW328045 TKS328045 TUO328045 UEK328045 UOG328045 UYC328045 VHY328045 VRU328045 WBQ328045 WLM328045 WVI328045 G393559 IW393581 SS393581 ACO393581 AMK393581 AWG393581 BGC393581 BPY393581 BZU393581 CJQ393581 CTM393581 DDI393581 DNE393581 DXA393581 EGW393581 EQS393581 FAO393581 FKK393581 FUG393581 GEC393581 GNY393581 GXU393581 HHQ393581 HRM393581 IBI393581 ILE393581 IVA393581 JEW393581 JOS393581 JYO393581 KIK393581 KSG393581 LCC393581 LLY393581 LVU393581 MFQ393581 MPM393581 MZI393581 NJE393581 NTA393581 OCW393581 OMS393581 OWO393581 PGK393581 PQG393581 QAC393581 QJY393581 QTU393581 RDQ393581 RNM393581 RXI393581 SHE393581 SRA393581 TAW393581 TKS393581 TUO393581 UEK393581 UOG393581 UYC393581 VHY393581 VRU393581 WBQ393581 WLM393581 WVI393581 G459095 IW459117 SS459117 ACO459117 AMK459117 AWG459117 BGC459117 BPY459117 BZU459117 CJQ459117 CTM459117 DDI459117 DNE459117 DXA459117 EGW459117 EQS459117 FAO459117 FKK459117 FUG459117 GEC459117 GNY459117 GXU459117 HHQ459117 HRM459117 IBI459117 ILE459117 IVA459117 JEW459117 JOS459117 JYO459117 KIK459117 KSG459117 LCC459117 LLY459117 LVU459117 MFQ459117 MPM459117 MZI459117 NJE459117 NTA459117 OCW459117 OMS459117 OWO459117 PGK459117 PQG459117 QAC459117 QJY459117 QTU459117 RDQ459117 RNM459117 RXI459117 SHE459117 SRA459117 TAW459117 TKS459117 TUO459117 UEK459117 UOG459117 UYC459117 VHY459117 VRU459117 WBQ459117 WLM459117 WVI459117 G524631 IW524653 SS524653 ACO524653 AMK524653 AWG524653 BGC524653 BPY524653 BZU524653 CJQ524653 CTM524653 DDI524653 DNE524653 DXA524653 EGW524653 EQS524653 FAO524653 FKK524653 FUG524653 GEC524653 GNY524653 GXU524653 HHQ524653 HRM524653 IBI524653 ILE524653 IVA524653 JEW524653 JOS524653 JYO524653 KIK524653 KSG524653 LCC524653 LLY524653 LVU524653 MFQ524653 MPM524653 MZI524653 NJE524653 NTA524653 OCW524653 OMS524653 OWO524653 PGK524653 PQG524653 QAC524653 QJY524653 QTU524653 RDQ524653 RNM524653 RXI524653 SHE524653 SRA524653 TAW524653 TKS524653 TUO524653 UEK524653 UOG524653 UYC524653 VHY524653 VRU524653 WBQ524653 WLM524653 WVI524653 G590167 IW590189 SS590189 ACO590189 AMK590189 AWG590189 BGC590189 BPY590189 BZU590189 CJQ590189 CTM590189 DDI590189 DNE590189 DXA590189 EGW590189 EQS590189 FAO590189 FKK590189 FUG590189 GEC590189 GNY590189 GXU590189 HHQ590189 HRM590189 IBI590189 ILE590189 IVA590189 JEW590189 JOS590189 JYO590189 KIK590189 KSG590189 LCC590189 LLY590189 LVU590189 MFQ590189 MPM590189 MZI590189 NJE590189 NTA590189 OCW590189 OMS590189 OWO590189 PGK590189 PQG590189 QAC590189 QJY590189 QTU590189 RDQ590189 RNM590189 RXI590189 SHE590189 SRA590189 TAW590189 TKS590189 TUO590189 UEK590189 UOG590189 UYC590189 VHY590189 VRU590189 WBQ590189 WLM590189 WVI590189 G655703 IW655725 SS655725 ACO655725 AMK655725 AWG655725 BGC655725 BPY655725 BZU655725 CJQ655725 CTM655725 DDI655725 DNE655725 DXA655725 EGW655725 EQS655725 FAO655725 FKK655725 FUG655725 GEC655725 GNY655725 GXU655725 HHQ655725 HRM655725 IBI655725 ILE655725 IVA655725 JEW655725 JOS655725 JYO655725 KIK655725 KSG655725 LCC655725 LLY655725 LVU655725 MFQ655725 MPM655725 MZI655725 NJE655725 NTA655725 OCW655725 OMS655725 OWO655725 PGK655725 PQG655725 QAC655725 QJY655725 QTU655725 RDQ655725 RNM655725 RXI655725 SHE655725 SRA655725 TAW655725 TKS655725 TUO655725 UEK655725 UOG655725 UYC655725 VHY655725 VRU655725 WBQ655725 WLM655725 WVI655725 G721239 IW721261 SS721261 ACO721261 AMK721261 AWG721261 BGC721261 BPY721261 BZU721261 CJQ721261 CTM721261 DDI721261 DNE721261 DXA721261 EGW721261 EQS721261 FAO721261 FKK721261 FUG721261 GEC721261 GNY721261 GXU721261 HHQ721261 HRM721261 IBI721261 ILE721261 IVA721261 JEW721261 JOS721261 JYO721261 KIK721261 KSG721261 LCC721261 LLY721261 LVU721261 MFQ721261 MPM721261 MZI721261 NJE721261 NTA721261 OCW721261 OMS721261 OWO721261 PGK721261 PQG721261 QAC721261 QJY721261 QTU721261 RDQ721261 RNM721261 RXI721261 SHE721261 SRA721261 TAW721261 TKS721261 TUO721261 UEK721261 UOG721261 UYC721261 VHY721261 VRU721261 WBQ721261 WLM721261 WVI721261 G786775 IW786797 SS786797 ACO786797 AMK786797 AWG786797 BGC786797 BPY786797 BZU786797 CJQ786797 CTM786797 DDI786797 DNE786797 DXA786797 EGW786797 EQS786797 FAO786797 FKK786797 FUG786797 GEC786797 GNY786797 GXU786797 HHQ786797 HRM786797 IBI786797 ILE786797 IVA786797 JEW786797 JOS786797 JYO786797 KIK786797 KSG786797 LCC786797 LLY786797 LVU786797 MFQ786797 MPM786797 MZI786797 NJE786797 NTA786797 OCW786797 OMS786797 OWO786797 PGK786797 PQG786797 QAC786797 QJY786797 QTU786797 RDQ786797 RNM786797 RXI786797 SHE786797 SRA786797 TAW786797 TKS786797 TUO786797 UEK786797 UOG786797 UYC786797 VHY786797 VRU786797 WBQ786797 WLM786797 WVI786797 G852311 IW852333 SS852333 ACO852333 AMK852333 AWG852333 BGC852333 BPY852333 BZU852333 CJQ852333 CTM852333 DDI852333 DNE852333 DXA852333 EGW852333 EQS852333 FAO852333 FKK852333 FUG852333 GEC852333 GNY852333 GXU852333 HHQ852333 HRM852333 IBI852333 ILE852333 IVA852333 JEW852333 JOS852333 JYO852333 KIK852333 KSG852333 LCC852333 LLY852333 LVU852333 MFQ852333 MPM852333 MZI852333 NJE852333 NTA852333 OCW852333 OMS852333 OWO852333 PGK852333 PQG852333 QAC852333 QJY852333 QTU852333 RDQ852333 RNM852333 RXI852333 SHE852333 SRA852333 TAW852333 TKS852333 TUO852333 UEK852333 UOG852333 UYC852333 VHY852333 VRU852333 WBQ852333 WLM852333 WVI852333 G917847 IW917869 SS917869 ACO917869 AMK917869 AWG917869 BGC917869 BPY917869 BZU917869 CJQ917869 CTM917869 DDI917869 DNE917869 DXA917869 EGW917869 EQS917869 FAO917869 FKK917869 FUG917869 GEC917869 GNY917869 GXU917869 HHQ917869 HRM917869 IBI917869 ILE917869 IVA917869 JEW917869 JOS917869 JYO917869 KIK917869 KSG917869 LCC917869 LLY917869 LVU917869 MFQ917869 MPM917869 MZI917869 NJE917869 NTA917869 OCW917869 OMS917869 OWO917869 PGK917869 PQG917869 QAC917869 QJY917869 QTU917869 RDQ917869 RNM917869 RXI917869 SHE917869 SRA917869 TAW917869 TKS917869 TUO917869 UEK917869 UOG917869 UYC917869 VHY917869 VRU917869 WBQ917869 WLM917869 WVI917869 G983383 IW983405 SS983405 ACO983405 AMK983405 AWG983405 BGC983405 BPY983405 BZU983405 CJQ983405 CTM983405 DDI983405 DNE983405 DXA983405 EGW983405 EQS983405 FAO983405 FKK983405 FUG983405 GEC983405 GNY983405 GXU983405 HHQ983405 HRM983405 IBI983405 ILE983405 IVA983405 JEW983405 JOS983405 JYO983405 KIK983405 KSG983405 LCC983405 LLY983405 LVU983405 MFQ983405 MPM983405 MZI983405 NJE983405 NTA983405 OCW983405 OMS983405 OWO983405 PGK983405 PQG983405 QAC983405 QJY983405 QTU983405 RDQ983405 RNM983405 RXI983405 SHE983405 SRA983405 TAW983405 TKS983405 TUO983405 UEK983405 UOG983405 UYC983405 VHY983405 VRU983405 WBQ983405 WLM983405 WVI983405" xr:uid="{F7F65F49-7C67-4076-BB2A-6D08B7D0DE1B}"/>
    <dataValidation type="whole" allowBlank="1" showInputMessage="1" showErrorMessage="1" error="Gelieve een bedrag lager dan 20.000 EUR in te vullen" sqref="WVG983354 E65828 IU65850 SQ65850 ACM65850 AMI65850 AWE65850 BGA65850 BPW65850 BZS65850 CJO65850 CTK65850 DDG65850 DNC65850 DWY65850 EGU65850 EQQ65850 FAM65850 FKI65850 FUE65850 GEA65850 GNW65850 GXS65850 HHO65850 HRK65850 IBG65850 ILC65850 IUY65850 JEU65850 JOQ65850 JYM65850 KII65850 KSE65850 LCA65850 LLW65850 LVS65850 MFO65850 MPK65850 MZG65850 NJC65850 NSY65850 OCU65850 OMQ65850 OWM65850 PGI65850 PQE65850 QAA65850 QJW65850 QTS65850 RDO65850 RNK65850 RXG65850 SHC65850 SQY65850 TAU65850 TKQ65850 TUM65850 UEI65850 UOE65850 UYA65850 VHW65850 VRS65850 WBO65850 WLK65850 WVG65850 E131364 IU131386 SQ131386 ACM131386 AMI131386 AWE131386 BGA131386 BPW131386 BZS131386 CJO131386 CTK131386 DDG131386 DNC131386 DWY131386 EGU131386 EQQ131386 FAM131386 FKI131386 FUE131386 GEA131386 GNW131386 GXS131386 HHO131386 HRK131386 IBG131386 ILC131386 IUY131386 JEU131386 JOQ131386 JYM131386 KII131386 KSE131386 LCA131386 LLW131386 LVS131386 MFO131386 MPK131386 MZG131386 NJC131386 NSY131386 OCU131386 OMQ131386 OWM131386 PGI131386 PQE131386 QAA131386 QJW131386 QTS131386 RDO131386 RNK131386 RXG131386 SHC131386 SQY131386 TAU131386 TKQ131386 TUM131386 UEI131386 UOE131386 UYA131386 VHW131386 VRS131386 WBO131386 WLK131386 WVG131386 E196900 IU196922 SQ196922 ACM196922 AMI196922 AWE196922 BGA196922 BPW196922 BZS196922 CJO196922 CTK196922 DDG196922 DNC196922 DWY196922 EGU196922 EQQ196922 FAM196922 FKI196922 FUE196922 GEA196922 GNW196922 GXS196922 HHO196922 HRK196922 IBG196922 ILC196922 IUY196922 JEU196922 JOQ196922 JYM196922 KII196922 KSE196922 LCA196922 LLW196922 LVS196922 MFO196922 MPK196922 MZG196922 NJC196922 NSY196922 OCU196922 OMQ196922 OWM196922 PGI196922 PQE196922 QAA196922 QJW196922 QTS196922 RDO196922 RNK196922 RXG196922 SHC196922 SQY196922 TAU196922 TKQ196922 TUM196922 UEI196922 UOE196922 UYA196922 VHW196922 VRS196922 WBO196922 WLK196922 WVG196922 E262436 IU262458 SQ262458 ACM262458 AMI262458 AWE262458 BGA262458 BPW262458 BZS262458 CJO262458 CTK262458 DDG262458 DNC262458 DWY262458 EGU262458 EQQ262458 FAM262458 FKI262458 FUE262458 GEA262458 GNW262458 GXS262458 HHO262458 HRK262458 IBG262458 ILC262458 IUY262458 JEU262458 JOQ262458 JYM262458 KII262458 KSE262458 LCA262458 LLW262458 LVS262458 MFO262458 MPK262458 MZG262458 NJC262458 NSY262458 OCU262458 OMQ262458 OWM262458 PGI262458 PQE262458 QAA262458 QJW262458 QTS262458 RDO262458 RNK262458 RXG262458 SHC262458 SQY262458 TAU262458 TKQ262458 TUM262458 UEI262458 UOE262458 UYA262458 VHW262458 VRS262458 WBO262458 WLK262458 WVG262458 E327972 IU327994 SQ327994 ACM327994 AMI327994 AWE327994 BGA327994 BPW327994 BZS327994 CJO327994 CTK327994 DDG327994 DNC327994 DWY327994 EGU327994 EQQ327994 FAM327994 FKI327994 FUE327994 GEA327994 GNW327994 GXS327994 HHO327994 HRK327994 IBG327994 ILC327994 IUY327994 JEU327994 JOQ327994 JYM327994 KII327994 KSE327994 LCA327994 LLW327994 LVS327994 MFO327994 MPK327994 MZG327994 NJC327994 NSY327994 OCU327994 OMQ327994 OWM327994 PGI327994 PQE327994 QAA327994 QJW327994 QTS327994 RDO327994 RNK327994 RXG327994 SHC327994 SQY327994 TAU327994 TKQ327994 TUM327994 UEI327994 UOE327994 UYA327994 VHW327994 VRS327994 WBO327994 WLK327994 WVG327994 E393508 IU393530 SQ393530 ACM393530 AMI393530 AWE393530 BGA393530 BPW393530 BZS393530 CJO393530 CTK393530 DDG393530 DNC393530 DWY393530 EGU393530 EQQ393530 FAM393530 FKI393530 FUE393530 GEA393530 GNW393530 GXS393530 HHO393530 HRK393530 IBG393530 ILC393530 IUY393530 JEU393530 JOQ393530 JYM393530 KII393530 KSE393530 LCA393530 LLW393530 LVS393530 MFO393530 MPK393530 MZG393530 NJC393530 NSY393530 OCU393530 OMQ393530 OWM393530 PGI393530 PQE393530 QAA393530 QJW393530 QTS393530 RDO393530 RNK393530 RXG393530 SHC393530 SQY393530 TAU393530 TKQ393530 TUM393530 UEI393530 UOE393530 UYA393530 VHW393530 VRS393530 WBO393530 WLK393530 WVG393530 E459044 IU459066 SQ459066 ACM459066 AMI459066 AWE459066 BGA459066 BPW459066 BZS459066 CJO459066 CTK459066 DDG459066 DNC459066 DWY459066 EGU459066 EQQ459066 FAM459066 FKI459066 FUE459066 GEA459066 GNW459066 GXS459066 HHO459066 HRK459066 IBG459066 ILC459066 IUY459066 JEU459066 JOQ459066 JYM459066 KII459066 KSE459066 LCA459066 LLW459066 LVS459066 MFO459066 MPK459066 MZG459066 NJC459066 NSY459066 OCU459066 OMQ459066 OWM459066 PGI459066 PQE459066 QAA459066 QJW459066 QTS459066 RDO459066 RNK459066 RXG459066 SHC459066 SQY459066 TAU459066 TKQ459066 TUM459066 UEI459066 UOE459066 UYA459066 VHW459066 VRS459066 WBO459066 WLK459066 WVG459066 E524580 IU524602 SQ524602 ACM524602 AMI524602 AWE524602 BGA524602 BPW524602 BZS524602 CJO524602 CTK524602 DDG524602 DNC524602 DWY524602 EGU524602 EQQ524602 FAM524602 FKI524602 FUE524602 GEA524602 GNW524602 GXS524602 HHO524602 HRK524602 IBG524602 ILC524602 IUY524602 JEU524602 JOQ524602 JYM524602 KII524602 KSE524602 LCA524602 LLW524602 LVS524602 MFO524602 MPK524602 MZG524602 NJC524602 NSY524602 OCU524602 OMQ524602 OWM524602 PGI524602 PQE524602 QAA524602 QJW524602 QTS524602 RDO524602 RNK524602 RXG524602 SHC524602 SQY524602 TAU524602 TKQ524602 TUM524602 UEI524602 UOE524602 UYA524602 VHW524602 VRS524602 WBO524602 WLK524602 WVG524602 E590116 IU590138 SQ590138 ACM590138 AMI590138 AWE590138 BGA590138 BPW590138 BZS590138 CJO590138 CTK590138 DDG590138 DNC590138 DWY590138 EGU590138 EQQ590138 FAM590138 FKI590138 FUE590138 GEA590138 GNW590138 GXS590138 HHO590138 HRK590138 IBG590138 ILC590138 IUY590138 JEU590138 JOQ590138 JYM590138 KII590138 KSE590138 LCA590138 LLW590138 LVS590138 MFO590138 MPK590138 MZG590138 NJC590138 NSY590138 OCU590138 OMQ590138 OWM590138 PGI590138 PQE590138 QAA590138 QJW590138 QTS590138 RDO590138 RNK590138 RXG590138 SHC590138 SQY590138 TAU590138 TKQ590138 TUM590138 UEI590138 UOE590138 UYA590138 VHW590138 VRS590138 WBO590138 WLK590138 WVG590138 E655652 IU655674 SQ655674 ACM655674 AMI655674 AWE655674 BGA655674 BPW655674 BZS655674 CJO655674 CTK655674 DDG655674 DNC655674 DWY655674 EGU655674 EQQ655674 FAM655674 FKI655674 FUE655674 GEA655674 GNW655674 GXS655674 HHO655674 HRK655674 IBG655674 ILC655674 IUY655674 JEU655674 JOQ655674 JYM655674 KII655674 KSE655674 LCA655674 LLW655674 LVS655674 MFO655674 MPK655674 MZG655674 NJC655674 NSY655674 OCU655674 OMQ655674 OWM655674 PGI655674 PQE655674 QAA655674 QJW655674 QTS655674 RDO655674 RNK655674 RXG655674 SHC655674 SQY655674 TAU655674 TKQ655674 TUM655674 UEI655674 UOE655674 UYA655674 VHW655674 VRS655674 WBO655674 WLK655674 WVG655674 E721188 IU721210 SQ721210 ACM721210 AMI721210 AWE721210 BGA721210 BPW721210 BZS721210 CJO721210 CTK721210 DDG721210 DNC721210 DWY721210 EGU721210 EQQ721210 FAM721210 FKI721210 FUE721210 GEA721210 GNW721210 GXS721210 HHO721210 HRK721210 IBG721210 ILC721210 IUY721210 JEU721210 JOQ721210 JYM721210 KII721210 KSE721210 LCA721210 LLW721210 LVS721210 MFO721210 MPK721210 MZG721210 NJC721210 NSY721210 OCU721210 OMQ721210 OWM721210 PGI721210 PQE721210 QAA721210 QJW721210 QTS721210 RDO721210 RNK721210 RXG721210 SHC721210 SQY721210 TAU721210 TKQ721210 TUM721210 UEI721210 UOE721210 UYA721210 VHW721210 VRS721210 WBO721210 WLK721210 WVG721210 E786724 IU786746 SQ786746 ACM786746 AMI786746 AWE786746 BGA786746 BPW786746 BZS786746 CJO786746 CTK786746 DDG786746 DNC786746 DWY786746 EGU786746 EQQ786746 FAM786746 FKI786746 FUE786746 GEA786746 GNW786746 GXS786746 HHO786746 HRK786746 IBG786746 ILC786746 IUY786746 JEU786746 JOQ786746 JYM786746 KII786746 KSE786746 LCA786746 LLW786746 LVS786746 MFO786746 MPK786746 MZG786746 NJC786746 NSY786746 OCU786746 OMQ786746 OWM786746 PGI786746 PQE786746 QAA786746 QJW786746 QTS786746 RDO786746 RNK786746 RXG786746 SHC786746 SQY786746 TAU786746 TKQ786746 TUM786746 UEI786746 UOE786746 UYA786746 VHW786746 VRS786746 WBO786746 WLK786746 WVG786746 E852260 IU852282 SQ852282 ACM852282 AMI852282 AWE852282 BGA852282 BPW852282 BZS852282 CJO852282 CTK852282 DDG852282 DNC852282 DWY852282 EGU852282 EQQ852282 FAM852282 FKI852282 FUE852282 GEA852282 GNW852282 GXS852282 HHO852282 HRK852282 IBG852282 ILC852282 IUY852282 JEU852282 JOQ852282 JYM852282 KII852282 KSE852282 LCA852282 LLW852282 LVS852282 MFO852282 MPK852282 MZG852282 NJC852282 NSY852282 OCU852282 OMQ852282 OWM852282 PGI852282 PQE852282 QAA852282 QJW852282 QTS852282 RDO852282 RNK852282 RXG852282 SHC852282 SQY852282 TAU852282 TKQ852282 TUM852282 UEI852282 UOE852282 UYA852282 VHW852282 VRS852282 WBO852282 WLK852282 WVG852282 E917796 IU917818 SQ917818 ACM917818 AMI917818 AWE917818 BGA917818 BPW917818 BZS917818 CJO917818 CTK917818 DDG917818 DNC917818 DWY917818 EGU917818 EQQ917818 FAM917818 FKI917818 FUE917818 GEA917818 GNW917818 GXS917818 HHO917818 HRK917818 IBG917818 ILC917818 IUY917818 JEU917818 JOQ917818 JYM917818 KII917818 KSE917818 LCA917818 LLW917818 LVS917818 MFO917818 MPK917818 MZG917818 NJC917818 NSY917818 OCU917818 OMQ917818 OWM917818 PGI917818 PQE917818 QAA917818 QJW917818 QTS917818 RDO917818 RNK917818 RXG917818 SHC917818 SQY917818 TAU917818 TKQ917818 TUM917818 UEI917818 UOE917818 UYA917818 VHW917818 VRS917818 WBO917818 WLK917818 WVG917818 E983332 IU983354 SQ983354 ACM983354 AMI983354 AWE983354 BGA983354 BPW983354 BZS983354 CJO983354 CTK983354 DDG983354 DNC983354 DWY983354 EGU983354 EQQ983354 FAM983354 FKI983354 FUE983354 GEA983354 GNW983354 GXS983354 HHO983354 HRK983354 IBG983354 ILC983354 IUY983354 JEU983354 JOQ983354 JYM983354 KII983354 KSE983354 LCA983354 LLW983354 LVS983354 MFO983354 MPK983354 MZG983354 NJC983354 NSY983354 OCU983354 OMQ983354 OWM983354 PGI983354 PQE983354 QAA983354 QJW983354 QTS983354 RDO983354 RNK983354 RXG983354 SHC983354 SQY983354 TAU983354 TKQ983354 TUM983354 UEI983354 UOE983354 UYA983354 VHW983354 VRS983354 WBO983354 WLK983354" xr:uid="{52399441-3A22-447B-99AC-FF04C88AC252}">
      <formula1>0</formula1>
      <formula2>20000</formula2>
    </dataValidation>
    <dataValidation type="list" allowBlank="1" showInputMessage="1" showErrorMessage="1" sqref="WVG983282:WVG983332 WLK983282:WLK983332 WBO983282:WBO983332 VRS983282:VRS983332 VHW983282:VHW983332 UYA983282:UYA983332 UOE983282:UOE983332 UEI983282:UEI983332 TUM983282:TUM983332 TKQ983282:TKQ983332 TAU983282:TAU983332 SQY983282:SQY983332 SHC983282:SHC983332 RXG983282:RXG983332 RNK983282:RNK983332 RDO983282:RDO983332 QTS983282:QTS983332 QJW983282:QJW983332 QAA983282:QAA983332 PQE983282:PQE983332 PGI983282:PGI983332 OWM983282:OWM983332 OMQ983282:OMQ983332 OCU983282:OCU983332 NSY983282:NSY983332 NJC983282:NJC983332 MZG983282:MZG983332 MPK983282:MPK983332 MFO983282:MFO983332 LVS983282:LVS983332 LLW983282:LLW983332 LCA983282:LCA983332 KSE983282:KSE983332 KII983282:KII983332 JYM983282:JYM983332 JOQ983282:JOQ983332 JEU983282:JEU983332 IUY983282:IUY983332 ILC983282:ILC983332 IBG983282:IBG983332 HRK983282:HRK983332 HHO983282:HHO983332 GXS983282:GXS983332 GNW983282:GNW983332 GEA983282:GEA983332 FUE983282:FUE983332 FKI983282:FKI983332 FAM983282:FAM983332 EQQ983282:EQQ983332 EGU983282:EGU983332 DWY983282:DWY983332 DNC983282:DNC983332 DDG983282:DDG983332 CTK983282:CTK983332 CJO983282:CJO983332 BZS983282:BZS983332 BPW983282:BPW983332 BGA983282:BGA983332 AWE983282:AWE983332 AMI983282:AMI983332 ACM983282:ACM983332 SQ983282:SQ983332 IU983282:IU983332 E983260:E983310 WVG917746:WVG917796 WLK917746:WLK917796 WBO917746:WBO917796 VRS917746:VRS917796 VHW917746:VHW917796 UYA917746:UYA917796 UOE917746:UOE917796 UEI917746:UEI917796 TUM917746:TUM917796 TKQ917746:TKQ917796 TAU917746:TAU917796 SQY917746:SQY917796 SHC917746:SHC917796 RXG917746:RXG917796 RNK917746:RNK917796 RDO917746:RDO917796 QTS917746:QTS917796 QJW917746:QJW917796 QAA917746:QAA917796 PQE917746:PQE917796 PGI917746:PGI917796 OWM917746:OWM917796 OMQ917746:OMQ917796 OCU917746:OCU917796 NSY917746:NSY917796 NJC917746:NJC917796 MZG917746:MZG917796 MPK917746:MPK917796 MFO917746:MFO917796 LVS917746:LVS917796 LLW917746:LLW917796 LCA917746:LCA917796 KSE917746:KSE917796 KII917746:KII917796 JYM917746:JYM917796 JOQ917746:JOQ917796 JEU917746:JEU917796 IUY917746:IUY917796 ILC917746:ILC917796 IBG917746:IBG917796 HRK917746:HRK917796 HHO917746:HHO917796 GXS917746:GXS917796 GNW917746:GNW917796 GEA917746:GEA917796 FUE917746:FUE917796 FKI917746:FKI917796 FAM917746:FAM917796 EQQ917746:EQQ917796 EGU917746:EGU917796 DWY917746:DWY917796 DNC917746:DNC917796 DDG917746:DDG917796 CTK917746:CTK917796 CJO917746:CJO917796 BZS917746:BZS917796 BPW917746:BPW917796 BGA917746:BGA917796 AWE917746:AWE917796 AMI917746:AMI917796 ACM917746:ACM917796 SQ917746:SQ917796 IU917746:IU917796 E917724:E917774 WVG852210:WVG852260 WLK852210:WLK852260 WBO852210:WBO852260 VRS852210:VRS852260 VHW852210:VHW852260 UYA852210:UYA852260 UOE852210:UOE852260 UEI852210:UEI852260 TUM852210:TUM852260 TKQ852210:TKQ852260 TAU852210:TAU852260 SQY852210:SQY852260 SHC852210:SHC852260 RXG852210:RXG852260 RNK852210:RNK852260 RDO852210:RDO852260 QTS852210:QTS852260 QJW852210:QJW852260 QAA852210:QAA852260 PQE852210:PQE852260 PGI852210:PGI852260 OWM852210:OWM852260 OMQ852210:OMQ852260 OCU852210:OCU852260 NSY852210:NSY852260 NJC852210:NJC852260 MZG852210:MZG852260 MPK852210:MPK852260 MFO852210:MFO852260 LVS852210:LVS852260 LLW852210:LLW852260 LCA852210:LCA852260 KSE852210:KSE852260 KII852210:KII852260 JYM852210:JYM852260 JOQ852210:JOQ852260 JEU852210:JEU852260 IUY852210:IUY852260 ILC852210:ILC852260 IBG852210:IBG852260 HRK852210:HRK852260 HHO852210:HHO852260 GXS852210:GXS852260 GNW852210:GNW852260 GEA852210:GEA852260 FUE852210:FUE852260 FKI852210:FKI852260 FAM852210:FAM852260 EQQ852210:EQQ852260 EGU852210:EGU852260 DWY852210:DWY852260 DNC852210:DNC852260 DDG852210:DDG852260 CTK852210:CTK852260 CJO852210:CJO852260 BZS852210:BZS852260 BPW852210:BPW852260 BGA852210:BGA852260 AWE852210:AWE852260 AMI852210:AMI852260 ACM852210:ACM852260 SQ852210:SQ852260 IU852210:IU852260 E852188:E852238 WVG786674:WVG786724 WLK786674:WLK786724 WBO786674:WBO786724 VRS786674:VRS786724 VHW786674:VHW786724 UYA786674:UYA786724 UOE786674:UOE786724 UEI786674:UEI786724 TUM786674:TUM786724 TKQ786674:TKQ786724 TAU786674:TAU786724 SQY786674:SQY786724 SHC786674:SHC786724 RXG786674:RXG786724 RNK786674:RNK786724 RDO786674:RDO786724 QTS786674:QTS786724 QJW786674:QJW786724 QAA786674:QAA786724 PQE786674:PQE786724 PGI786674:PGI786724 OWM786674:OWM786724 OMQ786674:OMQ786724 OCU786674:OCU786724 NSY786674:NSY786724 NJC786674:NJC786724 MZG786674:MZG786724 MPK786674:MPK786724 MFO786674:MFO786724 LVS786674:LVS786724 LLW786674:LLW786724 LCA786674:LCA786724 KSE786674:KSE786724 KII786674:KII786724 JYM786674:JYM786724 JOQ786674:JOQ786724 JEU786674:JEU786724 IUY786674:IUY786724 ILC786674:ILC786724 IBG786674:IBG786724 HRK786674:HRK786724 HHO786674:HHO786724 GXS786674:GXS786724 GNW786674:GNW786724 GEA786674:GEA786724 FUE786674:FUE786724 FKI786674:FKI786724 FAM786674:FAM786724 EQQ786674:EQQ786724 EGU786674:EGU786724 DWY786674:DWY786724 DNC786674:DNC786724 DDG786674:DDG786724 CTK786674:CTK786724 CJO786674:CJO786724 BZS786674:BZS786724 BPW786674:BPW786724 BGA786674:BGA786724 AWE786674:AWE786724 AMI786674:AMI786724 ACM786674:ACM786724 SQ786674:SQ786724 IU786674:IU786724 E786652:E786702 WVG721138:WVG721188 WLK721138:WLK721188 WBO721138:WBO721188 VRS721138:VRS721188 VHW721138:VHW721188 UYA721138:UYA721188 UOE721138:UOE721188 UEI721138:UEI721188 TUM721138:TUM721188 TKQ721138:TKQ721188 TAU721138:TAU721188 SQY721138:SQY721188 SHC721138:SHC721188 RXG721138:RXG721188 RNK721138:RNK721188 RDO721138:RDO721188 QTS721138:QTS721188 QJW721138:QJW721188 QAA721138:QAA721188 PQE721138:PQE721188 PGI721138:PGI721188 OWM721138:OWM721188 OMQ721138:OMQ721188 OCU721138:OCU721188 NSY721138:NSY721188 NJC721138:NJC721188 MZG721138:MZG721188 MPK721138:MPK721188 MFO721138:MFO721188 LVS721138:LVS721188 LLW721138:LLW721188 LCA721138:LCA721188 KSE721138:KSE721188 KII721138:KII721188 JYM721138:JYM721188 JOQ721138:JOQ721188 JEU721138:JEU721188 IUY721138:IUY721188 ILC721138:ILC721188 IBG721138:IBG721188 HRK721138:HRK721188 HHO721138:HHO721188 GXS721138:GXS721188 GNW721138:GNW721188 GEA721138:GEA721188 FUE721138:FUE721188 FKI721138:FKI721188 FAM721138:FAM721188 EQQ721138:EQQ721188 EGU721138:EGU721188 DWY721138:DWY721188 DNC721138:DNC721188 DDG721138:DDG721188 CTK721138:CTK721188 CJO721138:CJO721188 BZS721138:BZS721188 BPW721138:BPW721188 BGA721138:BGA721188 AWE721138:AWE721188 AMI721138:AMI721188 ACM721138:ACM721188 SQ721138:SQ721188 IU721138:IU721188 E721116:E721166 WVG655602:WVG655652 WLK655602:WLK655652 WBO655602:WBO655652 VRS655602:VRS655652 VHW655602:VHW655652 UYA655602:UYA655652 UOE655602:UOE655652 UEI655602:UEI655652 TUM655602:TUM655652 TKQ655602:TKQ655652 TAU655602:TAU655652 SQY655602:SQY655652 SHC655602:SHC655652 RXG655602:RXG655652 RNK655602:RNK655652 RDO655602:RDO655652 QTS655602:QTS655652 QJW655602:QJW655652 QAA655602:QAA655652 PQE655602:PQE655652 PGI655602:PGI655652 OWM655602:OWM655652 OMQ655602:OMQ655652 OCU655602:OCU655652 NSY655602:NSY655652 NJC655602:NJC655652 MZG655602:MZG655652 MPK655602:MPK655652 MFO655602:MFO655652 LVS655602:LVS655652 LLW655602:LLW655652 LCA655602:LCA655652 KSE655602:KSE655652 KII655602:KII655652 JYM655602:JYM655652 JOQ655602:JOQ655652 JEU655602:JEU655652 IUY655602:IUY655652 ILC655602:ILC655652 IBG655602:IBG655652 HRK655602:HRK655652 HHO655602:HHO655652 GXS655602:GXS655652 GNW655602:GNW655652 GEA655602:GEA655652 FUE655602:FUE655652 FKI655602:FKI655652 FAM655602:FAM655652 EQQ655602:EQQ655652 EGU655602:EGU655652 DWY655602:DWY655652 DNC655602:DNC655652 DDG655602:DDG655652 CTK655602:CTK655652 CJO655602:CJO655652 BZS655602:BZS655652 BPW655602:BPW655652 BGA655602:BGA655652 AWE655602:AWE655652 AMI655602:AMI655652 ACM655602:ACM655652 SQ655602:SQ655652 IU655602:IU655652 E655580:E655630 WVG590066:WVG590116 WLK590066:WLK590116 WBO590066:WBO590116 VRS590066:VRS590116 VHW590066:VHW590116 UYA590066:UYA590116 UOE590066:UOE590116 UEI590066:UEI590116 TUM590066:TUM590116 TKQ590066:TKQ590116 TAU590066:TAU590116 SQY590066:SQY590116 SHC590066:SHC590116 RXG590066:RXG590116 RNK590066:RNK590116 RDO590066:RDO590116 QTS590066:QTS590116 QJW590066:QJW590116 QAA590066:QAA590116 PQE590066:PQE590116 PGI590066:PGI590116 OWM590066:OWM590116 OMQ590066:OMQ590116 OCU590066:OCU590116 NSY590066:NSY590116 NJC590066:NJC590116 MZG590066:MZG590116 MPK590066:MPK590116 MFO590066:MFO590116 LVS590066:LVS590116 LLW590066:LLW590116 LCA590066:LCA590116 KSE590066:KSE590116 KII590066:KII590116 JYM590066:JYM590116 JOQ590066:JOQ590116 JEU590066:JEU590116 IUY590066:IUY590116 ILC590066:ILC590116 IBG590066:IBG590116 HRK590066:HRK590116 HHO590066:HHO590116 GXS590066:GXS590116 GNW590066:GNW590116 GEA590066:GEA590116 FUE590066:FUE590116 FKI590066:FKI590116 FAM590066:FAM590116 EQQ590066:EQQ590116 EGU590066:EGU590116 DWY590066:DWY590116 DNC590066:DNC590116 DDG590066:DDG590116 CTK590066:CTK590116 CJO590066:CJO590116 BZS590066:BZS590116 BPW590066:BPW590116 BGA590066:BGA590116 AWE590066:AWE590116 AMI590066:AMI590116 ACM590066:ACM590116 SQ590066:SQ590116 IU590066:IU590116 E590044:E590094 WVG524530:WVG524580 WLK524530:WLK524580 WBO524530:WBO524580 VRS524530:VRS524580 VHW524530:VHW524580 UYA524530:UYA524580 UOE524530:UOE524580 UEI524530:UEI524580 TUM524530:TUM524580 TKQ524530:TKQ524580 TAU524530:TAU524580 SQY524530:SQY524580 SHC524530:SHC524580 RXG524530:RXG524580 RNK524530:RNK524580 RDO524530:RDO524580 QTS524530:QTS524580 QJW524530:QJW524580 QAA524530:QAA524580 PQE524530:PQE524580 PGI524530:PGI524580 OWM524530:OWM524580 OMQ524530:OMQ524580 OCU524530:OCU524580 NSY524530:NSY524580 NJC524530:NJC524580 MZG524530:MZG524580 MPK524530:MPK524580 MFO524530:MFO524580 LVS524530:LVS524580 LLW524530:LLW524580 LCA524530:LCA524580 KSE524530:KSE524580 KII524530:KII524580 JYM524530:JYM524580 JOQ524530:JOQ524580 JEU524530:JEU524580 IUY524530:IUY524580 ILC524530:ILC524580 IBG524530:IBG524580 HRK524530:HRK524580 HHO524530:HHO524580 GXS524530:GXS524580 GNW524530:GNW524580 GEA524530:GEA524580 FUE524530:FUE524580 FKI524530:FKI524580 FAM524530:FAM524580 EQQ524530:EQQ524580 EGU524530:EGU524580 DWY524530:DWY524580 DNC524530:DNC524580 DDG524530:DDG524580 CTK524530:CTK524580 CJO524530:CJO524580 BZS524530:BZS524580 BPW524530:BPW524580 BGA524530:BGA524580 AWE524530:AWE524580 AMI524530:AMI524580 ACM524530:ACM524580 SQ524530:SQ524580 IU524530:IU524580 E524508:E524558 WVG458994:WVG459044 WLK458994:WLK459044 WBO458994:WBO459044 VRS458994:VRS459044 VHW458994:VHW459044 UYA458994:UYA459044 UOE458994:UOE459044 UEI458994:UEI459044 TUM458994:TUM459044 TKQ458994:TKQ459044 TAU458994:TAU459044 SQY458994:SQY459044 SHC458994:SHC459044 RXG458994:RXG459044 RNK458994:RNK459044 RDO458994:RDO459044 QTS458994:QTS459044 QJW458994:QJW459044 QAA458994:QAA459044 PQE458994:PQE459044 PGI458994:PGI459044 OWM458994:OWM459044 OMQ458994:OMQ459044 OCU458994:OCU459044 NSY458994:NSY459044 NJC458994:NJC459044 MZG458994:MZG459044 MPK458994:MPK459044 MFO458994:MFO459044 LVS458994:LVS459044 LLW458994:LLW459044 LCA458994:LCA459044 KSE458994:KSE459044 KII458994:KII459044 JYM458994:JYM459044 JOQ458994:JOQ459044 JEU458994:JEU459044 IUY458994:IUY459044 ILC458994:ILC459044 IBG458994:IBG459044 HRK458994:HRK459044 HHO458994:HHO459044 GXS458994:GXS459044 GNW458994:GNW459044 GEA458994:GEA459044 FUE458994:FUE459044 FKI458994:FKI459044 FAM458994:FAM459044 EQQ458994:EQQ459044 EGU458994:EGU459044 DWY458994:DWY459044 DNC458994:DNC459044 DDG458994:DDG459044 CTK458994:CTK459044 CJO458994:CJO459044 BZS458994:BZS459044 BPW458994:BPW459044 BGA458994:BGA459044 AWE458994:AWE459044 AMI458994:AMI459044 ACM458994:ACM459044 SQ458994:SQ459044 IU458994:IU459044 E458972:E459022 WVG393458:WVG393508 WLK393458:WLK393508 WBO393458:WBO393508 VRS393458:VRS393508 VHW393458:VHW393508 UYA393458:UYA393508 UOE393458:UOE393508 UEI393458:UEI393508 TUM393458:TUM393508 TKQ393458:TKQ393508 TAU393458:TAU393508 SQY393458:SQY393508 SHC393458:SHC393508 RXG393458:RXG393508 RNK393458:RNK393508 RDO393458:RDO393508 QTS393458:QTS393508 QJW393458:QJW393508 QAA393458:QAA393508 PQE393458:PQE393508 PGI393458:PGI393508 OWM393458:OWM393508 OMQ393458:OMQ393508 OCU393458:OCU393508 NSY393458:NSY393508 NJC393458:NJC393508 MZG393458:MZG393508 MPK393458:MPK393508 MFO393458:MFO393508 LVS393458:LVS393508 LLW393458:LLW393508 LCA393458:LCA393508 KSE393458:KSE393508 KII393458:KII393508 JYM393458:JYM393508 JOQ393458:JOQ393508 JEU393458:JEU393508 IUY393458:IUY393508 ILC393458:ILC393508 IBG393458:IBG393508 HRK393458:HRK393508 HHO393458:HHO393508 GXS393458:GXS393508 GNW393458:GNW393508 GEA393458:GEA393508 FUE393458:FUE393508 FKI393458:FKI393508 FAM393458:FAM393508 EQQ393458:EQQ393508 EGU393458:EGU393508 DWY393458:DWY393508 DNC393458:DNC393508 DDG393458:DDG393508 CTK393458:CTK393508 CJO393458:CJO393508 BZS393458:BZS393508 BPW393458:BPW393508 BGA393458:BGA393508 AWE393458:AWE393508 AMI393458:AMI393508 ACM393458:ACM393508 SQ393458:SQ393508 IU393458:IU393508 E393436:E393486 WVG327922:WVG327972 WLK327922:WLK327972 WBO327922:WBO327972 VRS327922:VRS327972 VHW327922:VHW327972 UYA327922:UYA327972 UOE327922:UOE327972 UEI327922:UEI327972 TUM327922:TUM327972 TKQ327922:TKQ327972 TAU327922:TAU327972 SQY327922:SQY327972 SHC327922:SHC327972 RXG327922:RXG327972 RNK327922:RNK327972 RDO327922:RDO327972 QTS327922:QTS327972 QJW327922:QJW327972 QAA327922:QAA327972 PQE327922:PQE327972 PGI327922:PGI327972 OWM327922:OWM327972 OMQ327922:OMQ327972 OCU327922:OCU327972 NSY327922:NSY327972 NJC327922:NJC327972 MZG327922:MZG327972 MPK327922:MPK327972 MFO327922:MFO327972 LVS327922:LVS327972 LLW327922:LLW327972 LCA327922:LCA327972 KSE327922:KSE327972 KII327922:KII327972 JYM327922:JYM327972 JOQ327922:JOQ327972 JEU327922:JEU327972 IUY327922:IUY327972 ILC327922:ILC327972 IBG327922:IBG327972 HRK327922:HRK327972 HHO327922:HHO327972 GXS327922:GXS327972 GNW327922:GNW327972 GEA327922:GEA327972 FUE327922:FUE327972 FKI327922:FKI327972 FAM327922:FAM327972 EQQ327922:EQQ327972 EGU327922:EGU327972 DWY327922:DWY327972 DNC327922:DNC327972 DDG327922:DDG327972 CTK327922:CTK327972 CJO327922:CJO327972 BZS327922:BZS327972 BPW327922:BPW327972 BGA327922:BGA327972 AWE327922:AWE327972 AMI327922:AMI327972 ACM327922:ACM327972 SQ327922:SQ327972 IU327922:IU327972 E327900:E327950 WVG262386:WVG262436 WLK262386:WLK262436 WBO262386:WBO262436 VRS262386:VRS262436 VHW262386:VHW262436 UYA262386:UYA262436 UOE262386:UOE262436 UEI262386:UEI262436 TUM262386:TUM262436 TKQ262386:TKQ262436 TAU262386:TAU262436 SQY262386:SQY262436 SHC262386:SHC262436 RXG262386:RXG262436 RNK262386:RNK262436 RDO262386:RDO262436 QTS262386:QTS262436 QJW262386:QJW262436 QAA262386:QAA262436 PQE262386:PQE262436 PGI262386:PGI262436 OWM262386:OWM262436 OMQ262386:OMQ262436 OCU262386:OCU262436 NSY262386:NSY262436 NJC262386:NJC262436 MZG262386:MZG262436 MPK262386:MPK262436 MFO262386:MFO262436 LVS262386:LVS262436 LLW262386:LLW262436 LCA262386:LCA262436 KSE262386:KSE262436 KII262386:KII262436 JYM262386:JYM262436 JOQ262386:JOQ262436 JEU262386:JEU262436 IUY262386:IUY262436 ILC262386:ILC262436 IBG262386:IBG262436 HRK262386:HRK262436 HHO262386:HHO262436 GXS262386:GXS262436 GNW262386:GNW262436 GEA262386:GEA262436 FUE262386:FUE262436 FKI262386:FKI262436 FAM262386:FAM262436 EQQ262386:EQQ262436 EGU262386:EGU262436 DWY262386:DWY262436 DNC262386:DNC262436 DDG262386:DDG262436 CTK262386:CTK262436 CJO262386:CJO262436 BZS262386:BZS262436 BPW262386:BPW262436 BGA262386:BGA262436 AWE262386:AWE262436 AMI262386:AMI262436 ACM262386:ACM262436 SQ262386:SQ262436 IU262386:IU262436 E262364:E262414 WVG196850:WVG196900 WLK196850:WLK196900 WBO196850:WBO196900 VRS196850:VRS196900 VHW196850:VHW196900 UYA196850:UYA196900 UOE196850:UOE196900 UEI196850:UEI196900 TUM196850:TUM196900 TKQ196850:TKQ196900 TAU196850:TAU196900 SQY196850:SQY196900 SHC196850:SHC196900 RXG196850:RXG196900 RNK196850:RNK196900 RDO196850:RDO196900 QTS196850:QTS196900 QJW196850:QJW196900 QAA196850:QAA196900 PQE196850:PQE196900 PGI196850:PGI196900 OWM196850:OWM196900 OMQ196850:OMQ196900 OCU196850:OCU196900 NSY196850:NSY196900 NJC196850:NJC196900 MZG196850:MZG196900 MPK196850:MPK196900 MFO196850:MFO196900 LVS196850:LVS196900 LLW196850:LLW196900 LCA196850:LCA196900 KSE196850:KSE196900 KII196850:KII196900 JYM196850:JYM196900 JOQ196850:JOQ196900 JEU196850:JEU196900 IUY196850:IUY196900 ILC196850:ILC196900 IBG196850:IBG196900 HRK196850:HRK196900 HHO196850:HHO196900 GXS196850:GXS196900 GNW196850:GNW196900 GEA196850:GEA196900 FUE196850:FUE196900 FKI196850:FKI196900 FAM196850:FAM196900 EQQ196850:EQQ196900 EGU196850:EGU196900 DWY196850:DWY196900 DNC196850:DNC196900 DDG196850:DDG196900 CTK196850:CTK196900 CJO196850:CJO196900 BZS196850:BZS196900 BPW196850:BPW196900 BGA196850:BGA196900 AWE196850:AWE196900 AMI196850:AMI196900 ACM196850:ACM196900 SQ196850:SQ196900 IU196850:IU196900 E196828:E196878 WVG131314:WVG131364 WLK131314:WLK131364 WBO131314:WBO131364 VRS131314:VRS131364 VHW131314:VHW131364 UYA131314:UYA131364 UOE131314:UOE131364 UEI131314:UEI131364 TUM131314:TUM131364 TKQ131314:TKQ131364 TAU131314:TAU131364 SQY131314:SQY131364 SHC131314:SHC131364 RXG131314:RXG131364 RNK131314:RNK131364 RDO131314:RDO131364 QTS131314:QTS131364 QJW131314:QJW131364 QAA131314:QAA131364 PQE131314:PQE131364 PGI131314:PGI131364 OWM131314:OWM131364 OMQ131314:OMQ131364 OCU131314:OCU131364 NSY131314:NSY131364 NJC131314:NJC131364 MZG131314:MZG131364 MPK131314:MPK131364 MFO131314:MFO131364 LVS131314:LVS131364 LLW131314:LLW131364 LCA131314:LCA131364 KSE131314:KSE131364 KII131314:KII131364 JYM131314:JYM131364 JOQ131314:JOQ131364 JEU131314:JEU131364 IUY131314:IUY131364 ILC131314:ILC131364 IBG131314:IBG131364 HRK131314:HRK131364 HHO131314:HHO131364 GXS131314:GXS131364 GNW131314:GNW131364 GEA131314:GEA131364 FUE131314:FUE131364 FKI131314:FKI131364 FAM131314:FAM131364 EQQ131314:EQQ131364 EGU131314:EGU131364 DWY131314:DWY131364 DNC131314:DNC131364 DDG131314:DDG131364 CTK131314:CTK131364 CJO131314:CJO131364 BZS131314:BZS131364 BPW131314:BPW131364 BGA131314:BGA131364 AWE131314:AWE131364 AMI131314:AMI131364 ACM131314:ACM131364 SQ131314:SQ131364 IU131314:IU131364 E131292:E131342 WVG65778:WVG65828 WLK65778:WLK65828 WBO65778:WBO65828 VRS65778:VRS65828 VHW65778:VHW65828 UYA65778:UYA65828 UOE65778:UOE65828 UEI65778:UEI65828 TUM65778:TUM65828 TKQ65778:TKQ65828 TAU65778:TAU65828 SQY65778:SQY65828 SHC65778:SHC65828 RXG65778:RXG65828 RNK65778:RNK65828 RDO65778:RDO65828 QTS65778:QTS65828 QJW65778:QJW65828 QAA65778:QAA65828 PQE65778:PQE65828 PGI65778:PGI65828 OWM65778:OWM65828 OMQ65778:OMQ65828 OCU65778:OCU65828 NSY65778:NSY65828 NJC65778:NJC65828 MZG65778:MZG65828 MPK65778:MPK65828 MFO65778:MFO65828 LVS65778:LVS65828 LLW65778:LLW65828 LCA65778:LCA65828 KSE65778:KSE65828 KII65778:KII65828 JYM65778:JYM65828 JOQ65778:JOQ65828 JEU65778:JEU65828 IUY65778:IUY65828 ILC65778:ILC65828 IBG65778:IBG65828 HRK65778:HRK65828 HHO65778:HHO65828 GXS65778:GXS65828 GNW65778:GNW65828 GEA65778:GEA65828 FUE65778:FUE65828 FKI65778:FKI65828 FAM65778:FAM65828 EQQ65778:EQQ65828 EGU65778:EGU65828 DWY65778:DWY65828 DNC65778:DNC65828 DDG65778:DDG65828 CTK65778:CTK65828 CJO65778:CJO65828 BZS65778:BZS65828 BPW65778:BPW65828 BGA65778:BGA65828 AWE65778:AWE65828 AMI65778:AMI65828 ACM65778:ACM65828 SQ65778:SQ65828 IU65778:IU65828 E65756:E65806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8:TB65799 JB65778:JF65799 WVN983282:WVR983303 WLR983282:WLV983303 WBV983282:WBZ983303 VRZ983282:VSD983303 VID983282:VIH983303 UYH983282:UYL983303 UOL983282:UOP983303 UEP983282:UET983303 TUT983282:TUX983303 TKX983282:TLB983303 TBB983282:TBF983303 SRF983282:SRJ983303 SHJ983282:SHN983303 RXN983282:RXR983303 RNR983282:RNV983303 RDV983282:RDZ983303 QTZ983282:QUD983303 QKD983282:QKH983303 QAH983282:QAL983303 PQL983282:PQP983303 PGP983282:PGT983303 OWT983282:OWX983303 OMX983282:ONB983303 ODB983282:ODF983303 NTF983282:NTJ983303 NJJ983282:NJN983303 MZN983282:MZR983303 MPR983282:MPV983303 MFV983282:MFZ983303 LVZ983282:LWD983303 LMD983282:LMH983303 LCH983282:LCL983303 KSL983282:KSP983303 KIP983282:KIT983303 JYT983282:JYX983303 JOX983282:JPB983303 JFB983282:JFF983303 IVF983282:IVJ983303 ILJ983282:ILN983303 IBN983282:IBR983303 HRR983282:HRV983303 HHV983282:HHZ983303 GXZ983282:GYD983303 GOD983282:GOH983303 GEH983282:GEL983303 FUL983282:FUP983303 FKP983282:FKT983303 FAT983282:FAX983303 EQX983282:ERB983303 EHB983282:EHF983303 DXF983282:DXJ983303 DNJ983282:DNN983303 DDN983282:DDR983303 CTR983282:CTV983303 CJV983282:CJZ983303 BZZ983282:CAD983303 BQD983282:BQH983303 BGH983282:BGL983303 AWL983282:AWP983303 AMP983282:AMT983303 ACT983282:ACX983303 SX983282:TB983303 JB983282:JF983303 WVN917746:WVR917767 WLR917746:WLV917767 WBV917746:WBZ917767 VRZ917746:VSD917767 VID917746:VIH917767 UYH917746:UYL917767 UOL917746:UOP917767 UEP917746:UET917767 TUT917746:TUX917767 TKX917746:TLB917767 TBB917746:TBF917767 SRF917746:SRJ917767 SHJ917746:SHN917767 RXN917746:RXR917767 RNR917746:RNV917767 RDV917746:RDZ917767 QTZ917746:QUD917767 QKD917746:QKH917767 QAH917746:QAL917767 PQL917746:PQP917767 PGP917746:PGT917767 OWT917746:OWX917767 OMX917746:ONB917767 ODB917746:ODF917767 NTF917746:NTJ917767 NJJ917746:NJN917767 MZN917746:MZR917767 MPR917746:MPV917767 MFV917746:MFZ917767 LVZ917746:LWD917767 LMD917746:LMH917767 LCH917746:LCL917767 KSL917746:KSP917767 KIP917746:KIT917767 JYT917746:JYX917767 JOX917746:JPB917767 JFB917746:JFF917767 IVF917746:IVJ917767 ILJ917746:ILN917767 IBN917746:IBR917767 HRR917746:HRV917767 HHV917746:HHZ917767 GXZ917746:GYD917767 GOD917746:GOH917767 GEH917746:GEL917767 FUL917746:FUP917767 FKP917746:FKT917767 FAT917746:FAX917767 EQX917746:ERB917767 EHB917746:EHF917767 DXF917746:DXJ917767 DNJ917746:DNN917767 DDN917746:DDR917767 CTR917746:CTV917767 CJV917746:CJZ917767 BZZ917746:CAD917767 BQD917746:BQH917767 BGH917746:BGL917767 AWL917746:AWP917767 AMP917746:AMT917767 ACT917746:ACX917767 SX917746:TB917767 JB917746:JF917767 WVN852210:WVR852231 WLR852210:WLV852231 WBV852210:WBZ852231 VRZ852210:VSD852231 VID852210:VIH852231 UYH852210:UYL852231 UOL852210:UOP852231 UEP852210:UET852231 TUT852210:TUX852231 TKX852210:TLB852231 TBB852210:TBF852231 SRF852210:SRJ852231 SHJ852210:SHN852231 RXN852210:RXR852231 RNR852210:RNV852231 RDV852210:RDZ852231 QTZ852210:QUD852231 QKD852210:QKH852231 QAH852210:QAL852231 PQL852210:PQP852231 PGP852210:PGT852231 OWT852210:OWX852231 OMX852210:ONB852231 ODB852210:ODF852231 NTF852210:NTJ852231 NJJ852210:NJN852231 MZN852210:MZR852231 MPR852210:MPV852231 MFV852210:MFZ852231 LVZ852210:LWD852231 LMD852210:LMH852231 LCH852210:LCL852231 KSL852210:KSP852231 KIP852210:KIT852231 JYT852210:JYX852231 JOX852210:JPB852231 JFB852210:JFF852231 IVF852210:IVJ852231 ILJ852210:ILN852231 IBN852210:IBR852231 HRR852210:HRV852231 HHV852210:HHZ852231 GXZ852210:GYD852231 GOD852210:GOH852231 GEH852210:GEL852231 FUL852210:FUP852231 FKP852210:FKT852231 FAT852210:FAX852231 EQX852210:ERB852231 EHB852210:EHF852231 DXF852210:DXJ852231 DNJ852210:DNN852231 DDN852210:DDR852231 CTR852210:CTV852231 CJV852210:CJZ852231 BZZ852210:CAD852231 BQD852210:BQH852231 BGH852210:BGL852231 AWL852210:AWP852231 AMP852210:AMT852231 ACT852210:ACX852231 SX852210:TB852231 JB852210:JF852231 WVN786674:WVR786695 WLR786674:WLV786695 WBV786674:WBZ786695 VRZ786674:VSD786695 VID786674:VIH786695 UYH786674:UYL786695 UOL786674:UOP786695 UEP786674:UET786695 TUT786674:TUX786695 TKX786674:TLB786695 TBB786674:TBF786695 SRF786674:SRJ786695 SHJ786674:SHN786695 RXN786674:RXR786695 RNR786674:RNV786695 RDV786674:RDZ786695 QTZ786674:QUD786695 QKD786674:QKH786695 QAH786674:QAL786695 PQL786674:PQP786695 PGP786674:PGT786695 OWT786674:OWX786695 OMX786674:ONB786695 ODB786674:ODF786695 NTF786674:NTJ786695 NJJ786674:NJN786695 MZN786674:MZR786695 MPR786674:MPV786695 MFV786674:MFZ786695 LVZ786674:LWD786695 LMD786674:LMH786695 LCH786674:LCL786695 KSL786674:KSP786695 KIP786674:KIT786695 JYT786674:JYX786695 JOX786674:JPB786695 JFB786674:JFF786695 IVF786674:IVJ786695 ILJ786674:ILN786695 IBN786674:IBR786695 HRR786674:HRV786695 HHV786674:HHZ786695 GXZ786674:GYD786695 GOD786674:GOH786695 GEH786674:GEL786695 FUL786674:FUP786695 FKP786674:FKT786695 FAT786674:FAX786695 EQX786674:ERB786695 EHB786674:EHF786695 DXF786674:DXJ786695 DNJ786674:DNN786695 DDN786674:DDR786695 CTR786674:CTV786695 CJV786674:CJZ786695 BZZ786674:CAD786695 BQD786674:BQH786695 BGH786674:BGL786695 AWL786674:AWP786695 AMP786674:AMT786695 ACT786674:ACX786695 SX786674:TB786695 JB786674:JF786695 WVN721138:WVR721159 WLR721138:WLV721159 WBV721138:WBZ721159 VRZ721138:VSD721159 VID721138:VIH721159 UYH721138:UYL721159 UOL721138:UOP721159 UEP721138:UET721159 TUT721138:TUX721159 TKX721138:TLB721159 TBB721138:TBF721159 SRF721138:SRJ721159 SHJ721138:SHN721159 RXN721138:RXR721159 RNR721138:RNV721159 RDV721138:RDZ721159 QTZ721138:QUD721159 QKD721138:QKH721159 QAH721138:QAL721159 PQL721138:PQP721159 PGP721138:PGT721159 OWT721138:OWX721159 OMX721138:ONB721159 ODB721138:ODF721159 NTF721138:NTJ721159 NJJ721138:NJN721159 MZN721138:MZR721159 MPR721138:MPV721159 MFV721138:MFZ721159 LVZ721138:LWD721159 LMD721138:LMH721159 LCH721138:LCL721159 KSL721138:KSP721159 KIP721138:KIT721159 JYT721138:JYX721159 JOX721138:JPB721159 JFB721138:JFF721159 IVF721138:IVJ721159 ILJ721138:ILN721159 IBN721138:IBR721159 HRR721138:HRV721159 HHV721138:HHZ721159 GXZ721138:GYD721159 GOD721138:GOH721159 GEH721138:GEL721159 FUL721138:FUP721159 FKP721138:FKT721159 FAT721138:FAX721159 EQX721138:ERB721159 EHB721138:EHF721159 DXF721138:DXJ721159 DNJ721138:DNN721159 DDN721138:DDR721159 CTR721138:CTV721159 CJV721138:CJZ721159 BZZ721138:CAD721159 BQD721138:BQH721159 BGH721138:BGL721159 AWL721138:AWP721159 AMP721138:AMT721159 ACT721138:ACX721159 SX721138:TB721159 JB721138:JF721159 WVN655602:WVR655623 WLR655602:WLV655623 WBV655602:WBZ655623 VRZ655602:VSD655623 VID655602:VIH655623 UYH655602:UYL655623 UOL655602:UOP655623 UEP655602:UET655623 TUT655602:TUX655623 TKX655602:TLB655623 TBB655602:TBF655623 SRF655602:SRJ655623 SHJ655602:SHN655623 RXN655602:RXR655623 RNR655602:RNV655623 RDV655602:RDZ655623 QTZ655602:QUD655623 QKD655602:QKH655623 QAH655602:QAL655623 PQL655602:PQP655623 PGP655602:PGT655623 OWT655602:OWX655623 OMX655602:ONB655623 ODB655602:ODF655623 NTF655602:NTJ655623 NJJ655602:NJN655623 MZN655602:MZR655623 MPR655602:MPV655623 MFV655602:MFZ655623 LVZ655602:LWD655623 LMD655602:LMH655623 LCH655602:LCL655623 KSL655602:KSP655623 KIP655602:KIT655623 JYT655602:JYX655623 JOX655602:JPB655623 JFB655602:JFF655623 IVF655602:IVJ655623 ILJ655602:ILN655623 IBN655602:IBR655623 HRR655602:HRV655623 HHV655602:HHZ655623 GXZ655602:GYD655623 GOD655602:GOH655623 GEH655602:GEL655623 FUL655602:FUP655623 FKP655602:FKT655623 FAT655602:FAX655623 EQX655602:ERB655623 EHB655602:EHF655623 DXF655602:DXJ655623 DNJ655602:DNN655623 DDN655602:DDR655623 CTR655602:CTV655623 CJV655602:CJZ655623 BZZ655602:CAD655623 BQD655602:BQH655623 BGH655602:BGL655623 AWL655602:AWP655623 AMP655602:AMT655623 ACT655602:ACX655623 SX655602:TB655623 JB655602:JF655623 WVN590066:WVR590087 WLR590066:WLV590087 WBV590066:WBZ590087 VRZ590066:VSD590087 VID590066:VIH590087 UYH590066:UYL590087 UOL590066:UOP590087 UEP590066:UET590087 TUT590066:TUX590087 TKX590066:TLB590087 TBB590066:TBF590087 SRF590066:SRJ590087 SHJ590066:SHN590087 RXN590066:RXR590087 RNR590066:RNV590087 RDV590066:RDZ590087 QTZ590066:QUD590087 QKD590066:QKH590087 QAH590066:QAL590087 PQL590066:PQP590087 PGP590066:PGT590087 OWT590066:OWX590087 OMX590066:ONB590087 ODB590066:ODF590087 NTF590066:NTJ590087 NJJ590066:NJN590087 MZN590066:MZR590087 MPR590066:MPV590087 MFV590066:MFZ590087 LVZ590066:LWD590087 LMD590066:LMH590087 LCH590066:LCL590087 KSL590066:KSP590087 KIP590066:KIT590087 JYT590066:JYX590087 JOX590066:JPB590087 JFB590066:JFF590087 IVF590066:IVJ590087 ILJ590066:ILN590087 IBN590066:IBR590087 HRR590066:HRV590087 HHV590066:HHZ590087 GXZ590066:GYD590087 GOD590066:GOH590087 GEH590066:GEL590087 FUL590066:FUP590087 FKP590066:FKT590087 FAT590066:FAX590087 EQX590066:ERB590087 EHB590066:EHF590087 DXF590066:DXJ590087 DNJ590066:DNN590087 DDN590066:DDR590087 CTR590066:CTV590087 CJV590066:CJZ590087 BZZ590066:CAD590087 BQD590066:BQH590087 BGH590066:BGL590087 AWL590066:AWP590087 AMP590066:AMT590087 ACT590066:ACX590087 SX590066:TB590087 JB590066:JF590087 WVN524530:WVR524551 WLR524530:WLV524551 WBV524530:WBZ524551 VRZ524530:VSD524551 VID524530:VIH524551 UYH524530:UYL524551 UOL524530:UOP524551 UEP524530:UET524551 TUT524530:TUX524551 TKX524530:TLB524551 TBB524530:TBF524551 SRF524530:SRJ524551 SHJ524530:SHN524551 RXN524530:RXR524551 RNR524530:RNV524551 RDV524530:RDZ524551 QTZ524530:QUD524551 QKD524530:QKH524551 QAH524530:QAL524551 PQL524530:PQP524551 PGP524530:PGT524551 OWT524530:OWX524551 OMX524530:ONB524551 ODB524530:ODF524551 NTF524530:NTJ524551 NJJ524530:NJN524551 MZN524530:MZR524551 MPR524530:MPV524551 MFV524530:MFZ524551 LVZ524530:LWD524551 LMD524530:LMH524551 LCH524530:LCL524551 KSL524530:KSP524551 KIP524530:KIT524551 JYT524530:JYX524551 JOX524530:JPB524551 JFB524530:JFF524551 IVF524530:IVJ524551 ILJ524530:ILN524551 IBN524530:IBR524551 HRR524530:HRV524551 HHV524530:HHZ524551 GXZ524530:GYD524551 GOD524530:GOH524551 GEH524530:GEL524551 FUL524530:FUP524551 FKP524530:FKT524551 FAT524530:FAX524551 EQX524530:ERB524551 EHB524530:EHF524551 DXF524530:DXJ524551 DNJ524530:DNN524551 DDN524530:DDR524551 CTR524530:CTV524551 CJV524530:CJZ524551 BZZ524530:CAD524551 BQD524530:BQH524551 BGH524530:BGL524551 AWL524530:AWP524551 AMP524530:AMT524551 ACT524530:ACX524551 SX524530:TB524551 JB524530:JF524551 WVN458994:WVR459015 WLR458994:WLV459015 WBV458994:WBZ459015 VRZ458994:VSD459015 VID458994:VIH459015 UYH458994:UYL459015 UOL458994:UOP459015 UEP458994:UET459015 TUT458994:TUX459015 TKX458994:TLB459015 TBB458994:TBF459015 SRF458994:SRJ459015 SHJ458994:SHN459015 RXN458994:RXR459015 RNR458994:RNV459015 RDV458994:RDZ459015 QTZ458994:QUD459015 QKD458994:QKH459015 QAH458994:QAL459015 PQL458994:PQP459015 PGP458994:PGT459015 OWT458994:OWX459015 OMX458994:ONB459015 ODB458994:ODF459015 NTF458994:NTJ459015 NJJ458994:NJN459015 MZN458994:MZR459015 MPR458994:MPV459015 MFV458994:MFZ459015 LVZ458994:LWD459015 LMD458994:LMH459015 LCH458994:LCL459015 KSL458994:KSP459015 KIP458994:KIT459015 JYT458994:JYX459015 JOX458994:JPB459015 JFB458994:JFF459015 IVF458994:IVJ459015 ILJ458994:ILN459015 IBN458994:IBR459015 HRR458994:HRV459015 HHV458994:HHZ459015 GXZ458994:GYD459015 GOD458994:GOH459015 GEH458994:GEL459015 FUL458994:FUP459015 FKP458994:FKT459015 FAT458994:FAX459015 EQX458994:ERB459015 EHB458994:EHF459015 DXF458994:DXJ459015 DNJ458994:DNN459015 DDN458994:DDR459015 CTR458994:CTV459015 CJV458994:CJZ459015 BZZ458994:CAD459015 BQD458994:BQH459015 BGH458994:BGL459015 AWL458994:AWP459015 AMP458994:AMT459015 ACT458994:ACX459015 SX458994:TB459015 JB458994:JF459015 WVN393458:WVR393479 WLR393458:WLV393479 WBV393458:WBZ393479 VRZ393458:VSD393479 VID393458:VIH393479 UYH393458:UYL393479 UOL393458:UOP393479 UEP393458:UET393479 TUT393458:TUX393479 TKX393458:TLB393479 TBB393458:TBF393479 SRF393458:SRJ393479 SHJ393458:SHN393479 RXN393458:RXR393479 RNR393458:RNV393479 RDV393458:RDZ393479 QTZ393458:QUD393479 QKD393458:QKH393479 QAH393458:QAL393479 PQL393458:PQP393479 PGP393458:PGT393479 OWT393458:OWX393479 OMX393458:ONB393479 ODB393458:ODF393479 NTF393458:NTJ393479 NJJ393458:NJN393479 MZN393458:MZR393479 MPR393458:MPV393479 MFV393458:MFZ393479 LVZ393458:LWD393479 LMD393458:LMH393479 LCH393458:LCL393479 KSL393458:KSP393479 KIP393458:KIT393479 JYT393458:JYX393479 JOX393458:JPB393479 JFB393458:JFF393479 IVF393458:IVJ393479 ILJ393458:ILN393479 IBN393458:IBR393479 HRR393458:HRV393479 HHV393458:HHZ393479 GXZ393458:GYD393479 GOD393458:GOH393479 GEH393458:GEL393479 FUL393458:FUP393479 FKP393458:FKT393479 FAT393458:FAX393479 EQX393458:ERB393479 EHB393458:EHF393479 DXF393458:DXJ393479 DNJ393458:DNN393479 DDN393458:DDR393479 CTR393458:CTV393479 CJV393458:CJZ393479 BZZ393458:CAD393479 BQD393458:BQH393479 BGH393458:BGL393479 AWL393458:AWP393479 AMP393458:AMT393479 ACT393458:ACX393479 SX393458:TB393479 JB393458:JF393479 WVN327922:WVR327943 WLR327922:WLV327943 WBV327922:WBZ327943 VRZ327922:VSD327943 VID327922:VIH327943 UYH327922:UYL327943 UOL327922:UOP327943 UEP327922:UET327943 TUT327922:TUX327943 TKX327922:TLB327943 TBB327922:TBF327943 SRF327922:SRJ327943 SHJ327922:SHN327943 RXN327922:RXR327943 RNR327922:RNV327943 RDV327922:RDZ327943 QTZ327922:QUD327943 QKD327922:QKH327943 QAH327922:QAL327943 PQL327922:PQP327943 PGP327922:PGT327943 OWT327922:OWX327943 OMX327922:ONB327943 ODB327922:ODF327943 NTF327922:NTJ327943 NJJ327922:NJN327943 MZN327922:MZR327943 MPR327922:MPV327943 MFV327922:MFZ327943 LVZ327922:LWD327943 LMD327922:LMH327943 LCH327922:LCL327943 KSL327922:KSP327943 KIP327922:KIT327943 JYT327922:JYX327943 JOX327922:JPB327943 JFB327922:JFF327943 IVF327922:IVJ327943 ILJ327922:ILN327943 IBN327922:IBR327943 HRR327922:HRV327943 HHV327922:HHZ327943 GXZ327922:GYD327943 GOD327922:GOH327943 GEH327922:GEL327943 FUL327922:FUP327943 FKP327922:FKT327943 FAT327922:FAX327943 EQX327922:ERB327943 EHB327922:EHF327943 DXF327922:DXJ327943 DNJ327922:DNN327943 DDN327922:DDR327943 CTR327922:CTV327943 CJV327922:CJZ327943 BZZ327922:CAD327943 BQD327922:BQH327943 BGH327922:BGL327943 AWL327922:AWP327943 AMP327922:AMT327943 ACT327922:ACX327943 SX327922:TB327943 JB327922:JF327943 WVN262386:WVR262407 WLR262386:WLV262407 WBV262386:WBZ262407 VRZ262386:VSD262407 VID262386:VIH262407 UYH262386:UYL262407 UOL262386:UOP262407 UEP262386:UET262407 TUT262386:TUX262407 TKX262386:TLB262407 TBB262386:TBF262407 SRF262386:SRJ262407 SHJ262386:SHN262407 RXN262386:RXR262407 RNR262386:RNV262407 RDV262386:RDZ262407 QTZ262386:QUD262407 QKD262386:QKH262407 QAH262386:QAL262407 PQL262386:PQP262407 PGP262386:PGT262407 OWT262386:OWX262407 OMX262386:ONB262407 ODB262386:ODF262407 NTF262386:NTJ262407 NJJ262386:NJN262407 MZN262386:MZR262407 MPR262386:MPV262407 MFV262386:MFZ262407 LVZ262386:LWD262407 LMD262386:LMH262407 LCH262386:LCL262407 KSL262386:KSP262407 KIP262386:KIT262407 JYT262386:JYX262407 JOX262386:JPB262407 JFB262386:JFF262407 IVF262386:IVJ262407 ILJ262386:ILN262407 IBN262386:IBR262407 HRR262386:HRV262407 HHV262386:HHZ262407 GXZ262386:GYD262407 GOD262386:GOH262407 GEH262386:GEL262407 FUL262386:FUP262407 FKP262386:FKT262407 FAT262386:FAX262407 EQX262386:ERB262407 EHB262386:EHF262407 DXF262386:DXJ262407 DNJ262386:DNN262407 DDN262386:DDR262407 CTR262386:CTV262407 CJV262386:CJZ262407 BZZ262386:CAD262407 BQD262386:BQH262407 BGH262386:BGL262407 AWL262386:AWP262407 AMP262386:AMT262407 ACT262386:ACX262407 SX262386:TB262407 JB262386:JF262407 WVN196850:WVR196871 WLR196850:WLV196871 WBV196850:WBZ196871 VRZ196850:VSD196871 VID196850:VIH196871 UYH196850:UYL196871 UOL196850:UOP196871 UEP196850:UET196871 TUT196850:TUX196871 TKX196850:TLB196871 TBB196850:TBF196871 SRF196850:SRJ196871 SHJ196850:SHN196871 RXN196850:RXR196871 RNR196850:RNV196871 RDV196850:RDZ196871 QTZ196850:QUD196871 QKD196850:QKH196871 QAH196850:QAL196871 PQL196850:PQP196871 PGP196850:PGT196871 OWT196850:OWX196871 OMX196850:ONB196871 ODB196850:ODF196871 NTF196850:NTJ196871 NJJ196850:NJN196871 MZN196850:MZR196871 MPR196850:MPV196871 MFV196850:MFZ196871 LVZ196850:LWD196871 LMD196850:LMH196871 LCH196850:LCL196871 KSL196850:KSP196871 KIP196850:KIT196871 JYT196850:JYX196871 JOX196850:JPB196871 JFB196850:JFF196871 IVF196850:IVJ196871 ILJ196850:ILN196871 IBN196850:IBR196871 HRR196850:HRV196871 HHV196850:HHZ196871 GXZ196850:GYD196871 GOD196850:GOH196871 GEH196850:GEL196871 FUL196850:FUP196871 FKP196850:FKT196871 FAT196850:FAX196871 EQX196850:ERB196871 EHB196850:EHF196871 DXF196850:DXJ196871 DNJ196850:DNN196871 DDN196850:DDR196871 CTR196850:CTV196871 CJV196850:CJZ196871 BZZ196850:CAD196871 BQD196850:BQH196871 BGH196850:BGL196871 AWL196850:AWP196871 AMP196850:AMT196871 ACT196850:ACX196871 SX196850:TB196871 JB196850:JF196871 WVN131314:WVR131335 WLR131314:WLV131335 WBV131314:WBZ131335 VRZ131314:VSD131335 VID131314:VIH131335 UYH131314:UYL131335 UOL131314:UOP131335 UEP131314:UET131335 TUT131314:TUX131335 TKX131314:TLB131335 TBB131314:TBF131335 SRF131314:SRJ131335 SHJ131314:SHN131335 RXN131314:RXR131335 RNR131314:RNV131335 RDV131314:RDZ131335 QTZ131314:QUD131335 QKD131314:QKH131335 QAH131314:QAL131335 PQL131314:PQP131335 PGP131314:PGT131335 OWT131314:OWX131335 OMX131314:ONB131335 ODB131314:ODF131335 NTF131314:NTJ131335 NJJ131314:NJN131335 MZN131314:MZR131335 MPR131314:MPV131335 MFV131314:MFZ131335 LVZ131314:LWD131335 LMD131314:LMH131335 LCH131314:LCL131335 KSL131314:KSP131335 KIP131314:KIT131335 JYT131314:JYX131335 JOX131314:JPB131335 JFB131314:JFF131335 IVF131314:IVJ131335 ILJ131314:ILN131335 IBN131314:IBR131335 HRR131314:HRV131335 HHV131314:HHZ131335 GXZ131314:GYD131335 GOD131314:GOH131335 GEH131314:GEL131335 FUL131314:FUP131335 FKP131314:FKT131335 FAT131314:FAX131335 EQX131314:ERB131335 EHB131314:EHF131335 DXF131314:DXJ131335 DNJ131314:DNN131335 DDN131314:DDR131335 CTR131314:CTV131335 CJV131314:CJZ131335 BZZ131314:CAD131335 BQD131314:BQH131335 BGH131314:BGL131335 AWL131314:AWP131335 AMP131314:AMT131335 ACT131314:ACX131335 SX131314:TB131335 JB131314:JF131335 WVN65778:WVR65799 WLR65778:WLV65799 WBV65778:WBZ65799 VRZ65778:VSD65799 VID65778:VIH65799 UYH65778:UYL65799 UOL65778:UOP65799 UEP65778:UET65799 TUT65778:TUX65799 TKX65778:TLB65799 TBB65778:TBF65799 SRF65778:SRJ65799 SHJ65778:SHN65799 RXN65778:RXR65799 RNR65778:RNV65799 RDV65778:RDZ65799 QTZ65778:QUD65799 QKD65778:QKH65799 QAH65778:QAL65799 PQL65778:PQP65799 PGP65778:PGT65799 OWT65778:OWX65799 OMX65778:ONB65799 ODB65778:ODF65799 NTF65778:NTJ65799 NJJ65778:NJN65799 MZN65778:MZR65799 MPR65778:MPV65799 MFV65778:MFZ65799 LVZ65778:LWD65799 LMD65778:LMH65799 LCH65778:LCL65799 KSL65778:KSP65799 KIP65778:KIT65799 JYT65778:JYX65799 JOX65778:JPB65799 JFB65778:JFF65799 IVF65778:IVJ65799 ILJ65778:ILN65799 IBN65778:IBR65799 HRR65778:HRV65799 HHV65778:HHZ65799 GXZ65778:GYD65799 GOD65778:GOH65799 GEH65778:GEL65799 FUL65778:FUP65799 FKP65778:FKT65799 FAT65778:FAX65799 EQX65778:ERB65799 EHB65778:EHF65799 DXF65778:DXJ65799 DNJ65778:DNN65799 DDN65778:DDR65799 CTR65778:CTV65799 CJV65778:CJZ65799 BZZ65778:CAD65799 BQD65778:BQH65799 BGH65778:BGL65799 AWL65778:AWP65799 AMP65778:AMT65799 ACT65778:ACX65799" xr:uid="{88260F5D-68E9-47D0-8DC9-2E8E702B63C6}">
      <formula1>IF(OR($E65756="f",$E65756="o"),JB65778="",JB65778="x")</formula1>
    </dataValidation>
    <dataValidation type="custom" showInputMessage="1" showErrorMessage="1" error="Gelieve eerst de code in te vullen.  Wanneer code o (onbezoldigd) ingevuld wordt mogen geen brutolonen opgegeven worden." sqref="SR65778:SW65828 IV65778:JA65828 WVH983282:WVM983332 WLL983282:WLQ983332 WBP983282:WBU983332 VRT983282:VRY983332 VHX983282:VIC983332 UYB983282:UYG983332 UOF983282:UOK983332 UEJ983282:UEO983332 TUN983282:TUS983332 TKR983282:TKW983332 TAV983282:TBA983332 SQZ983282:SRE983332 SHD983282:SHI983332 RXH983282:RXM983332 RNL983282:RNQ983332 RDP983282:RDU983332 QTT983282:QTY983332 QJX983282:QKC983332 QAB983282:QAG983332 PQF983282:PQK983332 PGJ983282:PGO983332 OWN983282:OWS983332 OMR983282:OMW983332 OCV983282:ODA983332 NSZ983282:NTE983332 NJD983282:NJI983332 MZH983282:MZM983332 MPL983282:MPQ983332 MFP983282:MFU983332 LVT983282:LVY983332 LLX983282:LMC983332 LCB983282:LCG983332 KSF983282:KSK983332 KIJ983282:KIO983332 JYN983282:JYS983332 JOR983282:JOW983332 JEV983282:JFA983332 IUZ983282:IVE983332 ILD983282:ILI983332 IBH983282:IBM983332 HRL983282:HRQ983332 HHP983282:HHU983332 GXT983282:GXY983332 GNX983282:GOC983332 GEB983282:GEG983332 FUF983282:FUK983332 FKJ983282:FKO983332 FAN983282:FAS983332 EQR983282:EQW983332 EGV983282:EHA983332 DWZ983282:DXE983332 DND983282:DNI983332 DDH983282:DDM983332 CTL983282:CTQ983332 CJP983282:CJU983332 BZT983282:BZY983332 BPX983282:BQC983332 BGB983282:BGG983332 AWF983282:AWK983332 AMJ983282:AMO983332 ACN983282:ACS983332 SR983282:SW983332 IV983282:JA983332 WVH917746:WVM917796 WLL917746:WLQ917796 WBP917746:WBU917796 VRT917746:VRY917796 VHX917746:VIC917796 UYB917746:UYG917796 UOF917746:UOK917796 UEJ917746:UEO917796 TUN917746:TUS917796 TKR917746:TKW917796 TAV917746:TBA917796 SQZ917746:SRE917796 SHD917746:SHI917796 RXH917746:RXM917796 RNL917746:RNQ917796 RDP917746:RDU917796 QTT917746:QTY917796 QJX917746:QKC917796 QAB917746:QAG917796 PQF917746:PQK917796 PGJ917746:PGO917796 OWN917746:OWS917796 OMR917746:OMW917796 OCV917746:ODA917796 NSZ917746:NTE917796 NJD917746:NJI917796 MZH917746:MZM917796 MPL917746:MPQ917796 MFP917746:MFU917796 LVT917746:LVY917796 LLX917746:LMC917796 LCB917746:LCG917796 KSF917746:KSK917796 KIJ917746:KIO917796 JYN917746:JYS917796 JOR917746:JOW917796 JEV917746:JFA917796 IUZ917746:IVE917796 ILD917746:ILI917796 IBH917746:IBM917796 HRL917746:HRQ917796 HHP917746:HHU917796 GXT917746:GXY917796 GNX917746:GOC917796 GEB917746:GEG917796 FUF917746:FUK917796 FKJ917746:FKO917796 FAN917746:FAS917796 EQR917746:EQW917796 EGV917746:EHA917796 DWZ917746:DXE917796 DND917746:DNI917796 DDH917746:DDM917796 CTL917746:CTQ917796 CJP917746:CJU917796 BZT917746:BZY917796 BPX917746:BQC917796 BGB917746:BGG917796 AWF917746:AWK917796 AMJ917746:AMO917796 ACN917746:ACS917796 SR917746:SW917796 IV917746:JA917796 WVH852210:WVM852260 WLL852210:WLQ852260 WBP852210:WBU852260 VRT852210:VRY852260 VHX852210:VIC852260 UYB852210:UYG852260 UOF852210:UOK852260 UEJ852210:UEO852260 TUN852210:TUS852260 TKR852210:TKW852260 TAV852210:TBA852260 SQZ852210:SRE852260 SHD852210:SHI852260 RXH852210:RXM852260 RNL852210:RNQ852260 RDP852210:RDU852260 QTT852210:QTY852260 QJX852210:QKC852260 QAB852210:QAG852260 PQF852210:PQK852260 PGJ852210:PGO852260 OWN852210:OWS852260 OMR852210:OMW852260 OCV852210:ODA852260 NSZ852210:NTE852260 NJD852210:NJI852260 MZH852210:MZM852260 MPL852210:MPQ852260 MFP852210:MFU852260 LVT852210:LVY852260 LLX852210:LMC852260 LCB852210:LCG852260 KSF852210:KSK852260 KIJ852210:KIO852260 JYN852210:JYS852260 JOR852210:JOW852260 JEV852210:JFA852260 IUZ852210:IVE852260 ILD852210:ILI852260 IBH852210:IBM852260 HRL852210:HRQ852260 HHP852210:HHU852260 GXT852210:GXY852260 GNX852210:GOC852260 GEB852210:GEG852260 FUF852210:FUK852260 FKJ852210:FKO852260 FAN852210:FAS852260 EQR852210:EQW852260 EGV852210:EHA852260 DWZ852210:DXE852260 DND852210:DNI852260 DDH852210:DDM852260 CTL852210:CTQ852260 CJP852210:CJU852260 BZT852210:BZY852260 BPX852210:BQC852260 BGB852210:BGG852260 AWF852210:AWK852260 AMJ852210:AMO852260 ACN852210:ACS852260 SR852210:SW852260 IV852210:JA852260 WVH786674:WVM786724 WLL786674:WLQ786724 WBP786674:WBU786724 VRT786674:VRY786724 VHX786674:VIC786724 UYB786674:UYG786724 UOF786674:UOK786724 UEJ786674:UEO786724 TUN786674:TUS786724 TKR786674:TKW786724 TAV786674:TBA786724 SQZ786674:SRE786724 SHD786674:SHI786724 RXH786674:RXM786724 RNL786674:RNQ786724 RDP786674:RDU786724 QTT786674:QTY786724 QJX786674:QKC786724 QAB786674:QAG786724 PQF786674:PQK786724 PGJ786674:PGO786724 OWN786674:OWS786724 OMR786674:OMW786724 OCV786674:ODA786724 NSZ786674:NTE786724 NJD786674:NJI786724 MZH786674:MZM786724 MPL786674:MPQ786724 MFP786674:MFU786724 LVT786674:LVY786724 LLX786674:LMC786724 LCB786674:LCG786724 KSF786674:KSK786724 KIJ786674:KIO786724 JYN786674:JYS786724 JOR786674:JOW786724 JEV786674:JFA786724 IUZ786674:IVE786724 ILD786674:ILI786724 IBH786674:IBM786724 HRL786674:HRQ786724 HHP786674:HHU786724 GXT786674:GXY786724 GNX786674:GOC786724 GEB786674:GEG786724 FUF786674:FUK786724 FKJ786674:FKO786724 FAN786674:FAS786724 EQR786674:EQW786724 EGV786674:EHA786724 DWZ786674:DXE786724 DND786674:DNI786724 DDH786674:DDM786724 CTL786674:CTQ786724 CJP786674:CJU786724 BZT786674:BZY786724 BPX786674:BQC786724 BGB786674:BGG786724 AWF786674:AWK786724 AMJ786674:AMO786724 ACN786674:ACS786724 SR786674:SW786724 IV786674:JA786724 WVH721138:WVM721188 WLL721138:WLQ721188 WBP721138:WBU721188 VRT721138:VRY721188 VHX721138:VIC721188 UYB721138:UYG721188 UOF721138:UOK721188 UEJ721138:UEO721188 TUN721138:TUS721188 TKR721138:TKW721188 TAV721138:TBA721188 SQZ721138:SRE721188 SHD721138:SHI721188 RXH721138:RXM721188 RNL721138:RNQ721188 RDP721138:RDU721188 QTT721138:QTY721188 QJX721138:QKC721188 QAB721138:QAG721188 PQF721138:PQK721188 PGJ721138:PGO721188 OWN721138:OWS721188 OMR721138:OMW721188 OCV721138:ODA721188 NSZ721138:NTE721188 NJD721138:NJI721188 MZH721138:MZM721188 MPL721138:MPQ721188 MFP721138:MFU721188 LVT721138:LVY721188 LLX721138:LMC721188 LCB721138:LCG721188 KSF721138:KSK721188 KIJ721138:KIO721188 JYN721138:JYS721188 JOR721138:JOW721188 JEV721138:JFA721188 IUZ721138:IVE721188 ILD721138:ILI721188 IBH721138:IBM721188 HRL721138:HRQ721188 HHP721138:HHU721188 GXT721138:GXY721188 GNX721138:GOC721188 GEB721138:GEG721188 FUF721138:FUK721188 FKJ721138:FKO721188 FAN721138:FAS721188 EQR721138:EQW721188 EGV721138:EHA721188 DWZ721138:DXE721188 DND721138:DNI721188 DDH721138:DDM721188 CTL721138:CTQ721188 CJP721138:CJU721188 BZT721138:BZY721188 BPX721138:BQC721188 BGB721138:BGG721188 AWF721138:AWK721188 AMJ721138:AMO721188 ACN721138:ACS721188 SR721138:SW721188 IV721138:JA721188 WVH655602:WVM655652 WLL655602:WLQ655652 WBP655602:WBU655652 VRT655602:VRY655652 VHX655602:VIC655652 UYB655602:UYG655652 UOF655602:UOK655652 UEJ655602:UEO655652 TUN655602:TUS655652 TKR655602:TKW655652 TAV655602:TBA655652 SQZ655602:SRE655652 SHD655602:SHI655652 RXH655602:RXM655652 RNL655602:RNQ655652 RDP655602:RDU655652 QTT655602:QTY655652 QJX655602:QKC655652 QAB655602:QAG655652 PQF655602:PQK655652 PGJ655602:PGO655652 OWN655602:OWS655652 OMR655602:OMW655652 OCV655602:ODA655652 NSZ655602:NTE655652 NJD655602:NJI655652 MZH655602:MZM655652 MPL655602:MPQ655652 MFP655602:MFU655652 LVT655602:LVY655652 LLX655602:LMC655652 LCB655602:LCG655652 KSF655602:KSK655652 KIJ655602:KIO655652 JYN655602:JYS655652 JOR655602:JOW655652 JEV655602:JFA655652 IUZ655602:IVE655652 ILD655602:ILI655652 IBH655602:IBM655652 HRL655602:HRQ655652 HHP655602:HHU655652 GXT655602:GXY655652 GNX655602:GOC655652 GEB655602:GEG655652 FUF655602:FUK655652 FKJ655602:FKO655652 FAN655602:FAS655652 EQR655602:EQW655652 EGV655602:EHA655652 DWZ655602:DXE655652 DND655602:DNI655652 DDH655602:DDM655652 CTL655602:CTQ655652 CJP655602:CJU655652 BZT655602:BZY655652 BPX655602:BQC655652 BGB655602:BGG655652 AWF655602:AWK655652 AMJ655602:AMO655652 ACN655602:ACS655652 SR655602:SW655652 IV655602:JA655652 WVH590066:WVM590116 WLL590066:WLQ590116 WBP590066:WBU590116 VRT590066:VRY590116 VHX590066:VIC590116 UYB590066:UYG590116 UOF590066:UOK590116 UEJ590066:UEO590116 TUN590066:TUS590116 TKR590066:TKW590116 TAV590066:TBA590116 SQZ590066:SRE590116 SHD590066:SHI590116 RXH590066:RXM590116 RNL590066:RNQ590116 RDP590066:RDU590116 QTT590066:QTY590116 QJX590066:QKC590116 QAB590066:QAG590116 PQF590066:PQK590116 PGJ590066:PGO590116 OWN590066:OWS590116 OMR590066:OMW590116 OCV590066:ODA590116 NSZ590066:NTE590116 NJD590066:NJI590116 MZH590066:MZM590116 MPL590066:MPQ590116 MFP590066:MFU590116 LVT590066:LVY590116 LLX590066:LMC590116 LCB590066:LCG590116 KSF590066:KSK590116 KIJ590066:KIO590116 JYN590066:JYS590116 JOR590066:JOW590116 JEV590066:JFA590116 IUZ590066:IVE590116 ILD590066:ILI590116 IBH590066:IBM590116 HRL590066:HRQ590116 HHP590066:HHU590116 GXT590066:GXY590116 GNX590066:GOC590116 GEB590066:GEG590116 FUF590066:FUK590116 FKJ590066:FKO590116 FAN590066:FAS590116 EQR590066:EQW590116 EGV590066:EHA590116 DWZ590066:DXE590116 DND590066:DNI590116 DDH590066:DDM590116 CTL590066:CTQ590116 CJP590066:CJU590116 BZT590066:BZY590116 BPX590066:BQC590116 BGB590066:BGG590116 AWF590066:AWK590116 AMJ590066:AMO590116 ACN590066:ACS590116 SR590066:SW590116 IV590066:JA590116 WVH524530:WVM524580 WLL524530:WLQ524580 WBP524530:WBU524580 VRT524530:VRY524580 VHX524530:VIC524580 UYB524530:UYG524580 UOF524530:UOK524580 UEJ524530:UEO524580 TUN524530:TUS524580 TKR524530:TKW524580 TAV524530:TBA524580 SQZ524530:SRE524580 SHD524530:SHI524580 RXH524530:RXM524580 RNL524530:RNQ524580 RDP524530:RDU524580 QTT524530:QTY524580 QJX524530:QKC524580 QAB524530:QAG524580 PQF524530:PQK524580 PGJ524530:PGO524580 OWN524530:OWS524580 OMR524530:OMW524580 OCV524530:ODA524580 NSZ524530:NTE524580 NJD524530:NJI524580 MZH524530:MZM524580 MPL524530:MPQ524580 MFP524530:MFU524580 LVT524530:LVY524580 LLX524530:LMC524580 LCB524530:LCG524580 KSF524530:KSK524580 KIJ524530:KIO524580 JYN524530:JYS524580 JOR524530:JOW524580 JEV524530:JFA524580 IUZ524530:IVE524580 ILD524530:ILI524580 IBH524530:IBM524580 HRL524530:HRQ524580 HHP524530:HHU524580 GXT524530:GXY524580 GNX524530:GOC524580 GEB524530:GEG524580 FUF524530:FUK524580 FKJ524530:FKO524580 FAN524530:FAS524580 EQR524530:EQW524580 EGV524530:EHA524580 DWZ524530:DXE524580 DND524530:DNI524580 DDH524530:DDM524580 CTL524530:CTQ524580 CJP524530:CJU524580 BZT524530:BZY524580 BPX524530:BQC524580 BGB524530:BGG524580 AWF524530:AWK524580 AMJ524530:AMO524580 ACN524530:ACS524580 SR524530:SW524580 IV524530:JA524580 WVH458994:WVM459044 WLL458994:WLQ459044 WBP458994:WBU459044 VRT458994:VRY459044 VHX458994:VIC459044 UYB458994:UYG459044 UOF458994:UOK459044 UEJ458994:UEO459044 TUN458994:TUS459044 TKR458994:TKW459044 TAV458994:TBA459044 SQZ458994:SRE459044 SHD458994:SHI459044 RXH458994:RXM459044 RNL458994:RNQ459044 RDP458994:RDU459044 QTT458994:QTY459044 QJX458994:QKC459044 QAB458994:QAG459044 PQF458994:PQK459044 PGJ458994:PGO459044 OWN458994:OWS459044 OMR458994:OMW459044 OCV458994:ODA459044 NSZ458994:NTE459044 NJD458994:NJI459044 MZH458994:MZM459044 MPL458994:MPQ459044 MFP458994:MFU459044 LVT458994:LVY459044 LLX458994:LMC459044 LCB458994:LCG459044 KSF458994:KSK459044 KIJ458994:KIO459044 JYN458994:JYS459044 JOR458994:JOW459044 JEV458994:JFA459044 IUZ458994:IVE459044 ILD458994:ILI459044 IBH458994:IBM459044 HRL458994:HRQ459044 HHP458994:HHU459044 GXT458994:GXY459044 GNX458994:GOC459044 GEB458994:GEG459044 FUF458994:FUK459044 FKJ458994:FKO459044 FAN458994:FAS459044 EQR458994:EQW459044 EGV458994:EHA459044 DWZ458994:DXE459044 DND458994:DNI459044 DDH458994:DDM459044 CTL458994:CTQ459044 CJP458994:CJU459044 BZT458994:BZY459044 BPX458994:BQC459044 BGB458994:BGG459044 AWF458994:AWK459044 AMJ458994:AMO459044 ACN458994:ACS459044 SR458994:SW459044 IV458994:JA459044 WVH393458:WVM393508 WLL393458:WLQ393508 WBP393458:WBU393508 VRT393458:VRY393508 VHX393458:VIC393508 UYB393458:UYG393508 UOF393458:UOK393508 UEJ393458:UEO393508 TUN393458:TUS393508 TKR393458:TKW393508 TAV393458:TBA393508 SQZ393458:SRE393508 SHD393458:SHI393508 RXH393458:RXM393508 RNL393458:RNQ393508 RDP393458:RDU393508 QTT393458:QTY393508 QJX393458:QKC393508 QAB393458:QAG393508 PQF393458:PQK393508 PGJ393458:PGO393508 OWN393458:OWS393508 OMR393458:OMW393508 OCV393458:ODA393508 NSZ393458:NTE393508 NJD393458:NJI393508 MZH393458:MZM393508 MPL393458:MPQ393508 MFP393458:MFU393508 LVT393458:LVY393508 LLX393458:LMC393508 LCB393458:LCG393508 KSF393458:KSK393508 KIJ393458:KIO393508 JYN393458:JYS393508 JOR393458:JOW393508 JEV393458:JFA393508 IUZ393458:IVE393508 ILD393458:ILI393508 IBH393458:IBM393508 HRL393458:HRQ393508 HHP393458:HHU393508 GXT393458:GXY393508 GNX393458:GOC393508 GEB393458:GEG393508 FUF393458:FUK393508 FKJ393458:FKO393508 FAN393458:FAS393508 EQR393458:EQW393508 EGV393458:EHA393508 DWZ393458:DXE393508 DND393458:DNI393508 DDH393458:DDM393508 CTL393458:CTQ393508 CJP393458:CJU393508 BZT393458:BZY393508 BPX393458:BQC393508 BGB393458:BGG393508 AWF393458:AWK393508 AMJ393458:AMO393508 ACN393458:ACS393508 SR393458:SW393508 IV393458:JA393508 WVH327922:WVM327972 WLL327922:WLQ327972 WBP327922:WBU327972 VRT327922:VRY327972 VHX327922:VIC327972 UYB327922:UYG327972 UOF327922:UOK327972 UEJ327922:UEO327972 TUN327922:TUS327972 TKR327922:TKW327972 TAV327922:TBA327972 SQZ327922:SRE327972 SHD327922:SHI327972 RXH327922:RXM327972 RNL327922:RNQ327972 RDP327922:RDU327972 QTT327922:QTY327972 QJX327922:QKC327972 QAB327922:QAG327972 PQF327922:PQK327972 PGJ327922:PGO327972 OWN327922:OWS327972 OMR327922:OMW327972 OCV327922:ODA327972 NSZ327922:NTE327972 NJD327922:NJI327972 MZH327922:MZM327972 MPL327922:MPQ327972 MFP327922:MFU327972 LVT327922:LVY327972 LLX327922:LMC327972 LCB327922:LCG327972 KSF327922:KSK327972 KIJ327922:KIO327972 JYN327922:JYS327972 JOR327922:JOW327972 JEV327922:JFA327972 IUZ327922:IVE327972 ILD327922:ILI327972 IBH327922:IBM327972 HRL327922:HRQ327972 HHP327922:HHU327972 GXT327922:GXY327972 GNX327922:GOC327972 GEB327922:GEG327972 FUF327922:FUK327972 FKJ327922:FKO327972 FAN327922:FAS327972 EQR327922:EQW327972 EGV327922:EHA327972 DWZ327922:DXE327972 DND327922:DNI327972 DDH327922:DDM327972 CTL327922:CTQ327972 CJP327922:CJU327972 BZT327922:BZY327972 BPX327922:BQC327972 BGB327922:BGG327972 AWF327922:AWK327972 AMJ327922:AMO327972 ACN327922:ACS327972 SR327922:SW327972 IV327922:JA327972 WVH262386:WVM262436 WLL262386:WLQ262436 WBP262386:WBU262436 VRT262386:VRY262436 VHX262386:VIC262436 UYB262386:UYG262436 UOF262386:UOK262436 UEJ262386:UEO262436 TUN262386:TUS262436 TKR262386:TKW262436 TAV262386:TBA262436 SQZ262386:SRE262436 SHD262386:SHI262436 RXH262386:RXM262436 RNL262386:RNQ262436 RDP262386:RDU262436 QTT262386:QTY262436 QJX262386:QKC262436 QAB262386:QAG262436 PQF262386:PQK262436 PGJ262386:PGO262436 OWN262386:OWS262436 OMR262386:OMW262436 OCV262386:ODA262436 NSZ262386:NTE262436 NJD262386:NJI262436 MZH262386:MZM262436 MPL262386:MPQ262436 MFP262386:MFU262436 LVT262386:LVY262436 LLX262386:LMC262436 LCB262386:LCG262436 KSF262386:KSK262436 KIJ262386:KIO262436 JYN262386:JYS262436 JOR262386:JOW262436 JEV262386:JFA262436 IUZ262386:IVE262436 ILD262386:ILI262436 IBH262386:IBM262436 HRL262386:HRQ262436 HHP262386:HHU262436 GXT262386:GXY262436 GNX262386:GOC262436 GEB262386:GEG262436 FUF262386:FUK262436 FKJ262386:FKO262436 FAN262386:FAS262436 EQR262386:EQW262436 EGV262386:EHA262436 DWZ262386:DXE262436 DND262386:DNI262436 DDH262386:DDM262436 CTL262386:CTQ262436 CJP262386:CJU262436 BZT262386:BZY262436 BPX262386:BQC262436 BGB262386:BGG262436 AWF262386:AWK262436 AMJ262386:AMO262436 ACN262386:ACS262436 SR262386:SW262436 IV262386:JA262436 WVH196850:WVM196900 WLL196850:WLQ196900 WBP196850:WBU196900 VRT196850:VRY196900 VHX196850:VIC196900 UYB196850:UYG196900 UOF196850:UOK196900 UEJ196850:UEO196900 TUN196850:TUS196900 TKR196850:TKW196900 TAV196850:TBA196900 SQZ196850:SRE196900 SHD196850:SHI196900 RXH196850:RXM196900 RNL196850:RNQ196900 RDP196850:RDU196900 QTT196850:QTY196900 QJX196850:QKC196900 QAB196850:QAG196900 PQF196850:PQK196900 PGJ196850:PGO196900 OWN196850:OWS196900 OMR196850:OMW196900 OCV196850:ODA196900 NSZ196850:NTE196900 NJD196850:NJI196900 MZH196850:MZM196900 MPL196850:MPQ196900 MFP196850:MFU196900 LVT196850:LVY196900 LLX196850:LMC196900 LCB196850:LCG196900 KSF196850:KSK196900 KIJ196850:KIO196900 JYN196850:JYS196900 JOR196850:JOW196900 JEV196850:JFA196900 IUZ196850:IVE196900 ILD196850:ILI196900 IBH196850:IBM196900 HRL196850:HRQ196900 HHP196850:HHU196900 GXT196850:GXY196900 GNX196850:GOC196900 GEB196850:GEG196900 FUF196850:FUK196900 FKJ196850:FKO196900 FAN196850:FAS196900 EQR196850:EQW196900 EGV196850:EHA196900 DWZ196850:DXE196900 DND196850:DNI196900 DDH196850:DDM196900 CTL196850:CTQ196900 CJP196850:CJU196900 BZT196850:BZY196900 BPX196850:BQC196900 BGB196850:BGG196900 AWF196850:AWK196900 AMJ196850:AMO196900 ACN196850:ACS196900 SR196850:SW196900 IV196850:JA196900 WVH131314:WVM131364 WLL131314:WLQ131364 WBP131314:WBU131364 VRT131314:VRY131364 VHX131314:VIC131364 UYB131314:UYG131364 UOF131314:UOK131364 UEJ131314:UEO131364 TUN131314:TUS131364 TKR131314:TKW131364 TAV131314:TBA131364 SQZ131314:SRE131364 SHD131314:SHI131364 RXH131314:RXM131364 RNL131314:RNQ131364 RDP131314:RDU131364 QTT131314:QTY131364 QJX131314:QKC131364 QAB131314:QAG131364 PQF131314:PQK131364 PGJ131314:PGO131364 OWN131314:OWS131364 OMR131314:OMW131364 OCV131314:ODA131364 NSZ131314:NTE131364 NJD131314:NJI131364 MZH131314:MZM131364 MPL131314:MPQ131364 MFP131314:MFU131364 LVT131314:LVY131364 LLX131314:LMC131364 LCB131314:LCG131364 KSF131314:KSK131364 KIJ131314:KIO131364 JYN131314:JYS131364 JOR131314:JOW131364 JEV131314:JFA131364 IUZ131314:IVE131364 ILD131314:ILI131364 IBH131314:IBM131364 HRL131314:HRQ131364 HHP131314:HHU131364 GXT131314:GXY131364 GNX131314:GOC131364 GEB131314:GEG131364 FUF131314:FUK131364 FKJ131314:FKO131364 FAN131314:FAS131364 EQR131314:EQW131364 EGV131314:EHA131364 DWZ131314:DXE131364 DND131314:DNI131364 DDH131314:DDM131364 CTL131314:CTQ131364 CJP131314:CJU131364 BZT131314:BZY131364 BPX131314:BQC131364 BGB131314:BGG131364 AWF131314:AWK131364 AMJ131314:AMO131364 ACN131314:ACS131364 SR131314:SW131364 IV131314:JA131364 WVH65778:WVM65828 WLL65778:WLQ65828 WBP65778:WBU65828 VRT65778:VRY65828 VHX65778:VIC65828 UYB65778:UYG65828 UOF65778:UOK65828 UEJ65778:UEO65828 TUN65778:TUS65828 TKR65778:TKW65828 TAV65778:TBA65828 SQZ65778:SRE65828 SHD65778:SHI65828 RXH65778:RXM65828 RNL65778:RNQ65828 RDP65778:RDU65828 QTT65778:QTY65828 QJX65778:QKC65828 QAB65778:QAG65828 PQF65778:PQK65828 PGJ65778:PGO65828 OWN65778:OWS65828 OMR65778:OMW65828 OCV65778:ODA65828 NSZ65778:NTE65828 NJD65778:NJI65828 MZH65778:MZM65828 MPL65778:MPQ65828 MFP65778:MFU65828 LVT65778:LVY65828 LLX65778:LMC65828 LCB65778:LCG65828 KSF65778:KSK65828 KIJ65778:KIO65828 JYN65778:JYS65828 JOR65778:JOW65828 JEV65778:JFA65828 IUZ65778:IVE65828 ILD65778:ILI65828 IBH65778:IBM65828 HRL65778:HRQ65828 HHP65778:HHU65828 GXT65778:GXY65828 GNX65778:GOC65828 GEB65778:GEG65828 FUF65778:FUK65828 FKJ65778:FKO65828 FAN65778:FAS65828 EQR65778:EQW65828 EGV65778:EHA65828 DWZ65778:DXE65828 DND65778:DNI65828 DDH65778:DDM65828 CTL65778:CTQ65828 CJP65778:CJU65828 BZT65778:BZY65828 BPX65778:BQC65828 BGB65778:BGG65828 AWF65778:AWK65828 AMJ65778:AMO65828 ACN65778:ACS65828" xr:uid="{E1D22CDF-25AB-403B-9D4F-01F8232A9BE7}">
      <formula1>IF($E65756="o",IV65778="",IF($E65756="",IV65778="",IV65778&gt;0))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800:TB65828 JB65800:JF65828 WVN983304:WVR983332 WLR983304:WLV983332 WBV983304:WBZ983332 VRZ983304:VSD983332 VID983304:VIH983332 UYH983304:UYL983332 UOL983304:UOP983332 UEP983304:UET983332 TUT983304:TUX983332 TKX983304:TLB983332 TBB983304:TBF983332 SRF983304:SRJ983332 SHJ983304:SHN983332 RXN983304:RXR983332 RNR983304:RNV983332 RDV983304:RDZ983332 QTZ983304:QUD983332 QKD983304:QKH983332 QAH983304:QAL983332 PQL983304:PQP983332 PGP983304:PGT983332 OWT983304:OWX983332 OMX983304:ONB983332 ODB983304:ODF983332 NTF983304:NTJ983332 NJJ983304:NJN983332 MZN983304:MZR983332 MPR983304:MPV983332 MFV983304:MFZ983332 LVZ983304:LWD983332 LMD983304:LMH983332 LCH983304:LCL983332 KSL983304:KSP983332 KIP983304:KIT983332 JYT983304:JYX983332 JOX983304:JPB983332 JFB983304:JFF983332 IVF983304:IVJ983332 ILJ983304:ILN983332 IBN983304:IBR983332 HRR983304:HRV983332 HHV983304:HHZ983332 GXZ983304:GYD983332 GOD983304:GOH983332 GEH983304:GEL983332 FUL983304:FUP983332 FKP983304:FKT983332 FAT983304:FAX983332 EQX983304:ERB983332 EHB983304:EHF983332 DXF983304:DXJ983332 DNJ983304:DNN983332 DDN983304:DDR983332 CTR983304:CTV983332 CJV983304:CJZ983332 BZZ983304:CAD983332 BQD983304:BQH983332 BGH983304:BGL983332 AWL983304:AWP983332 AMP983304:AMT983332 ACT983304:ACX983332 SX983304:TB983332 JB983304:JF983332 WVN917768:WVR917796 WLR917768:WLV917796 WBV917768:WBZ917796 VRZ917768:VSD917796 VID917768:VIH917796 UYH917768:UYL917796 UOL917768:UOP917796 UEP917768:UET917796 TUT917768:TUX917796 TKX917768:TLB917796 TBB917768:TBF917796 SRF917768:SRJ917796 SHJ917768:SHN917796 RXN917768:RXR917796 RNR917768:RNV917796 RDV917768:RDZ917796 QTZ917768:QUD917796 QKD917768:QKH917796 QAH917768:QAL917796 PQL917768:PQP917796 PGP917768:PGT917796 OWT917768:OWX917796 OMX917768:ONB917796 ODB917768:ODF917796 NTF917768:NTJ917796 NJJ917768:NJN917796 MZN917768:MZR917796 MPR917768:MPV917796 MFV917768:MFZ917796 LVZ917768:LWD917796 LMD917768:LMH917796 LCH917768:LCL917796 KSL917768:KSP917796 KIP917768:KIT917796 JYT917768:JYX917796 JOX917768:JPB917796 JFB917768:JFF917796 IVF917768:IVJ917796 ILJ917768:ILN917796 IBN917768:IBR917796 HRR917768:HRV917796 HHV917768:HHZ917796 GXZ917768:GYD917796 GOD917768:GOH917796 GEH917768:GEL917796 FUL917768:FUP917796 FKP917768:FKT917796 FAT917768:FAX917796 EQX917768:ERB917796 EHB917768:EHF917796 DXF917768:DXJ917796 DNJ917768:DNN917796 DDN917768:DDR917796 CTR917768:CTV917796 CJV917768:CJZ917796 BZZ917768:CAD917796 BQD917768:BQH917796 BGH917768:BGL917796 AWL917768:AWP917796 AMP917768:AMT917796 ACT917768:ACX917796 SX917768:TB917796 JB917768:JF917796 WVN852232:WVR852260 WLR852232:WLV852260 WBV852232:WBZ852260 VRZ852232:VSD852260 VID852232:VIH852260 UYH852232:UYL852260 UOL852232:UOP852260 UEP852232:UET852260 TUT852232:TUX852260 TKX852232:TLB852260 TBB852232:TBF852260 SRF852232:SRJ852260 SHJ852232:SHN852260 RXN852232:RXR852260 RNR852232:RNV852260 RDV852232:RDZ852260 QTZ852232:QUD852260 QKD852232:QKH852260 QAH852232:QAL852260 PQL852232:PQP852260 PGP852232:PGT852260 OWT852232:OWX852260 OMX852232:ONB852260 ODB852232:ODF852260 NTF852232:NTJ852260 NJJ852232:NJN852260 MZN852232:MZR852260 MPR852232:MPV852260 MFV852232:MFZ852260 LVZ852232:LWD852260 LMD852232:LMH852260 LCH852232:LCL852260 KSL852232:KSP852260 KIP852232:KIT852260 JYT852232:JYX852260 JOX852232:JPB852260 JFB852232:JFF852260 IVF852232:IVJ852260 ILJ852232:ILN852260 IBN852232:IBR852260 HRR852232:HRV852260 HHV852232:HHZ852260 GXZ852232:GYD852260 GOD852232:GOH852260 GEH852232:GEL852260 FUL852232:FUP852260 FKP852232:FKT852260 FAT852232:FAX852260 EQX852232:ERB852260 EHB852232:EHF852260 DXF852232:DXJ852260 DNJ852232:DNN852260 DDN852232:DDR852260 CTR852232:CTV852260 CJV852232:CJZ852260 BZZ852232:CAD852260 BQD852232:BQH852260 BGH852232:BGL852260 AWL852232:AWP852260 AMP852232:AMT852260 ACT852232:ACX852260 SX852232:TB852260 JB852232:JF852260 WVN786696:WVR786724 WLR786696:WLV786724 WBV786696:WBZ786724 VRZ786696:VSD786724 VID786696:VIH786724 UYH786696:UYL786724 UOL786696:UOP786724 UEP786696:UET786724 TUT786696:TUX786724 TKX786696:TLB786724 TBB786696:TBF786724 SRF786696:SRJ786724 SHJ786696:SHN786724 RXN786696:RXR786724 RNR786696:RNV786724 RDV786696:RDZ786724 QTZ786696:QUD786724 QKD786696:QKH786724 QAH786696:QAL786724 PQL786696:PQP786724 PGP786696:PGT786724 OWT786696:OWX786724 OMX786696:ONB786724 ODB786696:ODF786724 NTF786696:NTJ786724 NJJ786696:NJN786724 MZN786696:MZR786724 MPR786696:MPV786724 MFV786696:MFZ786724 LVZ786696:LWD786724 LMD786696:LMH786724 LCH786696:LCL786724 KSL786696:KSP786724 KIP786696:KIT786724 JYT786696:JYX786724 JOX786696:JPB786724 JFB786696:JFF786724 IVF786696:IVJ786724 ILJ786696:ILN786724 IBN786696:IBR786724 HRR786696:HRV786724 HHV786696:HHZ786724 GXZ786696:GYD786724 GOD786696:GOH786724 GEH786696:GEL786724 FUL786696:FUP786724 FKP786696:FKT786724 FAT786696:FAX786724 EQX786696:ERB786724 EHB786696:EHF786724 DXF786696:DXJ786724 DNJ786696:DNN786724 DDN786696:DDR786724 CTR786696:CTV786724 CJV786696:CJZ786724 BZZ786696:CAD786724 BQD786696:BQH786724 BGH786696:BGL786724 AWL786696:AWP786724 AMP786696:AMT786724 ACT786696:ACX786724 SX786696:TB786724 JB786696:JF786724 WVN721160:WVR721188 WLR721160:WLV721188 WBV721160:WBZ721188 VRZ721160:VSD721188 VID721160:VIH721188 UYH721160:UYL721188 UOL721160:UOP721188 UEP721160:UET721188 TUT721160:TUX721188 TKX721160:TLB721188 TBB721160:TBF721188 SRF721160:SRJ721188 SHJ721160:SHN721188 RXN721160:RXR721188 RNR721160:RNV721188 RDV721160:RDZ721188 QTZ721160:QUD721188 QKD721160:QKH721188 QAH721160:QAL721188 PQL721160:PQP721188 PGP721160:PGT721188 OWT721160:OWX721188 OMX721160:ONB721188 ODB721160:ODF721188 NTF721160:NTJ721188 NJJ721160:NJN721188 MZN721160:MZR721188 MPR721160:MPV721188 MFV721160:MFZ721188 LVZ721160:LWD721188 LMD721160:LMH721188 LCH721160:LCL721188 KSL721160:KSP721188 KIP721160:KIT721188 JYT721160:JYX721188 JOX721160:JPB721188 JFB721160:JFF721188 IVF721160:IVJ721188 ILJ721160:ILN721188 IBN721160:IBR721188 HRR721160:HRV721188 HHV721160:HHZ721188 GXZ721160:GYD721188 GOD721160:GOH721188 GEH721160:GEL721188 FUL721160:FUP721188 FKP721160:FKT721188 FAT721160:FAX721188 EQX721160:ERB721188 EHB721160:EHF721188 DXF721160:DXJ721188 DNJ721160:DNN721188 DDN721160:DDR721188 CTR721160:CTV721188 CJV721160:CJZ721188 BZZ721160:CAD721188 BQD721160:BQH721188 BGH721160:BGL721188 AWL721160:AWP721188 AMP721160:AMT721188 ACT721160:ACX721188 SX721160:TB721188 JB721160:JF721188 WVN655624:WVR655652 WLR655624:WLV655652 WBV655624:WBZ655652 VRZ655624:VSD655652 VID655624:VIH655652 UYH655624:UYL655652 UOL655624:UOP655652 UEP655624:UET655652 TUT655624:TUX655652 TKX655624:TLB655652 TBB655624:TBF655652 SRF655624:SRJ655652 SHJ655624:SHN655652 RXN655624:RXR655652 RNR655624:RNV655652 RDV655624:RDZ655652 QTZ655624:QUD655652 QKD655624:QKH655652 QAH655624:QAL655652 PQL655624:PQP655652 PGP655624:PGT655652 OWT655624:OWX655652 OMX655624:ONB655652 ODB655624:ODF655652 NTF655624:NTJ655652 NJJ655624:NJN655652 MZN655624:MZR655652 MPR655624:MPV655652 MFV655624:MFZ655652 LVZ655624:LWD655652 LMD655624:LMH655652 LCH655624:LCL655652 KSL655624:KSP655652 KIP655624:KIT655652 JYT655624:JYX655652 JOX655624:JPB655652 JFB655624:JFF655652 IVF655624:IVJ655652 ILJ655624:ILN655652 IBN655624:IBR655652 HRR655624:HRV655652 HHV655624:HHZ655652 GXZ655624:GYD655652 GOD655624:GOH655652 GEH655624:GEL655652 FUL655624:FUP655652 FKP655624:FKT655652 FAT655624:FAX655652 EQX655624:ERB655652 EHB655624:EHF655652 DXF655624:DXJ655652 DNJ655624:DNN655652 DDN655624:DDR655652 CTR655624:CTV655652 CJV655624:CJZ655652 BZZ655624:CAD655652 BQD655624:BQH655652 BGH655624:BGL655652 AWL655624:AWP655652 AMP655624:AMT655652 ACT655624:ACX655652 SX655624:TB655652 JB655624:JF655652 WVN590088:WVR590116 WLR590088:WLV590116 WBV590088:WBZ590116 VRZ590088:VSD590116 VID590088:VIH590116 UYH590088:UYL590116 UOL590088:UOP590116 UEP590088:UET590116 TUT590088:TUX590116 TKX590088:TLB590116 TBB590088:TBF590116 SRF590088:SRJ590116 SHJ590088:SHN590116 RXN590088:RXR590116 RNR590088:RNV590116 RDV590088:RDZ590116 QTZ590088:QUD590116 QKD590088:QKH590116 QAH590088:QAL590116 PQL590088:PQP590116 PGP590088:PGT590116 OWT590088:OWX590116 OMX590088:ONB590116 ODB590088:ODF590116 NTF590088:NTJ590116 NJJ590088:NJN590116 MZN590088:MZR590116 MPR590088:MPV590116 MFV590088:MFZ590116 LVZ590088:LWD590116 LMD590088:LMH590116 LCH590088:LCL590116 KSL590088:KSP590116 KIP590088:KIT590116 JYT590088:JYX590116 JOX590088:JPB590116 JFB590088:JFF590116 IVF590088:IVJ590116 ILJ590088:ILN590116 IBN590088:IBR590116 HRR590088:HRV590116 HHV590088:HHZ590116 GXZ590088:GYD590116 GOD590088:GOH590116 GEH590088:GEL590116 FUL590088:FUP590116 FKP590088:FKT590116 FAT590088:FAX590116 EQX590088:ERB590116 EHB590088:EHF590116 DXF590088:DXJ590116 DNJ590088:DNN590116 DDN590088:DDR590116 CTR590088:CTV590116 CJV590088:CJZ590116 BZZ590088:CAD590116 BQD590088:BQH590116 BGH590088:BGL590116 AWL590088:AWP590116 AMP590088:AMT590116 ACT590088:ACX590116 SX590088:TB590116 JB590088:JF590116 WVN524552:WVR524580 WLR524552:WLV524580 WBV524552:WBZ524580 VRZ524552:VSD524580 VID524552:VIH524580 UYH524552:UYL524580 UOL524552:UOP524580 UEP524552:UET524580 TUT524552:TUX524580 TKX524552:TLB524580 TBB524552:TBF524580 SRF524552:SRJ524580 SHJ524552:SHN524580 RXN524552:RXR524580 RNR524552:RNV524580 RDV524552:RDZ524580 QTZ524552:QUD524580 QKD524552:QKH524580 QAH524552:QAL524580 PQL524552:PQP524580 PGP524552:PGT524580 OWT524552:OWX524580 OMX524552:ONB524580 ODB524552:ODF524580 NTF524552:NTJ524580 NJJ524552:NJN524580 MZN524552:MZR524580 MPR524552:MPV524580 MFV524552:MFZ524580 LVZ524552:LWD524580 LMD524552:LMH524580 LCH524552:LCL524580 KSL524552:KSP524580 KIP524552:KIT524580 JYT524552:JYX524580 JOX524552:JPB524580 JFB524552:JFF524580 IVF524552:IVJ524580 ILJ524552:ILN524580 IBN524552:IBR524580 HRR524552:HRV524580 HHV524552:HHZ524580 GXZ524552:GYD524580 GOD524552:GOH524580 GEH524552:GEL524580 FUL524552:FUP524580 FKP524552:FKT524580 FAT524552:FAX524580 EQX524552:ERB524580 EHB524552:EHF524580 DXF524552:DXJ524580 DNJ524552:DNN524580 DDN524552:DDR524580 CTR524552:CTV524580 CJV524552:CJZ524580 BZZ524552:CAD524580 BQD524552:BQH524580 BGH524552:BGL524580 AWL524552:AWP524580 AMP524552:AMT524580 ACT524552:ACX524580 SX524552:TB524580 JB524552:JF524580 WVN459016:WVR459044 WLR459016:WLV459044 WBV459016:WBZ459044 VRZ459016:VSD459044 VID459016:VIH459044 UYH459016:UYL459044 UOL459016:UOP459044 UEP459016:UET459044 TUT459016:TUX459044 TKX459016:TLB459044 TBB459016:TBF459044 SRF459016:SRJ459044 SHJ459016:SHN459044 RXN459016:RXR459044 RNR459016:RNV459044 RDV459016:RDZ459044 QTZ459016:QUD459044 QKD459016:QKH459044 QAH459016:QAL459044 PQL459016:PQP459044 PGP459016:PGT459044 OWT459016:OWX459044 OMX459016:ONB459044 ODB459016:ODF459044 NTF459016:NTJ459044 NJJ459016:NJN459044 MZN459016:MZR459044 MPR459016:MPV459044 MFV459016:MFZ459044 LVZ459016:LWD459044 LMD459016:LMH459044 LCH459016:LCL459044 KSL459016:KSP459044 KIP459016:KIT459044 JYT459016:JYX459044 JOX459016:JPB459044 JFB459016:JFF459044 IVF459016:IVJ459044 ILJ459016:ILN459044 IBN459016:IBR459044 HRR459016:HRV459044 HHV459016:HHZ459044 GXZ459016:GYD459044 GOD459016:GOH459044 GEH459016:GEL459044 FUL459016:FUP459044 FKP459016:FKT459044 FAT459016:FAX459044 EQX459016:ERB459044 EHB459016:EHF459044 DXF459016:DXJ459044 DNJ459016:DNN459044 DDN459016:DDR459044 CTR459016:CTV459044 CJV459016:CJZ459044 BZZ459016:CAD459044 BQD459016:BQH459044 BGH459016:BGL459044 AWL459016:AWP459044 AMP459016:AMT459044 ACT459016:ACX459044 SX459016:TB459044 JB459016:JF459044 WVN393480:WVR393508 WLR393480:WLV393508 WBV393480:WBZ393508 VRZ393480:VSD393508 VID393480:VIH393508 UYH393480:UYL393508 UOL393480:UOP393508 UEP393480:UET393508 TUT393480:TUX393508 TKX393480:TLB393508 TBB393480:TBF393508 SRF393480:SRJ393508 SHJ393480:SHN393508 RXN393480:RXR393508 RNR393480:RNV393508 RDV393480:RDZ393508 QTZ393480:QUD393508 QKD393480:QKH393508 QAH393480:QAL393508 PQL393480:PQP393508 PGP393480:PGT393508 OWT393480:OWX393508 OMX393480:ONB393508 ODB393480:ODF393508 NTF393480:NTJ393508 NJJ393480:NJN393508 MZN393480:MZR393508 MPR393480:MPV393508 MFV393480:MFZ393508 LVZ393480:LWD393508 LMD393480:LMH393508 LCH393480:LCL393508 KSL393480:KSP393508 KIP393480:KIT393508 JYT393480:JYX393508 JOX393480:JPB393508 JFB393480:JFF393508 IVF393480:IVJ393508 ILJ393480:ILN393508 IBN393480:IBR393508 HRR393480:HRV393508 HHV393480:HHZ393508 GXZ393480:GYD393508 GOD393480:GOH393508 GEH393480:GEL393508 FUL393480:FUP393508 FKP393480:FKT393508 FAT393480:FAX393508 EQX393480:ERB393508 EHB393480:EHF393508 DXF393480:DXJ393508 DNJ393480:DNN393508 DDN393480:DDR393508 CTR393480:CTV393508 CJV393480:CJZ393508 BZZ393480:CAD393508 BQD393480:BQH393508 BGH393480:BGL393508 AWL393480:AWP393508 AMP393480:AMT393508 ACT393480:ACX393508 SX393480:TB393508 JB393480:JF393508 WVN327944:WVR327972 WLR327944:WLV327972 WBV327944:WBZ327972 VRZ327944:VSD327972 VID327944:VIH327972 UYH327944:UYL327972 UOL327944:UOP327972 UEP327944:UET327972 TUT327944:TUX327972 TKX327944:TLB327972 TBB327944:TBF327972 SRF327944:SRJ327972 SHJ327944:SHN327972 RXN327944:RXR327972 RNR327944:RNV327972 RDV327944:RDZ327972 QTZ327944:QUD327972 QKD327944:QKH327972 QAH327944:QAL327972 PQL327944:PQP327972 PGP327944:PGT327972 OWT327944:OWX327972 OMX327944:ONB327972 ODB327944:ODF327972 NTF327944:NTJ327972 NJJ327944:NJN327972 MZN327944:MZR327972 MPR327944:MPV327972 MFV327944:MFZ327972 LVZ327944:LWD327972 LMD327944:LMH327972 LCH327944:LCL327972 KSL327944:KSP327972 KIP327944:KIT327972 JYT327944:JYX327972 JOX327944:JPB327972 JFB327944:JFF327972 IVF327944:IVJ327972 ILJ327944:ILN327972 IBN327944:IBR327972 HRR327944:HRV327972 HHV327944:HHZ327972 GXZ327944:GYD327972 GOD327944:GOH327972 GEH327944:GEL327972 FUL327944:FUP327972 FKP327944:FKT327972 FAT327944:FAX327972 EQX327944:ERB327972 EHB327944:EHF327972 DXF327944:DXJ327972 DNJ327944:DNN327972 DDN327944:DDR327972 CTR327944:CTV327972 CJV327944:CJZ327972 BZZ327944:CAD327972 BQD327944:BQH327972 BGH327944:BGL327972 AWL327944:AWP327972 AMP327944:AMT327972 ACT327944:ACX327972 SX327944:TB327972 JB327944:JF327972 WVN262408:WVR262436 WLR262408:WLV262436 WBV262408:WBZ262436 VRZ262408:VSD262436 VID262408:VIH262436 UYH262408:UYL262436 UOL262408:UOP262436 UEP262408:UET262436 TUT262408:TUX262436 TKX262408:TLB262436 TBB262408:TBF262436 SRF262408:SRJ262436 SHJ262408:SHN262436 RXN262408:RXR262436 RNR262408:RNV262436 RDV262408:RDZ262436 QTZ262408:QUD262436 QKD262408:QKH262436 QAH262408:QAL262436 PQL262408:PQP262436 PGP262408:PGT262436 OWT262408:OWX262436 OMX262408:ONB262436 ODB262408:ODF262436 NTF262408:NTJ262436 NJJ262408:NJN262436 MZN262408:MZR262436 MPR262408:MPV262436 MFV262408:MFZ262436 LVZ262408:LWD262436 LMD262408:LMH262436 LCH262408:LCL262436 KSL262408:KSP262436 KIP262408:KIT262436 JYT262408:JYX262436 JOX262408:JPB262436 JFB262408:JFF262436 IVF262408:IVJ262436 ILJ262408:ILN262436 IBN262408:IBR262436 HRR262408:HRV262436 HHV262408:HHZ262436 GXZ262408:GYD262436 GOD262408:GOH262436 GEH262408:GEL262436 FUL262408:FUP262436 FKP262408:FKT262436 FAT262408:FAX262436 EQX262408:ERB262436 EHB262408:EHF262436 DXF262408:DXJ262436 DNJ262408:DNN262436 DDN262408:DDR262436 CTR262408:CTV262436 CJV262408:CJZ262436 BZZ262408:CAD262436 BQD262408:BQH262436 BGH262408:BGL262436 AWL262408:AWP262436 AMP262408:AMT262436 ACT262408:ACX262436 SX262408:TB262436 JB262408:JF262436 WVN196872:WVR196900 WLR196872:WLV196900 WBV196872:WBZ196900 VRZ196872:VSD196900 VID196872:VIH196900 UYH196872:UYL196900 UOL196872:UOP196900 UEP196872:UET196900 TUT196872:TUX196900 TKX196872:TLB196900 TBB196872:TBF196900 SRF196872:SRJ196900 SHJ196872:SHN196900 RXN196872:RXR196900 RNR196872:RNV196900 RDV196872:RDZ196900 QTZ196872:QUD196900 QKD196872:QKH196900 QAH196872:QAL196900 PQL196872:PQP196900 PGP196872:PGT196900 OWT196872:OWX196900 OMX196872:ONB196900 ODB196872:ODF196900 NTF196872:NTJ196900 NJJ196872:NJN196900 MZN196872:MZR196900 MPR196872:MPV196900 MFV196872:MFZ196900 LVZ196872:LWD196900 LMD196872:LMH196900 LCH196872:LCL196900 KSL196872:KSP196900 KIP196872:KIT196900 JYT196872:JYX196900 JOX196872:JPB196900 JFB196872:JFF196900 IVF196872:IVJ196900 ILJ196872:ILN196900 IBN196872:IBR196900 HRR196872:HRV196900 HHV196872:HHZ196900 GXZ196872:GYD196900 GOD196872:GOH196900 GEH196872:GEL196900 FUL196872:FUP196900 FKP196872:FKT196900 FAT196872:FAX196900 EQX196872:ERB196900 EHB196872:EHF196900 DXF196872:DXJ196900 DNJ196872:DNN196900 DDN196872:DDR196900 CTR196872:CTV196900 CJV196872:CJZ196900 BZZ196872:CAD196900 BQD196872:BQH196900 BGH196872:BGL196900 AWL196872:AWP196900 AMP196872:AMT196900 ACT196872:ACX196900 SX196872:TB196900 JB196872:JF196900 WVN131336:WVR131364 WLR131336:WLV131364 WBV131336:WBZ131364 VRZ131336:VSD131364 VID131336:VIH131364 UYH131336:UYL131364 UOL131336:UOP131364 UEP131336:UET131364 TUT131336:TUX131364 TKX131336:TLB131364 TBB131336:TBF131364 SRF131336:SRJ131364 SHJ131336:SHN131364 RXN131336:RXR131364 RNR131336:RNV131364 RDV131336:RDZ131364 QTZ131336:QUD131364 QKD131336:QKH131364 QAH131336:QAL131364 PQL131336:PQP131364 PGP131336:PGT131364 OWT131336:OWX131364 OMX131336:ONB131364 ODB131336:ODF131364 NTF131336:NTJ131364 NJJ131336:NJN131364 MZN131336:MZR131364 MPR131336:MPV131364 MFV131336:MFZ131364 LVZ131336:LWD131364 LMD131336:LMH131364 LCH131336:LCL131364 KSL131336:KSP131364 KIP131336:KIT131364 JYT131336:JYX131364 JOX131336:JPB131364 JFB131336:JFF131364 IVF131336:IVJ131364 ILJ131336:ILN131364 IBN131336:IBR131364 HRR131336:HRV131364 HHV131336:HHZ131364 GXZ131336:GYD131364 GOD131336:GOH131364 GEH131336:GEL131364 FUL131336:FUP131364 FKP131336:FKT131364 FAT131336:FAX131364 EQX131336:ERB131364 EHB131336:EHF131364 DXF131336:DXJ131364 DNJ131336:DNN131364 DDN131336:DDR131364 CTR131336:CTV131364 CJV131336:CJZ131364 BZZ131336:CAD131364 BQD131336:BQH131364 BGH131336:BGL131364 AWL131336:AWP131364 AMP131336:AMT131364 ACT131336:ACX131364 SX131336:TB131364 JB131336:JF131364 WVN65800:WVR65828 WLR65800:WLV65828 WBV65800:WBZ65828 VRZ65800:VSD65828 VID65800:VIH65828 UYH65800:UYL65828 UOL65800:UOP65828 UEP65800:UET65828 TUT65800:TUX65828 TKX65800:TLB65828 TBB65800:TBF65828 SRF65800:SRJ65828 SHJ65800:SHN65828 RXN65800:RXR65828 RNR65800:RNV65828 RDV65800:RDZ65828 QTZ65800:QUD65828 QKD65800:QKH65828 QAH65800:QAL65828 PQL65800:PQP65828 PGP65800:PGT65828 OWT65800:OWX65828 OMX65800:ONB65828 ODB65800:ODF65828 NTF65800:NTJ65828 NJJ65800:NJN65828 MZN65800:MZR65828 MPR65800:MPV65828 MFV65800:MFZ65828 LVZ65800:LWD65828 LMD65800:LMH65828 LCH65800:LCL65828 KSL65800:KSP65828 KIP65800:KIT65828 JYT65800:JYX65828 JOX65800:JPB65828 JFB65800:JFF65828 IVF65800:IVJ65828 ILJ65800:ILN65828 IBN65800:IBR65828 HRR65800:HRV65828 HHV65800:HHZ65828 GXZ65800:GYD65828 GOD65800:GOH65828 GEH65800:GEL65828 FUL65800:FUP65828 FKP65800:FKT65828 FAT65800:FAX65828 EQX65800:ERB65828 EHB65800:EHF65828 DXF65800:DXJ65828 DNJ65800:DNN65828 DDN65800:DDR65828 CTR65800:CTV65828 CJV65800:CJZ65828 BZZ65800:CAD65828 BQD65800:BQH65828 BGH65800:BGL65828 AWL65800:AWP65828 AMP65800:AMT65828 ACT65800:ACX65828" xr:uid="{7D323467-8F67-4BAB-8589-3BA4566711DF}">
      <formula1>IF(OR($E65778="z",$E65778="o"),JB65800="",JB65800="x")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8:W65806 S131314:W131342 S196850:W196878 S262386:W262414 S327922:W327950 S393458:W393486 S458994:W459022 S524530:W524558 S590066:W590094 S655602:W655630 S721138:W721166 S786674:W786702 S852210:W852238 S917746:W917774 S983282:W983310" xr:uid="{0C349042-DE67-4DF0-BA2F-AC292383DBF4}">
      <formula1>IF(OR($E65778="z",$E65778="o"),S65778="",S65778="x")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topLeftCell="A63" workbookViewId="0">
      <selection activeCell="A2" sqref="A2"/>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3" t="s">
        <v>99</v>
      </c>
      <c r="B1" s="143" t="s">
        <v>100</v>
      </c>
      <c r="C1" s="143" t="s">
        <v>101</v>
      </c>
      <c r="D1" s="143" t="s">
        <v>102</v>
      </c>
      <c r="E1" s="143" t="s">
        <v>56</v>
      </c>
      <c r="F1" s="143" t="s">
        <v>103</v>
      </c>
      <c r="G1" s="143" t="s">
        <v>104</v>
      </c>
      <c r="H1" s="143" t="s">
        <v>105</v>
      </c>
    </row>
    <row r="2" spans="1:8" x14ac:dyDescent="0.3">
      <c r="A2" s="69"/>
      <c r="D2" s="142"/>
      <c r="F2" s="70"/>
      <c r="G2" s="70"/>
      <c r="H2" s="142"/>
    </row>
    <row r="3" spans="1:8" x14ac:dyDescent="0.3">
      <c r="A3" s="69"/>
      <c r="D3" s="142"/>
      <c r="F3" s="70"/>
      <c r="G3" s="70"/>
      <c r="H3" s="142"/>
    </row>
    <row r="4" spans="1:8" x14ac:dyDescent="0.3">
      <c r="A4" s="69"/>
      <c r="D4" s="142"/>
      <c r="F4" s="70"/>
      <c r="G4" s="70"/>
      <c r="H4" s="142"/>
    </row>
    <row r="5" spans="1:8" x14ac:dyDescent="0.3">
      <c r="A5" s="69"/>
      <c r="D5" s="142"/>
      <c r="F5" s="70"/>
      <c r="G5" s="70"/>
      <c r="H5" s="142"/>
    </row>
    <row r="6" spans="1:8" x14ac:dyDescent="0.3">
      <c r="A6" s="69"/>
      <c r="D6" s="142"/>
      <c r="F6" s="70"/>
      <c r="G6" s="70"/>
      <c r="H6" s="142"/>
    </row>
    <row r="7" spans="1:8" x14ac:dyDescent="0.3">
      <c r="A7" s="69"/>
      <c r="D7" s="142"/>
      <c r="F7" s="70"/>
      <c r="G7" s="70"/>
      <c r="H7" s="142"/>
    </row>
    <row r="8" spans="1:8" x14ac:dyDescent="0.3">
      <c r="A8" s="69"/>
      <c r="D8" s="142"/>
      <c r="F8" s="70"/>
      <c r="G8" s="70"/>
      <c r="H8" s="142"/>
    </row>
    <row r="9" spans="1:8" x14ac:dyDescent="0.3">
      <c r="A9" s="69"/>
      <c r="D9" s="142"/>
      <c r="F9" s="70"/>
      <c r="G9" s="70"/>
      <c r="H9" s="142"/>
    </row>
    <row r="10" spans="1:8" x14ac:dyDescent="0.3">
      <c r="A10" s="69"/>
      <c r="D10" s="142"/>
      <c r="F10" s="70"/>
      <c r="G10" s="70"/>
      <c r="H10" s="142"/>
    </row>
    <row r="11" spans="1:8" x14ac:dyDescent="0.3">
      <c r="A11" s="69"/>
      <c r="D11" s="142"/>
      <c r="F11" s="70"/>
      <c r="G11" s="70"/>
      <c r="H11" s="142"/>
    </row>
    <row r="12" spans="1:8" x14ac:dyDescent="0.3">
      <c r="A12" s="69"/>
      <c r="D12" s="142"/>
      <c r="F12" s="70"/>
      <c r="G12" s="70"/>
      <c r="H12" s="142"/>
    </row>
    <row r="13" spans="1:8" x14ac:dyDescent="0.3">
      <c r="A13" s="69"/>
      <c r="D13" s="142"/>
      <c r="F13" s="70"/>
      <c r="G13" s="70"/>
      <c r="H13" s="142"/>
    </row>
    <row r="14" spans="1:8" x14ac:dyDescent="0.3">
      <c r="A14" s="69"/>
      <c r="D14" s="142"/>
      <c r="F14" s="70"/>
      <c r="G14" s="70"/>
      <c r="H14" s="142"/>
    </row>
    <row r="15" spans="1:8" x14ac:dyDescent="0.3">
      <c r="A15" s="69"/>
      <c r="D15" s="142"/>
      <c r="F15" s="70"/>
      <c r="G15" s="70"/>
      <c r="H15" s="142"/>
    </row>
    <row r="16" spans="1:8" x14ac:dyDescent="0.3">
      <c r="A16" s="69"/>
      <c r="D16" s="142"/>
      <c r="F16" s="70"/>
      <c r="G16" s="70"/>
      <c r="H16" s="142"/>
    </row>
    <row r="17" spans="1:8" x14ac:dyDescent="0.3">
      <c r="A17" s="69"/>
      <c r="D17" s="142"/>
      <c r="F17" s="70"/>
      <c r="G17" s="70"/>
      <c r="H17" s="142"/>
    </row>
    <row r="18" spans="1:8" x14ac:dyDescent="0.3">
      <c r="A18" s="69"/>
      <c r="D18" s="142"/>
      <c r="F18" s="70"/>
      <c r="G18" s="70"/>
      <c r="H18" s="142"/>
    </row>
    <row r="19" spans="1:8" x14ac:dyDescent="0.3">
      <c r="A19" s="69"/>
      <c r="D19" s="142"/>
      <c r="F19" s="70"/>
      <c r="G19" s="70"/>
      <c r="H19" s="142"/>
    </row>
    <row r="20" spans="1:8" x14ac:dyDescent="0.3">
      <c r="A20" s="69"/>
      <c r="D20" s="142"/>
      <c r="F20" s="70"/>
      <c r="G20" s="70"/>
      <c r="H20" s="142"/>
    </row>
    <row r="21" spans="1:8" x14ac:dyDescent="0.3">
      <c r="A21" s="69"/>
      <c r="D21" s="142"/>
      <c r="F21" s="70"/>
      <c r="G21" s="70"/>
      <c r="H21" s="142"/>
    </row>
    <row r="22" spans="1:8" x14ac:dyDescent="0.3">
      <c r="A22" s="69"/>
      <c r="D22" s="142"/>
      <c r="F22" s="70"/>
      <c r="G22" s="70"/>
      <c r="H22" s="142"/>
    </row>
    <row r="23" spans="1:8" x14ac:dyDescent="0.3">
      <c r="A23" s="69"/>
      <c r="D23" s="142"/>
      <c r="F23" s="70"/>
      <c r="G23" s="70"/>
      <c r="H23" s="142"/>
    </row>
    <row r="24" spans="1:8" x14ac:dyDescent="0.3">
      <c r="A24" s="69"/>
      <c r="D24" s="142"/>
      <c r="F24" s="70"/>
      <c r="G24" s="70"/>
      <c r="H24" s="142"/>
    </row>
    <row r="25" spans="1:8" x14ac:dyDescent="0.3">
      <c r="A25" s="69"/>
      <c r="D25" s="142"/>
      <c r="F25" s="70"/>
      <c r="G25" s="70"/>
      <c r="H25" s="142"/>
    </row>
    <row r="26" spans="1:8" x14ac:dyDescent="0.3">
      <c r="A26" s="69"/>
      <c r="D26" s="142"/>
      <c r="F26" s="70"/>
      <c r="G26" s="70"/>
      <c r="H26" s="142"/>
    </row>
    <row r="27" spans="1:8" x14ac:dyDescent="0.3">
      <c r="A27" s="69"/>
      <c r="D27" s="142"/>
      <c r="F27" s="70"/>
      <c r="G27" s="70"/>
      <c r="H27" s="142"/>
    </row>
    <row r="28" spans="1:8" x14ac:dyDescent="0.3">
      <c r="A28" s="69"/>
      <c r="D28" s="142"/>
      <c r="F28" s="70"/>
      <c r="G28" s="70"/>
      <c r="H28" s="142"/>
    </row>
    <row r="29" spans="1:8" x14ac:dyDescent="0.3">
      <c r="A29" s="69"/>
      <c r="D29" s="142"/>
      <c r="F29" s="70"/>
      <c r="G29" s="70"/>
      <c r="H29" s="142"/>
    </row>
    <row r="30" spans="1:8" x14ac:dyDescent="0.3">
      <c r="A30" s="69"/>
      <c r="D30" s="142"/>
      <c r="F30" s="70"/>
      <c r="G30" s="70"/>
      <c r="H30" s="142"/>
    </row>
    <row r="31" spans="1:8" x14ac:dyDescent="0.3">
      <c r="A31" s="69"/>
      <c r="D31" s="142"/>
      <c r="F31" s="70"/>
      <c r="G31" s="70"/>
      <c r="H31" s="142"/>
    </row>
    <row r="32" spans="1:8" x14ac:dyDescent="0.3">
      <c r="A32" s="69"/>
      <c r="D32" s="142"/>
      <c r="F32" s="70"/>
      <c r="G32" s="70"/>
      <c r="H32" s="142"/>
    </row>
    <row r="33" spans="1:8" x14ac:dyDescent="0.3">
      <c r="A33" s="69"/>
      <c r="D33" s="142"/>
      <c r="F33" s="70"/>
      <c r="G33" s="70"/>
      <c r="H33" s="142"/>
    </row>
    <row r="34" spans="1:8" x14ac:dyDescent="0.3">
      <c r="A34" s="69"/>
      <c r="D34" s="142"/>
      <c r="F34" s="70"/>
      <c r="G34" s="70"/>
      <c r="H34" s="142"/>
    </row>
    <row r="35" spans="1:8" x14ac:dyDescent="0.3">
      <c r="A35" s="69"/>
      <c r="D35" s="142"/>
      <c r="F35" s="70"/>
      <c r="G35" s="70"/>
      <c r="H35" s="142"/>
    </row>
    <row r="36" spans="1:8" x14ac:dyDescent="0.3">
      <c r="A36" s="69"/>
      <c r="D36" s="142"/>
      <c r="F36" s="70"/>
      <c r="G36" s="70"/>
      <c r="H36" s="142"/>
    </row>
    <row r="37" spans="1:8" x14ac:dyDescent="0.3">
      <c r="A37" s="69"/>
      <c r="D37" s="142"/>
      <c r="F37" s="70"/>
      <c r="G37" s="70"/>
      <c r="H37" s="142"/>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activeCell="A2" sqref="A2"/>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3" t="s">
        <v>99</v>
      </c>
      <c r="B1" s="143" t="s">
        <v>100</v>
      </c>
      <c r="C1" s="143" t="s">
        <v>101</v>
      </c>
      <c r="D1" s="143" t="s">
        <v>102</v>
      </c>
      <c r="E1" s="143" t="s">
        <v>56</v>
      </c>
      <c r="F1" s="143" t="s">
        <v>103</v>
      </c>
      <c r="G1" s="143" t="s">
        <v>104</v>
      </c>
      <c r="H1" s="143" t="s">
        <v>105</v>
      </c>
    </row>
    <row r="2" spans="1:8" x14ac:dyDescent="0.3">
      <c r="A2" s="69"/>
      <c r="D2" s="142"/>
      <c r="F2" s="70"/>
      <c r="G2" s="70"/>
      <c r="H2" s="142"/>
    </row>
    <row r="3" spans="1:8" x14ac:dyDescent="0.3">
      <c r="A3" s="69"/>
      <c r="D3" s="142"/>
      <c r="F3" s="70"/>
      <c r="G3" s="70"/>
      <c r="H3" s="142"/>
    </row>
    <row r="4" spans="1:8" x14ac:dyDescent="0.3">
      <c r="A4" s="69"/>
      <c r="D4" s="142"/>
      <c r="F4" s="70"/>
      <c r="G4" s="70"/>
      <c r="H4" s="142"/>
    </row>
    <row r="5" spans="1:8" x14ac:dyDescent="0.3">
      <c r="A5" s="69"/>
      <c r="D5" s="142"/>
      <c r="F5" s="70"/>
      <c r="G5" s="70"/>
      <c r="H5" s="142"/>
    </row>
    <row r="6" spans="1:8" x14ac:dyDescent="0.3">
      <c r="A6" s="69"/>
      <c r="D6" s="142"/>
      <c r="F6" s="70"/>
      <c r="G6" s="70"/>
      <c r="H6" s="142"/>
    </row>
    <row r="7" spans="1:8" x14ac:dyDescent="0.3">
      <c r="A7" s="69"/>
      <c r="D7" s="142"/>
      <c r="F7" s="70"/>
      <c r="G7" s="70"/>
      <c r="H7" s="142"/>
    </row>
    <row r="8" spans="1:8" x14ac:dyDescent="0.3">
      <c r="A8" s="69"/>
      <c r="D8" s="142"/>
      <c r="F8" s="70"/>
      <c r="G8" s="70"/>
      <c r="H8" s="142"/>
    </row>
    <row r="9" spans="1:8" x14ac:dyDescent="0.3">
      <c r="A9" s="69"/>
      <c r="D9" s="142"/>
      <c r="F9" s="70"/>
      <c r="G9" s="70"/>
      <c r="H9" s="142"/>
    </row>
    <row r="10" spans="1:8" x14ac:dyDescent="0.3">
      <c r="A10" s="69"/>
      <c r="D10" s="142"/>
      <c r="F10" s="70"/>
      <c r="G10" s="70"/>
      <c r="H10" s="142"/>
    </row>
    <row r="11" spans="1:8" x14ac:dyDescent="0.3">
      <c r="A11" s="69"/>
      <c r="D11" s="142"/>
      <c r="F11" s="70"/>
      <c r="G11" s="70"/>
      <c r="H11" s="142"/>
    </row>
    <row r="12" spans="1:8" x14ac:dyDescent="0.3">
      <c r="A12" s="69"/>
      <c r="D12" s="142"/>
      <c r="F12" s="70"/>
      <c r="G12" s="70"/>
      <c r="H12" s="142"/>
    </row>
    <row r="13" spans="1:8" x14ac:dyDescent="0.3">
      <c r="A13" s="69"/>
      <c r="D13" s="142"/>
      <c r="F13" s="70"/>
      <c r="G13" s="70"/>
      <c r="H13" s="142"/>
    </row>
    <row r="14" spans="1:8" x14ac:dyDescent="0.3">
      <c r="A14" s="69"/>
      <c r="D14" s="142"/>
      <c r="F14" s="70"/>
      <c r="G14" s="70"/>
      <c r="H14" s="142"/>
    </row>
    <row r="15" spans="1:8" x14ac:dyDescent="0.3">
      <c r="A15" s="69"/>
      <c r="D15" s="142"/>
      <c r="F15" s="70"/>
      <c r="G15" s="70"/>
      <c r="H15" s="142"/>
    </row>
    <row r="16" spans="1:8" x14ac:dyDescent="0.3">
      <c r="A16" s="69"/>
      <c r="D16" s="142"/>
      <c r="F16" s="70"/>
      <c r="G16" s="70"/>
      <c r="H16" s="142"/>
    </row>
    <row r="17" spans="1:8" x14ac:dyDescent="0.3">
      <c r="A17" s="69"/>
      <c r="D17" s="142"/>
      <c r="F17" s="70"/>
      <c r="G17" s="70"/>
      <c r="H17" s="142"/>
    </row>
    <row r="18" spans="1:8" x14ac:dyDescent="0.3">
      <c r="A18" s="69"/>
      <c r="D18" s="142"/>
      <c r="F18" s="70"/>
      <c r="G18" s="70"/>
      <c r="H18" s="142"/>
    </row>
    <row r="19" spans="1:8" x14ac:dyDescent="0.3">
      <c r="A19" s="69"/>
      <c r="D19" s="142"/>
      <c r="F19" s="70"/>
      <c r="G19" s="70"/>
      <c r="H19" s="142"/>
    </row>
    <row r="20" spans="1:8" x14ac:dyDescent="0.3">
      <c r="A20" s="69"/>
      <c r="D20" s="142"/>
      <c r="F20" s="70"/>
      <c r="G20" s="70"/>
      <c r="H20" s="142"/>
    </row>
    <row r="21" spans="1:8" x14ac:dyDescent="0.3">
      <c r="A21" s="69"/>
      <c r="D21" s="142"/>
      <c r="F21" s="70"/>
      <c r="G21" s="70"/>
      <c r="H21" s="142"/>
    </row>
    <row r="22" spans="1:8" x14ac:dyDescent="0.3">
      <c r="A22" s="69"/>
      <c r="D22" s="142"/>
      <c r="F22" s="70"/>
      <c r="G22" s="70"/>
      <c r="H22" s="142"/>
    </row>
    <row r="23" spans="1:8" x14ac:dyDescent="0.3">
      <c r="A23" s="69"/>
      <c r="D23" s="142"/>
      <c r="F23" s="70"/>
      <c r="G23" s="70"/>
      <c r="H23" s="142"/>
    </row>
    <row r="24" spans="1:8" x14ac:dyDescent="0.3">
      <c r="A24" s="69"/>
      <c r="D24" s="142"/>
      <c r="F24" s="70"/>
      <c r="G24" s="70"/>
      <c r="H24" s="142"/>
    </row>
    <row r="25" spans="1:8" x14ac:dyDescent="0.3">
      <c r="A25" s="69"/>
      <c r="D25" s="142"/>
      <c r="F25" s="70"/>
      <c r="G25" s="70"/>
      <c r="H25" s="142"/>
    </row>
    <row r="26" spans="1:8" x14ac:dyDescent="0.3">
      <c r="A26" s="69"/>
      <c r="D26" s="142"/>
      <c r="F26" s="70"/>
      <c r="G26" s="70"/>
      <c r="H26" s="142"/>
    </row>
    <row r="27" spans="1:8" x14ac:dyDescent="0.3">
      <c r="A27" s="69"/>
      <c r="D27" s="142"/>
      <c r="F27" s="70"/>
      <c r="G27" s="70"/>
      <c r="H27" s="142"/>
    </row>
    <row r="28" spans="1:8" x14ac:dyDescent="0.3">
      <c r="A28" s="69"/>
      <c r="D28" s="142"/>
      <c r="F28" s="70"/>
      <c r="G28" s="70"/>
      <c r="H28" s="142"/>
    </row>
    <row r="29" spans="1:8" x14ac:dyDescent="0.3">
      <c r="A29" s="69"/>
      <c r="D29" s="142"/>
      <c r="F29" s="70"/>
      <c r="G29" s="70"/>
      <c r="H29" s="142"/>
    </row>
    <row r="30" spans="1:8" x14ac:dyDescent="0.3">
      <c r="A30" s="69"/>
      <c r="D30" s="142"/>
      <c r="F30" s="70"/>
      <c r="G30" s="70"/>
      <c r="H30" s="142"/>
    </row>
    <row r="31" spans="1:8" x14ac:dyDescent="0.3">
      <c r="A31" s="69"/>
      <c r="D31" s="142"/>
      <c r="F31" s="70"/>
      <c r="G31" s="70"/>
      <c r="H31" s="142"/>
    </row>
    <row r="32" spans="1:8" x14ac:dyDescent="0.3">
      <c r="A32" s="69"/>
      <c r="D32" s="142"/>
      <c r="F32" s="70"/>
      <c r="G32" s="70"/>
      <c r="H32" s="142"/>
    </row>
    <row r="33" spans="1:8" x14ac:dyDescent="0.3">
      <c r="A33" s="69"/>
      <c r="D33" s="142"/>
      <c r="F33" s="70"/>
      <c r="G33" s="70"/>
      <c r="H33" s="142"/>
    </row>
    <row r="34" spans="1:8" x14ac:dyDescent="0.3">
      <c r="A34" s="69"/>
      <c r="D34" s="142"/>
      <c r="F34" s="70"/>
      <c r="G34" s="70"/>
      <c r="H34" s="142"/>
    </row>
    <row r="35" spans="1:8" x14ac:dyDescent="0.3">
      <c r="A35" s="69"/>
      <c r="D35" s="142"/>
      <c r="F35" s="70"/>
      <c r="G35" s="70"/>
      <c r="H35" s="142"/>
    </row>
    <row r="36" spans="1:8" x14ac:dyDescent="0.3">
      <c r="A36" s="69"/>
      <c r="D36" s="142"/>
      <c r="F36" s="70"/>
      <c r="G36" s="70"/>
      <c r="H36" s="142"/>
    </row>
    <row r="37" spans="1:8" x14ac:dyDescent="0.3">
      <c r="A37" s="69"/>
      <c r="D37" s="142"/>
      <c r="F37" s="70"/>
      <c r="G37" s="70"/>
      <c r="H37" s="142"/>
    </row>
    <row r="38" spans="1:8" x14ac:dyDescent="0.3">
      <c r="A38" s="69"/>
      <c r="D38" s="142"/>
      <c r="F38" s="70"/>
      <c r="G38" s="70"/>
      <c r="H38" s="142"/>
    </row>
    <row r="39" spans="1:8" x14ac:dyDescent="0.3">
      <c r="A39" s="69"/>
      <c r="D39" s="142"/>
      <c r="F39" s="70"/>
      <c r="G39" s="70"/>
      <c r="H39" s="142"/>
    </row>
    <row r="40" spans="1:8" x14ac:dyDescent="0.3">
      <c r="A40" s="69"/>
      <c r="D40" s="142"/>
      <c r="F40" s="70"/>
      <c r="G40" s="70"/>
      <c r="H40" s="142"/>
    </row>
    <row r="41" spans="1:8" x14ac:dyDescent="0.3">
      <c r="A41" s="69"/>
      <c r="D41" s="142"/>
      <c r="F41" s="70"/>
      <c r="G41" s="70"/>
      <c r="H41" s="142"/>
    </row>
    <row r="42" spans="1:8" x14ac:dyDescent="0.3">
      <c r="A42" s="69"/>
      <c r="D42" s="142"/>
      <c r="F42" s="70"/>
      <c r="G42" s="70"/>
      <c r="H42" s="142"/>
    </row>
    <row r="43" spans="1:8" x14ac:dyDescent="0.3">
      <c r="A43" s="69"/>
      <c r="D43" s="142"/>
      <c r="F43" s="70"/>
      <c r="G43" s="70"/>
      <c r="H43" s="142"/>
    </row>
    <row r="44" spans="1:8" x14ac:dyDescent="0.3">
      <c r="A44" s="69"/>
      <c r="D44" s="142"/>
      <c r="F44" s="70"/>
      <c r="G44" s="70"/>
      <c r="H44" s="142"/>
    </row>
    <row r="45" spans="1:8" x14ac:dyDescent="0.3">
      <c r="A45" s="69"/>
      <c r="D45" s="142"/>
      <c r="F45" s="70"/>
      <c r="G45" s="70"/>
      <c r="H45" s="142"/>
    </row>
    <row r="46" spans="1:8" x14ac:dyDescent="0.3">
      <c r="A46" s="69"/>
      <c r="D46" s="142"/>
      <c r="F46" s="70"/>
      <c r="G46" s="70"/>
      <c r="H46" s="142"/>
    </row>
    <row r="47" spans="1:8" x14ac:dyDescent="0.3">
      <c r="A47" s="69"/>
      <c r="D47" s="142"/>
      <c r="F47" s="70"/>
      <c r="G47" s="70"/>
      <c r="H47" s="142"/>
    </row>
    <row r="48" spans="1:8" x14ac:dyDescent="0.3">
      <c r="A48" s="69"/>
      <c r="D48" s="142"/>
      <c r="F48" s="70"/>
      <c r="G48" s="70"/>
      <c r="H48" s="142"/>
    </row>
    <row r="49" spans="1:8" x14ac:dyDescent="0.3">
      <c r="A49" s="69"/>
      <c r="D49" s="142"/>
      <c r="F49" s="70"/>
      <c r="G49" s="70"/>
      <c r="H49" s="142"/>
    </row>
    <row r="50" spans="1:8" x14ac:dyDescent="0.3">
      <c r="A50" s="69"/>
      <c r="D50" s="142"/>
      <c r="F50" s="70"/>
      <c r="G50" s="70"/>
      <c r="H50" s="142"/>
    </row>
    <row r="51" spans="1:8" x14ac:dyDescent="0.3">
      <c r="A51" s="69"/>
      <c r="D51" s="142"/>
      <c r="F51" s="70"/>
      <c r="G51" s="70"/>
      <c r="H51" s="142"/>
    </row>
    <row r="52" spans="1:8" x14ac:dyDescent="0.3">
      <c r="A52" s="69"/>
      <c r="D52" s="142"/>
      <c r="F52" s="70"/>
      <c r="G52" s="70"/>
      <c r="H52" s="142"/>
    </row>
    <row r="53" spans="1:8" x14ac:dyDescent="0.3">
      <c r="A53" s="69"/>
      <c r="D53" s="142"/>
      <c r="F53" s="70"/>
      <c r="G53" s="70"/>
      <c r="H53" s="142"/>
    </row>
    <row r="54" spans="1:8" x14ac:dyDescent="0.3">
      <c r="A54" s="69"/>
      <c r="D54" s="142"/>
      <c r="F54" s="70"/>
      <c r="G54" s="70"/>
      <c r="H54" s="142"/>
    </row>
    <row r="55" spans="1:8" x14ac:dyDescent="0.3">
      <c r="A55" s="69"/>
      <c r="D55" s="142"/>
      <c r="F55" s="70"/>
      <c r="G55" s="70"/>
      <c r="H55" s="142"/>
    </row>
    <row r="56" spans="1:8" x14ac:dyDescent="0.3">
      <c r="A56" s="69"/>
      <c r="D56" s="142"/>
      <c r="F56" s="70"/>
      <c r="G56" s="70"/>
      <c r="H56" s="142"/>
    </row>
    <row r="57" spans="1:8" x14ac:dyDescent="0.3">
      <c r="A57" s="69"/>
      <c r="D57" s="142"/>
      <c r="F57" s="70"/>
      <c r="G57" s="70"/>
      <c r="H57" s="142"/>
    </row>
    <row r="58" spans="1:8" x14ac:dyDescent="0.3">
      <c r="A58" s="69"/>
      <c r="D58" s="142"/>
      <c r="F58" s="70"/>
      <c r="G58" s="70"/>
      <c r="H58" s="142"/>
    </row>
    <row r="59" spans="1:8" x14ac:dyDescent="0.3">
      <c r="A59" s="69"/>
      <c r="D59" s="142"/>
      <c r="F59" s="70"/>
      <c r="G59" s="70"/>
      <c r="H59" s="142"/>
    </row>
    <row r="60" spans="1:8" x14ac:dyDescent="0.3">
      <c r="A60" s="69"/>
      <c r="D60" s="142"/>
      <c r="F60" s="70"/>
      <c r="G60" s="70"/>
      <c r="H60" s="142"/>
    </row>
    <row r="61" spans="1:8" x14ac:dyDescent="0.3">
      <c r="A61" s="69"/>
      <c r="D61" s="142"/>
      <c r="F61" s="70"/>
      <c r="G61" s="70"/>
      <c r="H61" s="142"/>
    </row>
    <row r="62" spans="1:8" x14ac:dyDescent="0.3">
      <c r="A62" s="69"/>
      <c r="D62" s="142"/>
      <c r="F62" s="70"/>
      <c r="G62" s="70"/>
      <c r="H62" s="142"/>
    </row>
    <row r="63" spans="1:8" x14ac:dyDescent="0.3">
      <c r="A63" s="69"/>
      <c r="D63" s="142"/>
      <c r="F63" s="70"/>
      <c r="G63" s="70"/>
      <c r="H63" s="142"/>
    </row>
    <row r="64" spans="1:8" x14ac:dyDescent="0.3">
      <c r="A64" s="69"/>
      <c r="D64" s="142"/>
      <c r="F64" s="70"/>
      <c r="G64" s="70"/>
      <c r="H64" s="142"/>
    </row>
    <row r="65" spans="1:8" x14ac:dyDescent="0.3">
      <c r="A65" s="69"/>
      <c r="D65" s="142"/>
      <c r="F65" s="70"/>
      <c r="G65" s="70"/>
      <c r="H65" s="142"/>
    </row>
    <row r="66" spans="1:8" x14ac:dyDescent="0.3">
      <c r="A66" s="69"/>
      <c r="D66" s="142"/>
      <c r="F66" s="70"/>
      <c r="G66" s="70"/>
      <c r="H66" s="142"/>
    </row>
    <row r="67" spans="1:8" x14ac:dyDescent="0.3">
      <c r="A67" s="69"/>
      <c r="D67" s="142"/>
      <c r="F67" s="70"/>
      <c r="G67" s="70"/>
      <c r="H67" s="142"/>
    </row>
    <row r="68" spans="1:8" x14ac:dyDescent="0.3">
      <c r="A68" s="69"/>
      <c r="D68" s="142"/>
      <c r="F68" s="70"/>
      <c r="G68" s="70"/>
      <c r="H68" s="142"/>
    </row>
    <row r="69" spans="1:8" x14ac:dyDescent="0.3">
      <c r="A69" s="69"/>
      <c r="D69" s="142"/>
      <c r="F69" s="70"/>
      <c r="G69" s="70"/>
      <c r="H69" s="142"/>
    </row>
    <row r="70" spans="1:8" x14ac:dyDescent="0.3">
      <c r="A70" s="69"/>
      <c r="D70" s="142"/>
      <c r="F70" s="70"/>
      <c r="G70" s="70"/>
      <c r="H70" s="142"/>
    </row>
    <row r="71" spans="1:8" x14ac:dyDescent="0.3">
      <c r="A71" s="69"/>
      <c r="D71" s="142"/>
      <c r="F71" s="70"/>
      <c r="G71" s="70"/>
      <c r="H71" s="142"/>
    </row>
    <row r="72" spans="1:8" x14ac:dyDescent="0.3">
      <c r="A72" s="69"/>
      <c r="D72" s="142"/>
      <c r="F72" s="70"/>
      <c r="G72" s="70"/>
      <c r="H72" s="142"/>
    </row>
    <row r="73" spans="1:8" x14ac:dyDescent="0.3">
      <c r="A73" s="69"/>
      <c r="D73" s="142"/>
      <c r="F73" s="70"/>
      <c r="G73" s="70"/>
      <c r="H73" s="142"/>
    </row>
    <row r="74" spans="1:8" x14ac:dyDescent="0.3">
      <c r="A74" s="69"/>
      <c r="D74" s="142"/>
      <c r="F74" s="70"/>
      <c r="G74" s="70"/>
      <c r="H74" s="142"/>
    </row>
    <row r="75" spans="1:8" x14ac:dyDescent="0.3">
      <c r="A75" s="69"/>
      <c r="D75" s="142"/>
      <c r="F75" s="70"/>
      <c r="G75" s="70"/>
      <c r="H75" s="142"/>
    </row>
    <row r="76" spans="1:8" x14ac:dyDescent="0.3">
      <c r="A76" s="69"/>
      <c r="D76" s="142"/>
      <c r="F76" s="70"/>
      <c r="G76" s="70"/>
      <c r="H76" s="142"/>
    </row>
    <row r="77" spans="1:8" x14ac:dyDescent="0.3">
      <c r="A77" s="69"/>
      <c r="D77" s="142"/>
      <c r="F77" s="70"/>
      <c r="G77" s="70"/>
      <c r="H77" s="142"/>
    </row>
    <row r="78" spans="1:8" x14ac:dyDescent="0.3">
      <c r="A78" s="69"/>
      <c r="D78" s="142"/>
      <c r="F78" s="70"/>
      <c r="G78" s="70"/>
      <c r="H78" s="142"/>
    </row>
    <row r="79" spans="1:8" x14ac:dyDescent="0.3">
      <c r="A79" s="69"/>
      <c r="D79" s="142"/>
      <c r="F79" s="70"/>
      <c r="G79" s="70"/>
      <c r="H79" s="142"/>
    </row>
    <row r="80" spans="1:8" x14ac:dyDescent="0.3">
      <c r="A80" s="69"/>
      <c r="D80" s="142"/>
      <c r="F80" s="70"/>
      <c r="G80" s="70"/>
      <c r="H80" s="142"/>
    </row>
    <row r="81" spans="1:8" x14ac:dyDescent="0.3">
      <c r="A81" s="69"/>
      <c r="D81" s="142"/>
      <c r="F81" s="70"/>
      <c r="G81" s="70"/>
      <c r="H81" s="142"/>
    </row>
    <row r="82" spans="1:8" x14ac:dyDescent="0.3">
      <c r="A82" s="69"/>
      <c r="D82" s="142"/>
      <c r="F82" s="70"/>
      <c r="G82" s="70"/>
      <c r="H82" s="142"/>
    </row>
    <row r="83" spans="1:8" x14ac:dyDescent="0.3">
      <c r="A83" s="69"/>
      <c r="D83" s="142"/>
      <c r="F83" s="70"/>
      <c r="G83" s="70"/>
      <c r="H83" s="142"/>
    </row>
    <row r="84" spans="1:8" x14ac:dyDescent="0.3">
      <c r="A84" s="69"/>
      <c r="D84" s="142"/>
      <c r="F84" s="70"/>
      <c r="G84" s="70"/>
      <c r="H84" s="142"/>
    </row>
    <row r="85" spans="1:8" x14ac:dyDescent="0.3">
      <c r="A85" s="69"/>
      <c r="D85" s="142"/>
      <c r="F85" s="70"/>
      <c r="G85" s="70"/>
      <c r="H85" s="142"/>
    </row>
    <row r="86" spans="1:8" x14ac:dyDescent="0.3">
      <c r="A86" s="69"/>
      <c r="D86" s="142"/>
      <c r="F86" s="70"/>
      <c r="G86" s="70"/>
      <c r="H86" s="142"/>
    </row>
    <row r="87" spans="1:8" x14ac:dyDescent="0.3">
      <c r="A87" s="69"/>
      <c r="D87" s="142"/>
      <c r="F87" s="70"/>
      <c r="G87" s="70"/>
      <c r="H87" s="142"/>
    </row>
    <row r="88" spans="1:8" x14ac:dyDescent="0.3">
      <c r="A88" s="69"/>
      <c r="D88" s="142"/>
      <c r="F88" s="70"/>
      <c r="G88" s="70"/>
      <c r="H88" s="142"/>
    </row>
    <row r="89" spans="1:8" x14ac:dyDescent="0.3">
      <c r="A89" s="69"/>
      <c r="D89" s="142"/>
      <c r="F89" s="70"/>
      <c r="G89" s="70"/>
      <c r="H89" s="142"/>
    </row>
    <row r="90" spans="1:8" x14ac:dyDescent="0.3">
      <c r="A90" s="69"/>
      <c r="D90" s="142"/>
      <c r="F90" s="70"/>
      <c r="G90" s="70"/>
      <c r="H90" s="142"/>
    </row>
    <row r="91" spans="1:8" x14ac:dyDescent="0.3">
      <c r="A91" s="69"/>
      <c r="D91" s="142"/>
      <c r="F91" s="70"/>
      <c r="G91" s="70"/>
      <c r="H91" s="142"/>
    </row>
    <row r="92" spans="1:8" x14ac:dyDescent="0.3">
      <c r="A92" s="69"/>
      <c r="D92" s="142"/>
      <c r="F92" s="70"/>
      <c r="G92" s="70"/>
      <c r="H92" s="142"/>
    </row>
    <row r="93" spans="1:8" x14ac:dyDescent="0.3">
      <c r="A93" s="69"/>
      <c r="D93" s="142"/>
      <c r="F93" s="70"/>
      <c r="G93" s="70"/>
      <c r="H93" s="142"/>
    </row>
    <row r="94" spans="1:8" x14ac:dyDescent="0.3">
      <c r="A94" s="69"/>
      <c r="D94" s="142"/>
      <c r="F94" s="70"/>
      <c r="G94" s="70"/>
      <c r="H94" s="142"/>
    </row>
    <row r="95" spans="1:8" x14ac:dyDescent="0.3">
      <c r="A95" s="69"/>
      <c r="D95" s="142"/>
      <c r="F95" s="70"/>
      <c r="G95" s="70"/>
      <c r="H95" s="142"/>
    </row>
    <row r="96" spans="1:8" x14ac:dyDescent="0.3">
      <c r="A96" s="69"/>
      <c r="D96" s="142"/>
      <c r="F96" s="70"/>
      <c r="G96" s="70"/>
      <c r="H96" s="142"/>
    </row>
    <row r="97" spans="1:8" x14ac:dyDescent="0.3">
      <c r="A97" s="69"/>
      <c r="D97" s="142"/>
      <c r="F97" s="70"/>
      <c r="G97" s="70"/>
      <c r="H97" s="142"/>
    </row>
    <row r="98" spans="1:8" x14ac:dyDescent="0.3">
      <c r="A98" s="69"/>
      <c r="D98" s="142"/>
      <c r="F98" s="70"/>
      <c r="G98" s="70"/>
      <c r="H98" s="142"/>
    </row>
    <row r="99" spans="1:8" x14ac:dyDescent="0.3">
      <c r="A99" s="69"/>
      <c r="D99" s="142"/>
      <c r="F99" s="70"/>
      <c r="G99" s="70"/>
      <c r="H99" s="142"/>
    </row>
    <row r="100" spans="1:8" x14ac:dyDescent="0.3">
      <c r="A100" s="69"/>
      <c r="D100" s="142"/>
      <c r="F100" s="70"/>
      <c r="G100" s="70"/>
      <c r="H100" s="142"/>
    </row>
    <row r="101" spans="1:8" x14ac:dyDescent="0.3">
      <c r="A101" s="69"/>
      <c r="D101" s="142"/>
      <c r="F101" s="70"/>
      <c r="G101" s="70"/>
      <c r="H101" s="14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803F4D4853954FBF6CC9ACE0AF8474" ma:contentTypeVersion="11" ma:contentTypeDescription="Een nieuw document maken." ma:contentTypeScope="" ma:versionID="8fba4e4d8f837bde9688ac9eeecf2abc">
  <xsd:schema xmlns:xsd="http://www.w3.org/2001/XMLSchema" xmlns:xs="http://www.w3.org/2001/XMLSchema" xmlns:p="http://schemas.microsoft.com/office/2006/metadata/properties" xmlns:ns2="ccada712-f319-4843-a022-0a2703358700" xmlns:ns3="fba396ad-41cc-462f-94b9-5e7f2db8793a" targetNamespace="http://schemas.microsoft.com/office/2006/metadata/properties" ma:root="true" ma:fieldsID="7c8a795ced7f088f66c2d042ef3f076e" ns2:_="" ns3:_="">
    <xsd:import namespace="ccada712-f319-4843-a022-0a2703358700"/>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da712-f319-4843-a022-0a27033587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f34e43-1004-4eec-a00e-e0c176230b14}" ma:internalName="TaxCatchAll" ma:showField="CatchAllData" ma:web="fba396ad-41cc-462f-94b9-5e7f2db8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a396ad-41cc-462f-94b9-5e7f2db8793a" xsi:nil="true"/>
    <lcf76f155ced4ddcb4097134ff3c332f xmlns="ccada712-f319-4843-a022-0a27033587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E255C3-7BF6-4A7E-AFF2-34BA3CE12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da712-f319-4843-a022-0a2703358700"/>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1C58B4-E633-4A2B-9FDC-C501AB212B26}">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b646ba2c-5d6b-4dbe-848d-ffe408b4b53d"/>
    <ds:schemaRef ds:uri="http://purl.org/dc/terms/"/>
    <ds:schemaRef ds:uri="9788433e-09c9-45d6-b37e-647a3dcd40bc"/>
    <ds:schemaRef ds:uri="http://schemas.microsoft.com/office/2006/metadata/properties"/>
    <ds:schemaRef ds:uri="http://www.w3.org/XML/1998/namespace"/>
    <ds:schemaRef ds:uri="http://purl.org/dc/dcmitype/"/>
    <ds:schemaRef ds:uri="fba396ad-41cc-462f-94b9-5e7f2db8793a"/>
    <ds:schemaRef ds:uri="ccada712-f319-4843-a022-0a2703358700"/>
  </ds:schemaRefs>
</ds:datastoreItem>
</file>

<file path=customXml/itemProps3.xml><?xml version="1.0" encoding="utf-8"?>
<ds:datastoreItem xmlns:ds="http://schemas.openxmlformats.org/officeDocument/2006/customXml" ds:itemID="{E0B3DB67-D700-42CF-AAEA-CD69DC9403CD}">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READ THIS FIRST</vt:lpstr>
      <vt:lpstr>Final financial report</vt:lpstr>
      <vt:lpstr>Breakdown of operating costs</vt:lpstr>
      <vt:lpstr>Breakdown of third parties</vt:lpstr>
      <vt:lpstr>'Final financial report'!AfgetopteUrenOpJaarbasis</vt:lpstr>
      <vt:lpstr>'Final financial report'!mmJaar1</vt:lpstr>
      <vt:lpstr>'Final financial report'!mmJaar2</vt:lpstr>
      <vt:lpstr>'Final financial report'!mmJaar3</vt:lpstr>
      <vt:lpstr>'Final financial report'!mmJaar4</vt:lpstr>
      <vt:lpstr>'Final financial report'!mmJaar5</vt:lpstr>
      <vt:lpstr>'Final financial report'!mmJaar6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Boumkwo Jolien</cp:lastModifiedBy>
  <cp:revision/>
  <dcterms:created xsi:type="dcterms:W3CDTF">2019-02-19T10:11:28Z</dcterms:created>
  <dcterms:modified xsi:type="dcterms:W3CDTF">2025-12-16T09:22:41Z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0x010100A7803F4D4853954FBF6CC9ACE0AF8474</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